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7"/>
  <workbookPr updateLinks="never" codeName="ThisWorkbook"/>
  <mc:AlternateContent xmlns:mc="http://schemas.openxmlformats.org/markup-compatibility/2006">
    <mc:Choice Requires="x15">
      <x15ac:absPath xmlns:x15ac="http://schemas.microsoft.com/office/spreadsheetml/2010/11/ac" url="https://scjgovcol.sharepoint.com/sites/OficinaAsesoradePlaneacin/Documentos compartidos/EVIDENCIAS SIG/RIESGOS POR PROCESO/A Matrices Riesgo Por Proceso/2024/"/>
    </mc:Choice>
  </mc:AlternateContent>
  <xr:revisionPtr revIDLastSave="0" documentId="8_{476C56F6-B633-4E93-A9A8-9A9CCF7AC117}" xr6:coauthVersionLast="47" xr6:coauthVersionMax="47" xr10:uidLastSave="{00000000-0000-0000-0000-000000000000}"/>
  <workbookProtection workbookAlgorithmName="SHA-512" workbookHashValue="GLLEz7yETsUkEXYJidBY0TAsfDmPF3UdsKSaENPQRBPrqSbLTj4iu3uaN+CjZaApp0V9+i6O0PRnZHSKYimeDw==" workbookSaltValue="/ye0szi4FsXjrBkODMiLHQ==" workbookSpinCount="100000" lockStructure="1"/>
  <bookViews>
    <workbookView xWindow="-120" yWindow="-120" windowWidth="29040" windowHeight="15720" firstSheet="2" activeTab="2" xr2:uid="{00000000-000D-0000-FFFF-FFFF00000000}"/>
  </bookViews>
  <sheets>
    <sheet name="SDSCJ" sheetId="14" r:id="rId1"/>
    <sheet name="ENLACES" sheetId="15" r:id="rId2"/>
    <sheet name="HOJA RESUMEN" sheetId="8" r:id="rId3"/>
    <sheet name="TABLAS DE INFORMACIÓN" sheetId="1" state="hidden" r:id="rId4"/>
  </sheets>
  <externalReferences>
    <externalReference r:id="rId5"/>
  </externalReferences>
  <definedNames>
    <definedName name="_xlnm._FilterDatabase" localSheetId="2" hidden="1">'HOJA RESUMEN'!$A$12:$T$12</definedName>
    <definedName name="Afectación_Económica">'[1]3 PROBABIL E IMPACTO INHERENTE'!$X$11:$X$16</definedName>
    <definedName name="_xlnm.Print_Area" localSheetId="1">ENLACES!$A$1:$E$32</definedName>
    <definedName name="_xlnm.Print_Area" localSheetId="2">'HOJA RESUMEN'!$A$1:$Q$126</definedName>
    <definedName name="Definicion_tratamiento">'[1]11 FORMULAS'!#REF!</definedName>
    <definedName name="Plan_accion">'[1]11 FORMULAS'!#REF!</definedName>
    <definedName name="Plan_acción">'[1]11 FORMULAS'!#REF!</definedName>
    <definedName name="Plan_de_acción">'[1]11 FORMULAS'!#REF!</definedName>
    <definedName name="Reputacional">'[1]3 PROBABIL E IMPACTO INHERENTE'!$Y$11:$Y$16</definedName>
    <definedName name="Tipo">'[1]11 FORMULAS'!$A$4:$A$11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8" i="8" l="1"/>
  <c r="F97" i="8"/>
  <c r="F100" i="8"/>
  <c r="F119" i="8"/>
  <c r="F123" i="8"/>
  <c r="F125" i="8"/>
  <c r="F122" i="8"/>
  <c r="F124" i="8"/>
  <c r="F126" i="8"/>
  <c r="F127" i="8"/>
  <c r="F128" i="8"/>
  <c r="F129" i="8"/>
  <c r="F130" i="8"/>
  <c r="F131" i="8"/>
  <c r="F121" i="8"/>
  <c r="F88" i="8"/>
  <c r="F74" i="8" l="1"/>
  <c r="F78" i="8"/>
  <c r="F29" i="8" l="1"/>
  <c r="F70" i="8" l="1"/>
  <c r="F69" i="8"/>
  <c r="F63" i="8"/>
  <c r="F61" i="8"/>
  <c r="F58" i="8"/>
  <c r="F57" i="8"/>
  <c r="F111" i="8"/>
  <c r="F118" i="8"/>
  <c r="F117" i="8"/>
  <c r="F116" i="8"/>
  <c r="F114" i="8"/>
  <c r="F113" i="8"/>
  <c r="F112" i="8"/>
  <c r="F110" i="8" l="1"/>
  <c r="F109" i="8"/>
  <c r="F108" i="8"/>
  <c r="F107" i="8" l="1"/>
  <c r="F106" i="8"/>
  <c r="F105" i="8"/>
  <c r="F104" i="8"/>
  <c r="F102" i="8" l="1"/>
  <c r="F96" i="8"/>
  <c r="F94" i="8" l="1"/>
  <c r="F90" i="8"/>
  <c r="F93" i="8"/>
  <c r="F92" i="8"/>
  <c r="F89" i="8" l="1"/>
  <c r="F87" i="8"/>
  <c r="F86" i="8"/>
  <c r="F84" i="8" l="1"/>
  <c r="F82" i="8"/>
  <c r="F80" i="8" l="1"/>
  <c r="F77" i="8" l="1"/>
  <c r="F75" i="8"/>
  <c r="F73" i="8" l="1"/>
  <c r="F71" i="8"/>
  <c r="F56" i="8" l="1"/>
  <c r="F53" i="8"/>
  <c r="F50" i="8" l="1"/>
  <c r="F49" i="8" l="1"/>
  <c r="F45" i="8"/>
  <c r="F43" i="8"/>
  <c r="F39" i="8"/>
  <c r="F33" i="8" l="1"/>
  <c r="F34" i="8"/>
  <c r="F31" i="8" l="1"/>
  <c r="F27" i="8" l="1"/>
  <c r="F25" i="8"/>
  <c r="F23" i="8"/>
  <c r="F19" i="8" l="1"/>
  <c r="F16" i="8"/>
  <c r="F13" i="8"/>
  <c r="P90" i="1" l="1"/>
  <c r="P91" i="1"/>
  <c r="P92" i="1"/>
  <c r="P93" i="1"/>
  <c r="P94" i="1"/>
  <c r="P95" i="1"/>
  <c r="P96" i="1"/>
  <c r="P97" i="1"/>
  <c r="P98" i="1"/>
  <c r="P99" i="1"/>
  <c r="P100" i="1"/>
  <c r="P101" i="1"/>
  <c r="P102" i="1"/>
  <c r="P103" i="1"/>
  <c r="P104" i="1"/>
  <c r="P105" i="1"/>
  <c r="P106" i="1"/>
  <c r="P107" i="1"/>
  <c r="P108" i="1"/>
  <c r="P109" i="1"/>
  <c r="P110" i="1"/>
  <c r="P111" i="1"/>
  <c r="P112" i="1"/>
  <c r="P113" i="1"/>
  <c r="P114" i="1"/>
  <c r="O90" i="1"/>
  <c r="O91" i="1"/>
  <c r="O92" i="1"/>
  <c r="O93" i="1"/>
  <c r="O94" i="1"/>
  <c r="O95" i="1"/>
  <c r="O96" i="1"/>
  <c r="O97" i="1"/>
  <c r="O98" i="1"/>
  <c r="O99" i="1"/>
  <c r="O100" i="1"/>
  <c r="O101" i="1"/>
  <c r="O102" i="1"/>
  <c r="O103" i="1"/>
  <c r="O104" i="1"/>
  <c r="O105" i="1"/>
  <c r="O106" i="1"/>
  <c r="O107" i="1"/>
  <c r="O108" i="1"/>
  <c r="O109" i="1"/>
  <c r="O110" i="1"/>
  <c r="O111" i="1"/>
  <c r="O112" i="1"/>
  <c r="O113" i="1"/>
  <c r="O114" i="1"/>
  <c r="N90" i="1"/>
  <c r="N91" i="1"/>
  <c r="N92" i="1"/>
  <c r="N93" i="1"/>
  <c r="N94" i="1"/>
  <c r="N95" i="1"/>
  <c r="N96" i="1"/>
  <c r="N97" i="1"/>
  <c r="N98" i="1"/>
  <c r="N99" i="1"/>
  <c r="N100" i="1"/>
  <c r="N101" i="1"/>
  <c r="N102" i="1"/>
  <c r="N103" i="1"/>
  <c r="N104" i="1"/>
  <c r="N105" i="1"/>
  <c r="N106" i="1"/>
  <c r="N107" i="1"/>
  <c r="N108" i="1"/>
  <c r="N109" i="1"/>
  <c r="N110" i="1"/>
  <c r="N111" i="1"/>
  <c r="N112" i="1"/>
  <c r="N113" i="1"/>
  <c r="N114" i="1"/>
  <c r="Q90" i="1"/>
  <c r="Q91" i="1"/>
  <c r="Q92" i="1"/>
  <c r="Q93" i="1"/>
  <c r="Q94" i="1"/>
  <c r="Q95" i="1"/>
  <c r="Q96" i="1"/>
  <c r="Q97" i="1"/>
  <c r="Q98" i="1"/>
  <c r="Q99" i="1"/>
  <c r="Q100" i="1"/>
  <c r="Q101" i="1"/>
  <c r="Q102" i="1"/>
  <c r="Q103" i="1"/>
  <c r="Q104" i="1"/>
  <c r="Q105" i="1"/>
  <c r="Q106" i="1"/>
  <c r="Q107" i="1"/>
  <c r="Q108" i="1"/>
  <c r="Q109" i="1"/>
  <c r="Q110" i="1"/>
  <c r="Q111" i="1"/>
  <c r="Q112" i="1"/>
  <c r="Q113" i="1"/>
  <c r="Q114" i="1"/>
  <c r="Q81" i="1" l="1"/>
  <c r="P83" i="1"/>
  <c r="P86" i="1"/>
  <c r="P88" i="1"/>
  <c r="O84" i="1"/>
  <c r="P80" i="1"/>
  <c r="O86" i="1"/>
  <c r="Q86" i="1"/>
  <c r="P84" i="1"/>
  <c r="N83" i="1"/>
  <c r="N81" i="1"/>
  <c r="P81" i="1" l="1"/>
  <c r="O81" i="1"/>
  <c r="Q87" i="1"/>
  <c r="Q83" i="1"/>
  <c r="Q88" i="1"/>
  <c r="O83" i="1"/>
  <c r="Q80" i="1"/>
  <c r="N84" i="1"/>
  <c r="N86" i="1"/>
  <c r="P87" i="1"/>
  <c r="N87" i="1"/>
  <c r="O88" i="1"/>
  <c r="O80" i="1"/>
  <c r="O87" i="1"/>
  <c r="N88" i="1"/>
  <c r="N80" i="1"/>
  <c r="Q84" i="1"/>
  <c r="P82" i="1" l="1"/>
  <c r="N82" i="1"/>
  <c r="O82" i="1"/>
  <c r="Q82" i="1"/>
  <c r="O85" i="1"/>
  <c r="P85" i="1"/>
  <c r="N85" i="1"/>
  <c r="Q85" i="1"/>
  <c r="O89" i="1"/>
  <c r="P89" i="1"/>
  <c r="N89" i="1"/>
  <c r="Q89" i="1"/>
  <c r="P79" i="1" l="1"/>
  <c r="N79" i="1"/>
  <c r="Q79" i="1"/>
  <c r="O79" i="1"/>
  <c r="O73" i="1" l="1"/>
  <c r="P73" i="1"/>
  <c r="N73" i="1"/>
  <c r="Q73" i="1"/>
  <c r="P75" i="1" l="1"/>
  <c r="N75" i="1"/>
  <c r="Q75" i="1"/>
  <c r="O75" i="1"/>
  <c r="O77" i="1"/>
  <c r="P77" i="1"/>
  <c r="N77" i="1"/>
  <c r="Q77" i="1"/>
  <c r="P76" i="1"/>
  <c r="O76" i="1"/>
  <c r="N76" i="1"/>
  <c r="Q76" i="1"/>
  <c r="P78" i="1"/>
  <c r="O78" i="1"/>
  <c r="N78" i="1"/>
  <c r="Q78" i="1"/>
  <c r="P74" i="1"/>
  <c r="O74" i="1"/>
  <c r="N74" i="1"/>
  <c r="Q74" i="1"/>
  <c r="P70" i="1" l="1"/>
  <c r="O70" i="1"/>
  <c r="N70" i="1"/>
  <c r="Q70" i="1"/>
  <c r="P71" i="1"/>
  <c r="N71" i="1"/>
  <c r="Q71" i="1"/>
  <c r="O71" i="1"/>
  <c r="P72" i="1"/>
  <c r="O72" i="1"/>
  <c r="N72" i="1"/>
  <c r="Q72" i="1"/>
  <c r="P67" i="1" l="1"/>
  <c r="N67" i="1"/>
  <c r="Q67" i="1"/>
  <c r="O67" i="1"/>
  <c r="P68" i="1"/>
  <c r="O68" i="1"/>
  <c r="N68" i="1"/>
  <c r="Q68" i="1"/>
  <c r="O65" i="1"/>
  <c r="P65" i="1"/>
  <c r="N65" i="1"/>
  <c r="Q65" i="1"/>
  <c r="O69" i="1"/>
  <c r="P69" i="1"/>
  <c r="N69" i="1"/>
  <c r="Q69" i="1"/>
  <c r="P66" i="1"/>
  <c r="O66" i="1"/>
  <c r="N66" i="1"/>
  <c r="Q66" i="1"/>
  <c r="P62" i="1" l="1"/>
  <c r="O62" i="1"/>
  <c r="N62" i="1"/>
  <c r="Q62" i="1"/>
  <c r="P64" i="1"/>
  <c r="O64" i="1"/>
  <c r="N64" i="1"/>
  <c r="Q64" i="1"/>
  <c r="O61" i="1"/>
  <c r="P61" i="1"/>
  <c r="N61" i="1"/>
  <c r="Q61" i="1"/>
  <c r="P63" i="1"/>
  <c r="N63" i="1"/>
  <c r="Q63" i="1"/>
  <c r="O63" i="1"/>
  <c r="P58" i="1" l="1"/>
  <c r="O58" i="1"/>
  <c r="N58" i="1"/>
  <c r="P60" i="1"/>
  <c r="O60" i="1"/>
  <c r="N60" i="1"/>
  <c r="P59" i="1"/>
  <c r="N59" i="1"/>
  <c r="O59" i="1"/>
  <c r="Q58" i="1"/>
  <c r="Q60" i="1"/>
  <c r="Q59" i="1"/>
  <c r="P56" i="1" l="1"/>
  <c r="O56" i="1"/>
  <c r="N56" i="1"/>
  <c r="P55" i="1"/>
  <c r="N55" i="1"/>
  <c r="O55" i="1"/>
  <c r="O57" i="1"/>
  <c r="P57" i="1"/>
  <c r="N57" i="1"/>
  <c r="Q52" i="1"/>
  <c r="P52" i="1"/>
  <c r="O52" i="1"/>
  <c r="N52" i="1"/>
  <c r="Q46" i="1"/>
  <c r="P46" i="1"/>
  <c r="O46" i="1"/>
  <c r="N46" i="1"/>
  <c r="Q54" i="1"/>
  <c r="P54" i="1"/>
  <c r="O54" i="1"/>
  <c r="N54" i="1"/>
  <c r="Q51" i="1"/>
  <c r="P51" i="1"/>
  <c r="N51" i="1"/>
  <c r="O51" i="1"/>
  <c r="Q47" i="1"/>
  <c r="P47" i="1"/>
  <c r="N47" i="1"/>
  <c r="O47" i="1"/>
  <c r="Q56" i="1"/>
  <c r="Q49" i="1"/>
  <c r="N49" i="1"/>
  <c r="P49" i="1"/>
  <c r="O49" i="1"/>
  <c r="Q53" i="1"/>
  <c r="N53" i="1"/>
  <c r="P53" i="1"/>
  <c r="O53" i="1"/>
  <c r="Q55" i="1"/>
  <c r="Q48" i="1"/>
  <c r="P48" i="1"/>
  <c r="O48" i="1"/>
  <c r="N48" i="1"/>
  <c r="Q50" i="1"/>
  <c r="P50" i="1"/>
  <c r="O50" i="1"/>
  <c r="N50" i="1"/>
  <c r="Q57" i="1"/>
  <c r="Q45" i="1" l="1"/>
  <c r="N45" i="1"/>
  <c r="P45" i="1"/>
  <c r="O45" i="1"/>
  <c r="S11" i="1" l="1"/>
  <c r="R11" i="1"/>
  <c r="Q11" i="1"/>
  <c r="P11" i="1"/>
  <c r="O11" i="1"/>
  <c r="S10" i="1"/>
  <c r="R10" i="1"/>
  <c r="Q10" i="1"/>
  <c r="P10" i="1"/>
  <c r="O10" i="1"/>
  <c r="S9" i="1"/>
  <c r="R9" i="1"/>
  <c r="Q9" i="1"/>
  <c r="P9" i="1"/>
  <c r="O9" i="1"/>
  <c r="S8" i="1"/>
  <c r="R8" i="1"/>
  <c r="Q8" i="1"/>
  <c r="P8" i="1"/>
  <c r="O8" i="1"/>
  <c r="S7" i="1"/>
  <c r="R7" i="1"/>
  <c r="Q7" i="1"/>
  <c r="P7" i="1"/>
  <c r="O7" i="1"/>
  <c r="O21" i="1" l="1"/>
  <c r="N15" i="1"/>
  <c r="Q28" i="1" l="1"/>
  <c r="Q27" i="1"/>
  <c r="Q31" i="1"/>
  <c r="Q42" i="1"/>
  <c r="P42" i="1"/>
  <c r="O42" i="1"/>
  <c r="N42" i="1"/>
  <c r="Q44" i="1"/>
  <c r="P44" i="1"/>
  <c r="O44" i="1"/>
  <c r="N44" i="1"/>
  <c r="Q25" i="1"/>
  <c r="Q39" i="1"/>
  <c r="Q43" i="1"/>
  <c r="O43" i="1"/>
  <c r="P43" i="1"/>
  <c r="N43" i="1"/>
  <c r="Q37" i="1"/>
  <c r="Q41" i="1"/>
  <c r="Q21" i="1"/>
  <c r="Q19" i="1"/>
  <c r="Q16" i="1"/>
  <c r="Q20" i="1"/>
  <c r="Q26" i="1"/>
  <c r="N39" i="1"/>
  <c r="O39" i="1"/>
  <c r="P39" i="1"/>
  <c r="N41" i="1"/>
  <c r="O41" i="1"/>
  <c r="P37" i="1"/>
  <c r="O37" i="1"/>
  <c r="N37" i="1"/>
  <c r="P28" i="1"/>
  <c r="N28" i="1"/>
  <c r="O28" i="1"/>
  <c r="N31" i="1"/>
  <c r="O31" i="1"/>
  <c r="P31" i="1"/>
  <c r="P41" i="1"/>
  <c r="Q18" i="1"/>
  <c r="N21" i="1"/>
  <c r="P21" i="1"/>
  <c r="N23" i="1"/>
  <c r="P17" i="1"/>
  <c r="Q24" i="1"/>
  <c r="O20" i="1"/>
  <c r="O27" i="1"/>
  <c r="P27" i="1"/>
  <c r="N27" i="1"/>
  <c r="O22" i="1"/>
  <c r="Q15" i="1"/>
  <c r="O15" i="1"/>
  <c r="P15" i="1"/>
  <c r="O25" i="1"/>
  <c r="N25" i="1"/>
  <c r="P25" i="1"/>
  <c r="Q32" i="1" l="1"/>
  <c r="Q40" i="1"/>
  <c r="Q36" i="1"/>
  <c r="Q38" i="1"/>
  <c r="Q34" i="1"/>
  <c r="Q30" i="1"/>
  <c r="Q22" i="1"/>
  <c r="Q23" i="1"/>
  <c r="Q33" i="1"/>
  <c r="Q35" i="1"/>
  <c r="Q29" i="1"/>
  <c r="Q17" i="1"/>
  <c r="O19" i="1"/>
  <c r="P20" i="1"/>
  <c r="P19" i="1"/>
  <c r="N19" i="1"/>
  <c r="N20" i="1"/>
  <c r="O16" i="1"/>
  <c r="N16" i="1"/>
  <c r="P26" i="1"/>
  <c r="P16" i="1"/>
  <c r="O26" i="1"/>
  <c r="N26" i="1"/>
  <c r="N32" i="1"/>
  <c r="O35" i="1"/>
  <c r="N36" i="1"/>
  <c r="P30" i="1"/>
  <c r="O32" i="1"/>
  <c r="N29" i="1"/>
  <c r="O36" i="1"/>
  <c r="P29" i="1"/>
  <c r="O29" i="1"/>
  <c r="P32" i="1"/>
  <c r="P36" i="1"/>
  <c r="O30" i="1"/>
  <c r="P35" i="1"/>
  <c r="P33" i="1"/>
  <c r="O33" i="1"/>
  <c r="N33" i="1"/>
  <c r="O38" i="1"/>
  <c r="P38" i="1"/>
  <c r="N38" i="1"/>
  <c r="N30" i="1"/>
  <c r="N35" i="1"/>
  <c r="O34" i="1"/>
  <c r="N34" i="1"/>
  <c r="P34" i="1"/>
  <c r="N40" i="1"/>
  <c r="P40" i="1"/>
  <c r="O40" i="1"/>
  <c r="N18" i="1"/>
  <c r="P18" i="1"/>
  <c r="O18" i="1"/>
  <c r="P23" i="1"/>
  <c r="O23" i="1"/>
  <c r="N24" i="1"/>
  <c r="N17" i="1"/>
  <c r="O17" i="1"/>
  <c r="N22" i="1"/>
  <c r="P24" i="1"/>
  <c r="O24" i="1"/>
  <c r="P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I12"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DEBE CONTENER:
- RESPONSABLE
- OBJETIVO DEL CONTROL
- PERIODICIDAD DE LA IMPLEMENTACION
- IMPLEMENTACION
- QUE SE HACE CON LAS DESVIACIONES
- EVIDENCIA DE LAS IMPLEMENTACIONES</t>
      </text>
    </comment>
  </commentList>
</comments>
</file>

<file path=xl/sharedStrings.xml><?xml version="1.0" encoding="utf-8"?>
<sst xmlns="http://schemas.openxmlformats.org/spreadsheetml/2006/main" count="1787" uniqueCount="931">
  <si>
    <t>MATRIZ GENERAL DE RIESGOS DE GESTIÓN</t>
  </si>
  <si>
    <t>F-FI-1382
V.2</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</si>
  <si>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</si>
  <si>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</si>
  <si>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</si>
  <si>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</si>
  <si>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</si>
  <si>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</si>
  <si>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POR FAVOR DAR CLICK AL ENLACE PARA PODER ACCEDER A LA MATRIZ INDIVIDUAL DE CADA PROCESO</t>
  </si>
  <si>
    <t>SIGLA</t>
  </si>
  <si>
    <t>PROCESO</t>
  </si>
  <si>
    <t>AB</t>
  </si>
  <si>
    <t>Administración de Bienes Muebles e Inmuebles para el Fortalecimiento de las Capacidades Operativas</t>
  </si>
  <si>
    <t>AJ</t>
  </si>
  <si>
    <t>Acceso y Fortalecimiento a la Justicia</t>
  </si>
  <si>
    <t>AR</t>
  </si>
  <si>
    <t>Atención y Relación con el Ciudadano</t>
  </si>
  <si>
    <t>CID</t>
  </si>
  <si>
    <t>Control Disciplinario</t>
  </si>
  <si>
    <t>DE</t>
  </si>
  <si>
    <t>Direccionamiento Estratégico</t>
  </si>
  <si>
    <t>SM</t>
  </si>
  <si>
    <t>Evaluación al Sistema de Control Interno</t>
  </si>
  <si>
    <t>FI</t>
  </si>
  <si>
    <t>Fortalecimiento Institucional</t>
  </si>
  <si>
    <t>GC</t>
  </si>
  <si>
    <t>Gestión de Comunicaciones Estratégicas</t>
  </si>
  <si>
    <t>GCI</t>
  </si>
  <si>
    <t>Gestión del Conocimiento y la Innovación Pública</t>
  </si>
  <si>
    <t>GCT</t>
  </si>
  <si>
    <t>Gestión Contractual</t>
  </si>
  <si>
    <t>GD</t>
  </si>
  <si>
    <t>Gestión Documental</t>
  </si>
  <si>
    <t>GE</t>
  </si>
  <si>
    <t>Gestión de Emergencias</t>
  </si>
  <si>
    <t>GF</t>
  </si>
  <si>
    <t>Gestión Financiera</t>
  </si>
  <si>
    <t>GH</t>
  </si>
  <si>
    <t>Gestión Estratégica del Talento Humano</t>
  </si>
  <si>
    <t>GI</t>
  </si>
  <si>
    <t>Gestión y Análisis de la Información</t>
  </si>
  <si>
    <t>GIP</t>
  </si>
  <si>
    <t>Gestión Integral a las Personas Privadas de la Libertad -PPL-</t>
  </si>
  <si>
    <t>GJ</t>
  </si>
  <si>
    <t>Gestión Jurídica</t>
  </si>
  <si>
    <t>GRF</t>
  </si>
  <si>
    <t>Gestión de Recursos Físicos al Servicio de la Entidad</t>
  </si>
  <si>
    <t>GS</t>
  </si>
  <si>
    <t>Gestión de Seguridad y Convivencia</t>
  </si>
  <si>
    <t>GT</t>
  </si>
  <si>
    <t>Gestión de Tecnologías de la Información</t>
  </si>
  <si>
    <t>GTS</t>
  </si>
  <si>
    <t>Gestión Tecnológica de Seguridad y Emergencias</t>
  </si>
  <si>
    <t>Monitoreo</t>
  </si>
  <si>
    <t>Consecutivo Riesgo</t>
  </si>
  <si>
    <t>Proceso</t>
  </si>
  <si>
    <t>Impacto</t>
  </si>
  <si>
    <t>Causa Inmediata</t>
  </si>
  <si>
    <t>Causa Raíz</t>
  </si>
  <si>
    <t>Descripción de Riesgo</t>
  </si>
  <si>
    <t>Riesgo Inherente</t>
  </si>
  <si>
    <t>Tipo de tratamiento de riesgo</t>
  </si>
  <si>
    <t>Control</t>
  </si>
  <si>
    <t>Soporte</t>
  </si>
  <si>
    <t>Responsable</t>
  </si>
  <si>
    <t>Periodicidad</t>
  </si>
  <si>
    <t>Evaluación global de los controles (sobre 100)</t>
  </si>
  <si>
    <t>Riesgo Residual</t>
  </si>
  <si>
    <t>Tratamiento del Riesgo residual</t>
  </si>
  <si>
    <t>Reporte Líderes Operativos
 (1ra línea)</t>
  </si>
  <si>
    <t>Reporte Seguimiento OAP
 (2da línea)</t>
  </si>
  <si>
    <t>R1AJ</t>
  </si>
  <si>
    <t xml:space="preserve">Acceso y Fortalecimiento a la Justicia </t>
  </si>
  <si>
    <t>Posibilidad de pérdida Reputacional</t>
  </si>
  <si>
    <t xml:space="preserve">por perdida de la confianza del ciudadano hacia los servicios prestados en las casas de justicia </t>
  </si>
  <si>
    <t>debido a la inadecuada orientación a los usuarios en casas de justicia por parte del centro de recepción de la información</t>
  </si>
  <si>
    <t>ZONA RIESGO ALTO</t>
  </si>
  <si>
    <t>Reducir el riesgo</t>
  </si>
  <si>
    <t xml:space="preserve">La Dirección de Acceso a la Justicia verifica la realización de las jornadas de Capacitación/Sensibilización sobre los temas relacionados de Acceso a la Justicia (Estrategias, Abordaje de Conflictos, Inducción) y en otros temas relacionados con la Dirección, como mínimo dos vez por trimestre en jornadas de capacitación/sensibilización presencial o virtual. En caso de que alguna jornada no se pueda desarrollar se procede con reprogramación. Como soporte de las capacitaciones/sensibilizaciones se tienen Actas de reunión o Listado de asistencia. El cargue de las evidencias se hará trimestralmente. </t>
  </si>
  <si>
    <t>Actas de reunión o Listado de asistencia</t>
  </si>
  <si>
    <t>Director de acceso a la Justicia</t>
  </si>
  <si>
    <t>Trimestralmente</t>
  </si>
  <si>
    <t>ZONA RIESGO BAJA</t>
  </si>
  <si>
    <t>Aceptar el Riesgo</t>
  </si>
  <si>
    <t>Entre los meses mayo y junio de 2024, se realizaron 10 espacios de capacitación/sensibilización que a continuación se describen, dirigidas a los colaboradores de la DAJ (nuevos y antiguos) en temas relacionados con los servicios de Acceso a la Justicia, procesos y procedimientos de la DAJ, entre otros, para su posterior implementación en el desarrollo de las actividades:
* Bienvenida: enfocada en socializar la Misión, Visión y Objetivos de la Entidad, así como la naturaleza de los servicios de la Dirección de Acceso a la Justicia.
* Atenciones: se socializa, de modo general, los servicios que se ofrecen en las Casas de Justicia de cara a la ciudadanía.
* Facilitadores: enfocada a socializar el alcance de la estrategia de los abogados facilitadores y los centros de radicación.
* Articulación Pólitica pública: en este espacio, liderado por la SDIS, se socializó las competencias de las Comisarías de Familia que redunda en la prestación de los servicios en las Casas de Justicia.
* Plan de Desarrollo: se socializó, por parte del director de la DAJ y profesionales de apoyo, al personal Referentes y de nivel central el nuevo Plan de Desarrollo Distrital y como se relaciona con las actividades específicas del rol.
* Planeación: se oriento frente a los instrumentos de planeación que guardan relación con la misionalidad de la DAJ.
* PQRS: espacio donde se instruye el procedimiento interno para dar respuesta a las peticiones ciudadanas.
* Ruta y Protocolo NNA: se orienta a los colaboradores de los servicios con enfoque diferencial ante los casos de violencias basadas en género, así como el protocolo que se aplica a los niños, niñas y adolescentes víctimas de violencia.
* UMAJ: se socializa frente a la naturaleza de las Unidades Móviles de Acceso a la Justicia y el alcance de esta estrategia para acercar nuestros servicios a las comunidades más alejadas o donde no operan las Casas de Justicia.
* UMC: se socializa frente a los servicios en las Unidades de Mediación y Conciliación de nuestras Casas de Justicia desde donde se promueven los métodos de resolución pacífica de conflictos.</t>
  </si>
  <si>
    <t xml:space="preserve">Al verificar la evidencia, los soportes se encuentran completos, la actividad de control se realiza de manera constante en el segundo trimestre.
Se recomienda hacer una evaluación de la capacitación a través del uso de herramientas tecnológicas.  (Ej.:Form) </t>
  </si>
  <si>
    <t xml:space="preserve">Durante el tercer trimestre de 2024 se realizaron: 
 - 11 sesiones de la estrategia de Facilitadores, con la participación de 176 personas. 
 - 4 jornadas relacionadas con las Unidades de Mediación y conciliación con 103 asistentes.
En cuanto a los servidores de la DAJ: 
 - 1 jornada de inducción, con 7 asistentes.
 - 1 reunión relacionada con el apoyo a la supervisión, con 7 asistentes. 
 - 1 sesión de equipo territorial rol referentes asistieron 20 funcionarios.
 - 1 jornada de sensibilización en la estrategia Ruta Mujer adelantó con 14 colaboradores de la DAJ.
 - 1 sesión para radicación de cuentas de cobro, se contó con la participación de 10 asistentes.
 - 1 sensibilización en manejo de PQRS teniendo una participación de 25 asistentes.
 - 1 Sensibilización relacionada con la estrategia de Unidades móviles de acceso a la justica, se orientó frente a los servicios a 16 participantes.
 - 1 Sesión de fortalecimiento de servicios, de los cuáles participaron 15 colaboradores.
Se adjuntan las listas de asistencia como evidencia. </t>
  </si>
  <si>
    <t>Al verificar los soportes de la estrategia de facilitadores, solo se evidencian 10 de las 11 actas o listados reportados por el proceso. Dentro de las cuales se encuentran las siguientes novedades:
-El listado del 04/07/24 está duplicado
-El listado del 18/07/24 está duplicado
es posible evidenciar la participación de 127 personas en las sesiones reportadas.
se recomienda revisar los soportes documentales de los controles con el fin de evitar hallazgos por inconsistencias, en auditorías de tercera liena o de entes de control.</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</si>
  <si>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reportaran los primeros 15 días mes vencido. En caso de no contar con los informes la Dirección requerirá mediante correo electrónico el suministro de estos y la justificación por la cual no se reportó. Como evidencia de estos queda el Informe Mensual sobre la Atención de las Entidades Operadoras en la Casa de Justicia o el correo de la Dirección. El cargue de las evidencias se hará trimestralmente.</t>
  </si>
  <si>
    <t>Informe Mensual sobre la Atención de las Entidades Operadoras en la Casa de Justicia  o el correo de la Dirección</t>
  </si>
  <si>
    <t>Mensualmente</t>
  </si>
  <si>
    <t>En el marco del seguimiento que realiza la DAJ respecto al funcionamiento de las Casas de Justicia, se elaboraron los siguiente informes para el semestre: I Trimestre: se realizaron 46 informes Mensuales sobre la Atención de las Entidades Operadoras en la Casa de Justicia, por parte de los referentes de cada una de las Casas de Justicia; 2) II Trimestre: entre los meses de abril y mayo se realizaron 38 informes Mensuales sobre la Atención de las Entidades Operadoras en la Casa de Justicia, por parte de los referentes de cada una de las Casas de Justicia.
Nota: A la fecha 03/07/2024 no se tiene el dato de los informes del mes de junio, toda vez que por definición en el formato F-AJ 370 los referentes cuentan hasta el sexto (6) día hábil del mes para entregarlo. Esto quiere decir que el dato completo del periodo se tendrá el 10/07/2024</t>
  </si>
  <si>
    <t>Al verificar la evidencia, los soportes se encuentran completos, la actividad de control se realizó de manera constante en el segundo trimestre.
No se encontraron observaciones</t>
  </si>
  <si>
    <t>En el marco del seguimiento que realiza la DAJ respecto al funcionamiento de las Casas de Justicia, se elaboraron los siguiente informes para el III Trimestre: 32 informes Mensuales sobre la Atención de las Entidades Operadoras en la Casa de Justicia
Nota: A la fecha 03/10/2024 no se cuenta con el dato exacto de septiembre, toda vez que por definición en el formato F-AJ 370 los referentes cuentan hasta el sexto (6) día hábil del mes para entregarlo. Esto quiere decir que el dato completo del periodo se tendrá el 09/10/2024</t>
  </si>
  <si>
    <t>Al verificar la evidencia, los soportes de julio y agosto se encuentran completos, se recomienda cargar la evidencia de septiembre ya que a 10/10/24 no se han cargado .</t>
  </si>
  <si>
    <t>La Dirección de Acceso a la Justicia responde oportunamente (en los términos de ley) y con claridad a las peticiones, quejas y reclamos de los usuarios que visitan las casas de justicia de Bogotá cada vez que se presente una PQRS.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</si>
  <si>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Registro de Seguimiento a las PQRS</t>
  </si>
  <si>
    <t>Cada vez que se requiera</t>
  </si>
  <si>
    <t>La DAJ emite respuesta y traslada por competencia en los terminos de Ley a las PQRSF segun la naturaleza y/o tematica de las mismas, con base en preformas (formatos) que se actualizan periódicamente en materia normativa e implementando las estrategia propias de la dirección. Se realiza seguimiento (alertas) de manera semanal en lo que respecta a los tiempos de respuesta de las PQRSF. Se indica que por la eficiencia del control no se presentaron casos en los que no se dio respuesta.</t>
  </si>
  <si>
    <t>Al verificar la evidencia, los soportes se encuentran completos, la actividad de control se realizó de manera constante en el segundo trimestre.
 No se encontraron observaciones</t>
  </si>
  <si>
    <t xml:space="preserve">La DAJ emite respuesta y traslada por competencia en los terminos de Ley a las PQRSF segun la naturaleza y/o tematica de las mismas. Se realiza seguimiento (alertas) de manera semanal en lo que respecta a los tiempos de respuesta de las PQRSF. Se indica que por la eficiencia del control no se presentaron casos en los que no se dio respuesta. Se adjuntan como evidencia los alertamientos realizados. </t>
  </si>
  <si>
    <t>Al verificar la evidencia, los soportes se encuentran completos, la actividad de control se realizó de manera constante en el tercer trimestre.
 No se encontraron observaciones</t>
  </si>
  <si>
    <t>R2AJ</t>
  </si>
  <si>
    <t>por la imposibilidad de garantizar la adecuada atención de usuarios en los equipamientos de Justicia de forma presencial y virtual</t>
  </si>
  <si>
    <t>debido a la desvinculación de entidades operadoras al programa de casas de justicia</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</si>
  <si>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reprogramación. Como evidencia de estos comités están las actas de reunión que reposan en el archivo de la Dirección de Acceso a la Justicia. El cargue de las evidencias se hará trimestralmente.</t>
  </si>
  <si>
    <t>actas de reunión que reposan en el archivo de la Dirección de Acceso a la Justicia</t>
  </si>
  <si>
    <t>Anualmente</t>
  </si>
  <si>
    <t>En el marco de la gestión que realiza la DAJ para establecer conjuntamente con las demás entidades operadoras en casas de justicia la operación optima de las rutas de acceso a la justicia, se desarrollaron comités técnicos de convenios para asegurar la calidad en la prestación del servicio. Los comités desarrollados se enuncian a continuación:
9 de mayo y 16 de mayo -  Fiscalía General de la Nación
14 de junio - Secretaría de Gobierno 
12 de junio - Universidad de los Andes
13 de junio - Secretaría Distrital de la Mujer
19 de junio - Instituna Nacional de Medicina Legal
20 de junio - Consejo Superior de la Judicatura
14 de junio - Universidad Gran Colombia</t>
  </si>
  <si>
    <t xml:space="preserve">Al verificar la evidencia, los soportes se encuentran completos, la actividad de control se realizó de manera constante en el segundo trimestre.
Se recomienda actualizar algunos de los formatos de reunión, teniendo en cuenta que se están empleando versiones anteriores.   </t>
  </si>
  <si>
    <t>En el trimestre no se realizaron Comites Tecnico</t>
  </si>
  <si>
    <t>dado que el control tiene periodicidad anual y el proceso reporta no haber realizado comités durante el tercer trimestre, no aplica seguimiento en este periodo.</t>
  </si>
  <si>
    <t>La Dirección de Acceso a la Justicia realiza seguimiento de manera oportuna a la solución de las deficiencias de infraestructura en las casas de justicia de propiedad de la SDSCJ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y requerimientos a las mismas para reportar esta situación a la dependencia correspondiente. Como evidencia queda el seguimiento a los requerimientos solicitados a la Dirección de Bienes. El cargue de las evidencias se hará trimestralmente.</t>
  </si>
  <si>
    <t>Seguimiento a los requerimientos solicitados a la Dirección de Bienes.</t>
  </si>
  <si>
    <t xml:space="preserve">En el marco de la gestión realizada desde la DAJ fueron reportados por parte de la Dirección de Acceso a la Justicia un total de (243) requerimientos de mantenimiento, adecuaciones y obra, algunos de estos fueron atendidos a través del contrato 1805 de 2023 para los inmuebles que son de propiedad de entidad cuya supervisión del contrato la realiza la Dirección de Bienes, mientras que las necesidades de mantenimiento de los equipamientos en arriendo son atendidas directamente por los propietarios de los inmuebles.
A pesar que se realiza el seguimiento a las acciones a las solicitudes de mantenimiento tramitadas a la Dirección de bienes, cabe resaltar que no se observa avance en la gestión para resolver las novedades presentadas.
</t>
  </si>
  <si>
    <t xml:space="preserve">Al verificar la evidencia, el archivo de excel  denominado "Seguimiento mantenimiento CJ propias" se encuentra vacío. </t>
  </si>
  <si>
    <t>"En el marco de la gestión realizada desde la DAJ fueron reportados por parte de la Dirección de Acceso a la Justicia un total de (169) requerimientos de mantenimiento, adecuaciones y obra, algunos de estos fueron atendidos a través del contrato 1805 de 2023 para los inmuebles que son de propiedad de entidad cuya supervisión del contrato la realiza la Dirección de Bienes, mientras que las necesidades de mantenimiento de los equipamientos en arriendo son atendidas directamente por los propietarios de los inmuebles.
A pesar que se realiza el seguimiento a las acciones a las solicitudes de mantenimiento tramitadas a la Dirección de bienes, cabe resaltar que no se observa avance en la gestión para resolver las novedades presentadas
Así mismo, es preciso indicar que el mes de septiembre ya se encontraba agotado el recurso asignado para los mantenimientos y solo se han atendido emergencias por filtraciones y taponamientos.</t>
  </si>
  <si>
    <t>Al verificar la evidencia, los soportes se encuentran completos, la actividad de control se realizó de manera constante en el segundo trimestre. se recomienda realizar un análisis de la efectividad del control para mejorar la reiteración frente a las novedades reportadas.</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</si>
  <si>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reportarán los primeros 15 días mes vencido. En caso de no contar con los informes la Dirección requerirá mediante correo electrónico el suministro de estos y la justificación por la cual no se reportó. Como evidencia de estos quedan el Informe Mensual sobre la Atención de las Entidades Operadoras en la Casa de Justicia o el correo de la Dirección. El cargue de las evidencias se hará trimestralmente.</t>
  </si>
  <si>
    <t>Informe Mensual sobre la Atención de las Entidades Operadoras en la Casa de Justicia</t>
  </si>
  <si>
    <t xml:space="preserve">
En el marco del seguimiento que realiza la DAJ respecto al funcionamiento de las Casas de Justicia, se elaboraron los siguiente informes para el semestre: I Trimestre: se realizaron 46 informes Mensuales sobre la Atención de las Entidades Operadoras en la Casa de Justicia, por parte de los referentes de cada una de las Casas de Justicia; 2) II Trimestre: entre los meses de abril y mayo se realizaron 38 informes Mensuales sobre la Atención de las Entidades Operadoras en la Casa de Justicia, por parte de los referentes de cada una de las Casas de Justicia.
Nota: A la fecha 03/07/2024 no se tiene el dato de los informes del mes de junio, toda vez que por definición en el formato F-AJ 370 los referentes cuentan hasta el sexto (6) día hábil del mes para entregarlo. Esto quiere decir que el dato completo del periodo se tendrá el 10/07/2024</t>
  </si>
  <si>
    <t>Al  momento de hacer la verificación de la evidencia  de la actividad de control se pudo evidenciar el faltante de algunos informes de funcionamiento, asimismo no se presenta archivo de correo electrónico, informando la justificación por el cual no se reportó.</t>
  </si>
  <si>
    <t>R3AJ</t>
  </si>
  <si>
    <t>por la imposibilidad de garantizar la adecuada atención de usuarios en los equipamientos de Justicia de forma presencial</t>
  </si>
  <si>
    <t>debido a inadecuadas condiciones de infraestructura en las Casas de Justicia y desconocimiento de las rutas de acceso a la Justicia por parte del Centro de Recepción e Información CRI</t>
  </si>
  <si>
    <t>La Dirección de Acceso a la Justicia realiza seguimiento de manera semestral, al equipo humano disponible para atención a los ciudadanos en Casas de Justicia (CRI y Recepción) sea suficiente mediante dos (2)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</si>
  <si>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informe de análisis que compara la oferta y demanda con el recurso humano en el Centro de Recepción e Información de las Casas de Justicia asignado</t>
  </si>
  <si>
    <t>Semestralmente</t>
  </si>
  <si>
    <t xml:space="preserve">En el primer semestre del año 2024, la dirección de acceso a la justicia presentó varios momentos relacionados con el número de colaboradores con el que se contó para la prestación de los servicios en las casas de justicia, de lo cual se resume de la siguiente manera:
•	Un primer momento a partir de la directriz del secretario de despacho, frente a la adición y prórroga de aquellos contratos que finalizaban antes del 10 de febrero de 2024, los cuales fueron prorrogados al 31 de marzo. Para este primer momento se contó con 44 profesionales del CRI (10 de planta y 34 de contrato) y con 14 auxiliares de recepción (8 de planta y 6 de contrato). VER DETALLES EN INFORME ADJUNTO.
•	Un segundo momento fue durante el mes de abril, debido a la terminación de contratos y la gestión de la nueva contratación, por lo que la disponibilidad del recurso humano de los roles de Profesional del CRI y Auxiliares de Recepción, fue la mínima para garantizar la operación de las Casas de Justicia. Para este momento se contó con 10 profesionales del CRI (9 de planta y 1 de contrato) y con 9 auxiliares de recepción (todos de planta). Por la insuficiencia de personal, se contó con el apoyo de 8 profesionales de otros roles y estrategias para el CRI, y con 5 auxiliares de las UMC para la recepción. VER DETALLES EN INFORME ADJUNTO.
•	Un tercer momento ocurrió a partir del mes de mayo del corriente año con el perfeccionamiento de contratos de los colaboradores del CRI y de la Recepción. Para este momento, es decir, a corte del 31 de mayo, se contabilizan 44 profesionales del CRI (10 de planta y 34 de contrato) y con 14 auxiliares de recepción (8 de planta y 6 de contrato). VER DETALLES EN INFORME ADJUNTO.
Ahora bien, para cuantificar la necesidad del personal que se requiere para la correcta operación de las Casas de Justicia en el rol de Profesional del CRI y Auxiliares de Recepción con una correcta distribución en términos de respeto a la Dignidad Humana, la Dirección de Acceso a la Justicia proyectó para la actual vigencia, un número total de 49 profesionales del CRI lo cual constituye un incremento del 44% en comparación de los 34 contratistas de la vigencia 2023. Así mismo, se proyectó para la actual vigencia, un número total de 10 auxiliares de recepción que constituye un incremento del 66% en comparación de los 6 contratistas de la vigencia 2023. VER DETALLES EN INFORME ADJUNTO.
Finalmente, con el propósito de garantizar la disponibilidad del recurso humano frente a las novedades de personal, la dirección de Acceso a la Justicia implementó unos criterios para el abordaje de los movimientos de personal, lo cual se detalla en el archivo adjunto denominado: CRITERIOS PARA MOVIMIENTOS. </t>
  </si>
  <si>
    <t xml:space="preserve">Al verificar la evidencia, los soportes se encuentran completos, la actividad de control se realizó de manera constante en el segundo trimestre.
Se recomienda hacerle seguimiento a la situación informada sobre el equipo humano disponible teniendo en cuenta que esta situación puede materializar el riesgo reputacional de en las casas de justicia, respecto a la atención al público y los servicios ofrecidos.   </t>
  </si>
  <si>
    <t>En el trimestre informado no se realizó informe, teniendo en cuenta que el informe es semestral</t>
  </si>
  <si>
    <t>dado que el control tiene periodicidad semestral y el proceso reporta no haber realizado informes durante el tercer trimestre, no aplica seguimiento en este periodo.</t>
  </si>
  <si>
    <t>Al verificar la evidencia, los soportes se encuentran completos, la actividad de control se realizó de manera constante en el segundo trimestre.
No se encontraron observaciones</t>
  </si>
  <si>
    <t>seguimiento a los requerimientos solicitados a la Dirección de Bienes</t>
  </si>
  <si>
    <t>En el marco de la gestión realizada desde la DAJ fueron reportados por parte de la Dirección de Acceso a la Justicia un total de (243) requerimientos de mantenimiento, adecuaciones y obra, algunos de estos fueron atendidos a través del contrato 1805 de 2023 para los inmuebles que son de propiedad de entidad cuya supervisión del contrato la realiza la Dirección de Bienes, mientras que las necesidades de mantenimiento de los equipamientos en arriendo son atendidas directamente por los propietarios de los inmuebles.
A pesar que se realiza el seguimiento a las acciones a las solicitudes de mantenimiento tramitadas a la Dirección de bienes, cabe resaltar que no se observa avance en la gestión para resolver las novedades presentadas.</t>
  </si>
  <si>
    <t xml:space="preserve">Al verificar la evidencia, los soportes se encuentran completos, la actividad de control se realizó de manera constante en el segundo trimestre. se recomienda realizar un análisis de la efectividad del control para mejorar la reiteración frente a las novedades reportadas. adicionalmente se recomienda analizar si este control agrega valor para el riesgo 2 y riesgo 3 ya que presenta duplicidad y posibles reprocesos </t>
  </si>
  <si>
    <t>Entre los meses mayo y junio de 2024, se realizaron 10 espacios de capacitación/sensibilización dirigidas a los colaboradores de la DAJ (nuevos y antiguos) en temas relacionados con los servicios de Acceso a la Justicia, particularmente sobre las rutas y servicios que operan en las casas de justicia. Dichos espacios específicos en rutas y servicios son los siguientes:
* Atenciones: se socializa, de modo general, las rutas y servicios que se ofrecen en las Casas de Justicia de cara a la ciudadanía.
* Facilitadores: enfocada a socializar el alcance de la estrategia de los abogados facilitadores y los centros de radicación.
* Articulación Pólitica pública: en este espacio, liderado por la SDIS, se socializó las competencias de las Comisarías de Familia que redunda en la prestación de los servicios en las Casas de Justicia.
* Planeación: se oriento frente a los instrumentos de planeación que guardan relación con la misionalidad de la DAJ.
* Ruta y Protocolo NNA: se orienta a los colaboradores de los servicios con enfoque diferencial ante los casos de violencias basadas en género, así como el protocolo que se aplica a los niños, niñas y adolescentes víctimas de violencia.
* UMC: se socializa frente a los servicios en las Unidades de Mediación y Conciliación de nuestras Casas de Justicia desde donde se promueven los métodos de resolución pacífica de conflictos.</t>
  </si>
  <si>
    <t xml:space="preserve">Al verificar la evidencia, los soportes se encuentran completos, la actividad de control se realizó de manera constante en el segundo trimestre.
Se recomienda hacer una evaluación de la capacitación a través del uso de herramientas tecnológicas.  (Ej.:Form) </t>
  </si>
  <si>
    <t>R4AJ</t>
  </si>
  <si>
    <t>por perdida de la confianza y limitado acceso a la justicia por parte del ciudadano hacia los servicios prestados en las Casas de Justicia</t>
  </si>
  <si>
    <t xml:space="preserve">debido a la interrupción o retraso en la prestación de los servicios que prestan las entidades operadoras en las Casas de Justicia de Bogotá </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</si>
  <si>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</si>
  <si>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R1AR</t>
  </si>
  <si>
    <t>por tutelas a la entidad o procesos disciplinarios a los servidores que incumplen los términos de respuesta de los derechos de petición</t>
  </si>
  <si>
    <t>debido a extemporaneidad en las respuestas de las PQRS que ingresen a la Secretaría Distrital de Seguridad, Convivencia y Justicia.</t>
  </si>
  <si>
    <t>El líder del grupo de atención y servicio al ciudadano gestiona y controla que se realice el seguimiento semanal a los cierres de los PQRSDF de la entidad a través del “Cuadro de seguimiento de respuestas de PQRSDF”; en caso de que no se hayan realizado los cierres a las mismas se procede a realizar seguimiento de PQRSDF reportadas con extemporaneidad; como evidencia queda el Cuadro de seguimiento de respuestas de PQRSDF en Excel y el diligenciamiento del Formato F-AS-778 “Matriz de Seguimiento y Alertas del Trámite de las PQRSDF”. Para los incumplimientos se contará con el correo electrónico del defensor del ciudadano. El cargue de las evidencias se hará trimestralmente</t>
  </si>
  <si>
    <t>Cuadro de seguimiento de respuestas de PQRSDF en Excel y el diligenciamiento del Formato F-AS-778 “Matriz de Seguimiento y Alertas del Trámite de las PQRSDF”</t>
  </si>
  <si>
    <t>Líder de atención y servicio Ciudadano</t>
  </si>
  <si>
    <t>Semanal</t>
  </si>
  <si>
    <t>ZONA RIESGO MODERADO</t>
  </si>
  <si>
    <t>Reducir el Riesgo mediante la aplicación de los controles actuales</t>
  </si>
  <si>
    <t xml:space="preserve">Durante el segundo trimestre se realizó el control semanal para verificar que se hayan realizado los cierres de las peticiones ciudadanas que debian realizarse según BTE y SIGA, así como tambien el envío semanal de alertas de peticiones próximas a vencer y vencidas. </t>
  </si>
  <si>
    <r>
      <rPr>
        <sz val="10"/>
        <color rgb="FF000000"/>
        <rFont val="Arial"/>
      </rPr>
      <t xml:space="preserve">Durante el </t>
    </r>
    <r>
      <rPr>
        <b/>
        <sz val="10"/>
        <color rgb="FF000000"/>
        <rFont val="Arial"/>
      </rPr>
      <t>tercer trimestre</t>
    </r>
    <r>
      <rPr>
        <sz val="10"/>
        <color rgb="FF000000"/>
        <rFont val="Arial"/>
      </rPr>
      <t xml:space="preserve"> se realizó el control semanal para verificar que se hayan realizado los cierres de las peticiones ciudadanas que debian realizarse, ello en los aplicativos BTE y SIGA; del mismo modo, se verificó el envío semanal de alertas de peticiones próximas a vencer y vencidas. Lo anterior en los formatos correspondietes</t>
    </r>
  </si>
  <si>
    <t>Al verificar la evidencia, los soportes se encuentran completos, la actividad de control se realizó de manera constante en el tercer trimestre.
No se encontraron observaciones</t>
  </si>
  <si>
    <t>El comité institucional de gestión y desempeño verifica semestralmente los resultados del indicador de oportunidad de las respuestas a las PQRSDF ciudadanas, presentado por el proceso Atención y Servicio al Ciudadano. Para los casos en los cuales no se realice socialización en el comité, se comunicarán los resultados por escrito. Como evidencia se suministrará la presentación o copia comunicación cuando diera lugar. El cargue de las evidencias se hará trimestralmente.</t>
  </si>
  <si>
    <t>la presentación o copia comunicación cuando diera lugar. El cargue de las evidencias se hará trimestralmente.</t>
  </si>
  <si>
    <t xml:space="preserve">El comité institucional de gestión y desempeño </t>
  </si>
  <si>
    <t>Para dar cumplimiento al control establecido, se socializón en el CIGD el comportamiento del Indicador de Oportunidad, del periodo comprendido entre enero y mayo de 2024, por lo que no fue necesario realizar dicha socialización a través de una comunicación interna.</t>
  </si>
  <si>
    <r>
      <rPr>
        <sz val="10"/>
        <color rgb="FF000000"/>
        <rFont val="Arial"/>
      </rPr>
      <t xml:space="preserve">Para el </t>
    </r>
    <r>
      <rPr>
        <b/>
        <sz val="10"/>
        <color rgb="FF000000"/>
        <rFont val="Arial"/>
      </rPr>
      <t>tercer trimestre</t>
    </r>
    <r>
      <rPr>
        <sz val="10"/>
        <color rgb="FF000000"/>
        <rFont val="Arial"/>
      </rPr>
      <t xml:space="preserve"> del 2024 no se solicitó punto en la agenda del Comité Institucional de Gestión y Desempeño - CIGD, toda vez que la socialización del primer semestre se realizón en junio y se tomó la decisión de presentarlo en el comité del cuarto trimestre de 2024 para verificar el comportamiento del indice de oportunidad de forma semestral.</t>
    </r>
  </si>
  <si>
    <t>Dado que el control expresa que "para los casos en los cuales no se realice socialización en el comité, se comunicarán los resultados por escrito. Como evidencia se suministrará la presentación o copia comunicación cuando diera lugar. El cargue de las evidencias se hará trimestralmente." no es posible evidenciar dicha comunicación por escrito, se recomienda replantear la periodicidad del cargue de evidencias ya que actualmente se lleva de forma trimestral</t>
  </si>
  <si>
    <t>R2AR</t>
  </si>
  <si>
    <t>por vulneración al derecho de acceso de la información</t>
  </si>
  <si>
    <t>debido a la publicación extemporánea de los Informes de PQRS en la página web de la entidad.</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</si>
  <si>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</si>
  <si>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</si>
  <si>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Se gestionó la publicación de los informes de acceso a la información y de Gestión de Peticiones, en los plazos establecidos, así se da cumplimiento al control determinado.</t>
  </si>
  <si>
    <r>
      <rPr>
        <sz val="10"/>
        <color rgb="FF000000"/>
        <rFont val="Arial"/>
      </rPr>
      <t xml:space="preserve">Para el </t>
    </r>
    <r>
      <rPr>
        <b/>
        <sz val="10"/>
        <color rgb="FF000000"/>
        <rFont val="Arial"/>
      </rPr>
      <t>tercer trimestre</t>
    </r>
    <r>
      <rPr>
        <sz val="10"/>
        <color rgb="FF000000"/>
        <rFont val="Arial"/>
      </rPr>
      <t xml:space="preserve"> de la presente vigencia se gestionó la publicación de los informes de acceso a la información y de Gestión de Peticiones, en los plazos establecidos según el cronograma; de esta forma se dió cumplimiento al control determinado.</t>
    </r>
  </si>
  <si>
    <t>El líder del equipo ASC verifica y aprueba la entrega del informe de PQRSDF ciudadanas de parte del responsable de realizar el mismo, 2 días hábiles antes de finalizar el periodo. En caso de no recibir el informe en el plazo establecido, el líder del equipo ASC, mediante correo de alertamiento notifica la fecha de entrega final del informe para el periodo correspondiente. Como evidencia se suministrará el correo electrónico de aprobación. El cargue de las evidencias se hará trimestralmente.</t>
  </si>
  <si>
    <t>correo electrónico de aprobación</t>
  </si>
  <si>
    <t xml:space="preserve">El líder del equipo ASC </t>
  </si>
  <si>
    <t>Los informes publicados cuentan con la revisión y aprobación del líder del equipo y proceso para garantizar la calidad de la información a publicar.</t>
  </si>
  <si>
    <r>
      <rPr>
        <sz val="10"/>
        <color rgb="FF000000"/>
        <rFont val="Arial"/>
      </rPr>
      <t xml:space="preserve">Para el </t>
    </r>
    <r>
      <rPr>
        <b/>
        <sz val="10"/>
        <color rgb="FF000000"/>
        <rFont val="Arial"/>
      </rPr>
      <t>tercer trimestre</t>
    </r>
    <r>
      <rPr>
        <sz val="10"/>
        <color rgb="FF000000"/>
        <rFont val="Arial"/>
      </rPr>
      <t xml:space="preserve"> de 2024, el líder del equipo realizó la revisión y aprobación de todos los informes que fueron publicados en el botón de transparecia de la página web; lo anterior, para garantizar la calidad de la información a publicar.</t>
    </r>
  </si>
  <si>
    <t>R3AR</t>
  </si>
  <si>
    <t xml:space="preserve">por investigaciones disciplinarias realizadas a partir de los resultados negativos de las encuestas de perspectiva ciudadana </t>
  </si>
  <si>
    <t>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</si>
  <si>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Para los casos donde se detecten falencias se procede con la inclusión de recomendaciones en el informe "Evaluación de las respuestas a PQRSDF" que se elabora cada trimestre vencido. Como evidencia quedara la Matriz de Análisis de Calidad, Calidez y Oportunidad de respuestas. El cargue de evidencias se realizará trimestralmente.</t>
  </si>
  <si>
    <t>Matriz de Análisis de Calidad, Calidez y Oportunidad de respuestas</t>
  </si>
  <si>
    <t>Profesional encargado del análisis de calidad, calidez y oportunidad</t>
  </si>
  <si>
    <t>Se realizó la verificación mensual sobre el cumplimiento de los criterios de calidad descritos en la guía metodologica establecida.</t>
  </si>
  <si>
    <t xml:space="preserve">Al verificar la evidencia, los archivos de excel  denominados: "BASE  EVALUACION DE LAS RESPUESTAS PQRS CIUDADANA...ABRIL, MARZO, MAYO 2024" se encuentran vacíos. </t>
  </si>
  <si>
    <r>
      <rPr>
        <sz val="10"/>
        <color rgb="FF000000"/>
        <rFont val="Arial"/>
      </rPr>
      <t xml:space="preserve">Para el </t>
    </r>
    <r>
      <rPr>
        <b/>
        <sz val="10"/>
        <color rgb="FF000000"/>
        <rFont val="Arial"/>
      </rPr>
      <t>tercer trimestre</t>
    </r>
    <r>
      <rPr>
        <sz val="10"/>
        <color rgb="FF000000"/>
        <rFont val="Arial"/>
      </rPr>
      <t xml:space="preserve"> de 2024, el profesional encargado del análisis de calidad, calidez y oportunidad del Equipo de Atención y Servicio al Ciudadano, verificó mensualmente el cumplimiento de los criterios de calidad descritos en la guía metodológica establecida.</t>
    </r>
  </si>
  <si>
    <t>El proceso de Atención y Servicio al Ciudadano Verifica semestralmente la ejecución de las capacitaciones a los responsables de elaborar las respuestas de las PQRS de cada dependencia de la entidad en atención a los lineamientos de criterios de calidad a las PQRS. Para los casos en los cuales no se logre realizar la capacitación se procederá con reprogramación. Como evidencia quedaran las listas de asistencia, las evaluaciones realizadas y el cronograma de capacitaciones. El cargue de evidencias se realizará trimestralmente.</t>
  </si>
  <si>
    <t>listas de asistencia, las evaluaciones realizadas y el cronograma de capacitaciones</t>
  </si>
  <si>
    <t xml:space="preserve">El proceso de Atención y Servicio al Ciudadano </t>
  </si>
  <si>
    <t>El Equipo ASC, realizó sesiones de capacitación a los gestores de las respuestas a las peticiones con el fin de unificar y mejorar el cumplimiento de los lineamientos de calidad establecidos</t>
  </si>
  <si>
    <r>
      <rPr>
        <sz val="10"/>
        <color rgb="FF000000"/>
        <rFont val="Arial"/>
      </rPr>
      <t xml:space="preserve">El Equipo ASC, durante el </t>
    </r>
    <r>
      <rPr>
        <b/>
        <sz val="10"/>
        <color rgb="FF000000"/>
        <rFont val="Arial"/>
      </rPr>
      <t>tercer trimestre</t>
    </r>
    <r>
      <rPr>
        <sz val="10"/>
        <color rgb="FF000000"/>
        <rFont val="Arial"/>
      </rPr>
      <t>, realizó e impulsó sesiones de capacitación a los gestores de las respuestas a las peticiones con el fin de unificar y mejorar el cumplimiento de los lineamientos de calidad establecidos</t>
    </r>
  </si>
  <si>
    <t>R1CID</t>
  </si>
  <si>
    <t>Control Interno Disciplinario</t>
  </si>
  <si>
    <t>Posibilidad de pérdida Económica y Reputacional</t>
  </si>
  <si>
    <t>por demandas de parte de los particulares o vencimiento de los términos</t>
  </si>
  <si>
    <t>debido a procesos disciplinarios desarrollados y fallados sin cumplir con los parámetros de ley.</t>
  </si>
  <si>
    <t>El jefe de la oficina de Control Interno Disciplinario verifica mes vencido  los procesos impulsados por su equipo de abogados, con el fin de discutir los casos disciplinarios en los cuales se presentan problemas en el levantamiento de pruebas o en la estructura argumentativa, las evidencias de la implementación del control serán las actas de reunión en las cuales se encontrará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En caso de no llevar a cabo la reunión el/la profesional a cargo, emitirá un alerta mediante correo electrónico. El cargue de las evidencias se hará trimestralmente.</t>
  </si>
  <si>
    <t>Actas de reunión o la MATRIZ SEGUIMIENTO PROCESOS Y AUTOS ACTIVOS F-CID-551</t>
  </si>
  <si>
    <t>Jefe de la oficina de Control Interno</t>
  </si>
  <si>
    <t xml:space="preserve">De conformidad con los controles establecidos para el segundo trimestre del 2024, la OCDI adelanto el seguimiento mensual de los procesos disciplinarios que cursan en la oficina con cada uno de los abogados instructores, se evidencia que durante este periodo de tiempo las notificaciones se desarrollaron con normalidad en concordancia con las garantias constitucionales del debido proceso y derecho a la defensa. </t>
  </si>
  <si>
    <t xml:space="preserve">no se evidencia reporte por parte de la primera linea de defensa ni cargue de soportes en sharepoint. </t>
  </si>
  <si>
    <t>R1DE</t>
  </si>
  <si>
    <t>Direccionamiento estratégico</t>
  </si>
  <si>
    <t>por sanciones de entes de control, demandas penales, fiscales o disciplinarias</t>
  </si>
  <si>
    <t>debido a otorgar visto bueno a solicitudes de Certificado de Disponibilidad Presupuestal- CDP de los proyectos de inversión incumpliendo con los requisitos establecidos</t>
  </si>
  <si>
    <t>Posibilidad de pérdida Económica y Reputacional por sanciones de entes de control, demandas penales, fiscales o disciplinarias debido a otorgar visto bueno a solicitudes de Certificado de Disponibilidad Presupuestal- CDP de los proyectos de inversión incumpliendo con los requisitos establecidos</t>
  </si>
  <si>
    <t>El analista encargado del proyecto de inversión respectivo revisa cada vez que se reciba una Solicitud de Viabilización de Certificado de Disponibilidad Presupuestal de Proyectos de Inversión que esta cumpla con los siguientes requisitos: 
• Este programado en Plan Anual de Adquisiciones. 
• Que la solicitud esté asociada a un Proyecto de inversión
• Validar la coherencia del objeto contractual con respecto a las metas del proyecto de inversión, teniendo en cuenta la estructura, el presupuesto disponible, el concepto de gasto y la fuente de financiación
Si cumple con lo anteriormente descrito el Jefe de planeación mediante su firma avala la expedición de la "Solicitud de Certificado de Disponibilidad Presupuestal - CDP " quedando registro en digital, para lo cual se contará como soporte con el reporte de viabilidades generado del aplicativo SISCO. Si no se cumple se devuelve al área encargada, mediante correo electrónico, para que se hagan las correcciones pertinentes, El cargue de las evidencias se hará trimestralmente.</t>
  </si>
  <si>
    <t>reporte de viabilidades generado del aplicativo SISCO</t>
  </si>
  <si>
    <t xml:space="preserve">El analista encargado del proyecto de inversión </t>
  </si>
  <si>
    <t xml:space="preserve">Durante el trimestre II por parte del equipo de analistas de proyectos de la Oficina Asesora de Planeación se aprobaron 963 solicitudes de Solicitud de Viabilización de Certificado de Disponibilidad Presupuestal de Proyectos de Inversión, las cuales fueron aprobadas por el jefe de la OAP, de acuerdo con reporte de viabilidades emitido por el sistema SISCO. </t>
  </si>
  <si>
    <t xml:space="preserve">Durante el trimestre III por parte del equipo de analistas de proyectos de la Oficina Asesora de Planeación se aprobaron 546 solicitudes de Viabilización de Certificado de Disponibilidad Presupuestal de Proyectos de Inversión, las cuales fueron aprobadas por el jefe de la OAP, de acuerdo con reporte de viabilidades emitido por el sistema SISCO. </t>
  </si>
  <si>
    <t>R1FI</t>
  </si>
  <si>
    <t xml:space="preserve">por insatisfacción de los usuarios y partes interesadas en la entrega de bienes y servicios </t>
  </si>
  <si>
    <t>debido a un inadecuado seguimiento de las herramientas de control (indicadores de Gestión y Riesgos de Gestión)</t>
  </si>
  <si>
    <t>El Profesional responsable notifica a través de memorando a todos los procesos que componen la SDSCJ a los líderes de Proceso y operativos, el seguimiento a los riesgos e indicadores identificados. Para los casos en los cuales no se logre dar comunicación por el Aplicativo de Gestión Documental se procederá con una citación a reunión para tratar el tema o una notificación mediante correo electrónico a los líderes de Proceso y operativos lo cual se respaldará con Acta de Reunión del respectivo. Como evidencia quedan los registros de Aplicativo de Gestión Documental periodo vencido o los listados de asistencia acompañados por el Acta de Reunión de acuerdo con la situación. El cargue de las evidencias se hará trimestralmente.</t>
  </si>
  <si>
    <t>registros del Aplicativo de Gestión Documental periodo vencido o los listados de asistencia acompañados por el Acta de Reunión de acuerdo con la situación</t>
  </si>
  <si>
    <t>Profesional encargado del SIG</t>
  </si>
  <si>
    <t xml:space="preserve">Durante el trimestre II la Oficina Asesora de Planeación - OAP remitió el informe de gestión de riesgos de proceso a la Oficina de Control Interno y a los líderes de proceso a través de memorando por el sistema SIGA con corte a 30 de marzo.
Con respecto a la remisión del informe de indicadores de gestión con corte a 30 de marzo, este no fue posible realizarlo por contingencia en la contratación del profesional en la Oficina Asesora de Planeación. 
Nota. Para efectos del reporte de la ejecución del control, este se valida con la ejecución de actividades del trimestre anterior toda vez que, por tiempos de la fecha de este reporte la OAP aún se encuentra en proceso de consolidación de la información para generar los seguimientos del trimestre 2. </t>
  </si>
  <si>
    <t>Al verificar la evidencia, queda pendiente el registro en aplicativo de gestión documental y el acta de reunión.
No se observa la evidencia del informe de indicadores de gestión según lo manifestado por primera línea.</t>
  </si>
  <si>
    <t xml:space="preserve">Durante el trimestre III la Oficina Asesora de Planeación - OAP remitió el informe de gestión de riesgos de proceso a la Oficina de Control Interno y a los líderes de proceso a través de memorando por el sistema SIGA con corte a 30 de junio.
Durante el trimestre III la Oficina Asesora de Planeación - OAP remitió el informe de indicadores de gestión a los líderes de los procesos a través de memorando por el sistema SIGA con corte a 30 de junio.
Nota. Para efectos del reporte de la ejecución del control, este se valida con la ejecución de actividades del trimestre anterior toda vez que, por tiempos de la fecha de este reporte la OAP aún se encuentra en proceso de consolidación de la información para generar los seguimientos del trimestre 3. </t>
  </si>
  <si>
    <t>R2FI</t>
  </si>
  <si>
    <t>por sanciones o requerimientos de los entes de control y de la autoridad ambiental</t>
  </si>
  <si>
    <t>debido al incumplimiento de lineamientos normativos ambientales aplicables y de formulación, concertación e implementación del Plan Institucional de Gestión Ambiental PIGA</t>
  </si>
  <si>
    <t>Los referentes Ambientales verifican semestralmente el estado del cumplimiento de la normatividad ambiental aplicable a cada sede, priorizando lo relacionado con residuos peligrosos, residuos especiales y vertimientos no domésticos, teniendo en cuenta las observaciones de las visitas de la Secretaría de Ambiente, lo cual se representa en el formato F-DS-115. En caso de evidenciar falencias en el cumplimiento de los aspectos validados, se procede con la formulación de un plan de acción, al cual se le realizará seguimiento mediante la mesa técnica ambiental. Como evidencia queda el Formato F-DS-115. El cargue de las evidencias se hará trimestralmente.</t>
  </si>
  <si>
    <t>Formato F-DS-115</t>
  </si>
  <si>
    <t xml:space="preserve">Los referentes Ambientales </t>
  </si>
  <si>
    <t xml:space="preserve">Durante el periodo se realizaron visitas de seguimiento y control ambiental en los siguientes equipamientos: Nivel Central, Cárcel Distrital, URI Puente Aranda, Campo Verde, Casa de Justicia Mártires, Casa de Justicia Chapinero, Casa de Justicia La Campiña, Casa de Justicia Ciudad Jardín, Casa de Justicia Usaquén, Casa Barrios Unidos, Casa de Justicia Tunjuelito, Casa Libertad, CESPA, Centro Juvenil La Victoria, Casa de Justicia Puente Aranda, Casa de Justicia San Cristóbal, Casa de Justicia Usme, Casa de Justicia Bosa, Casa de Justicia Ciudad Bolívar y Centro Especial de Reclusión CER. </t>
  </si>
  <si>
    <t xml:space="preserve">
El 20 de agosto se realizó un seguimiento ambiental del equipamiento C4. El 23 de septiembre, se llevó a cabo un seguimiento ambiental en la Cárcel Distrital de Varones y Anexo de Mujeres, donde se impartió una capacitación a las Personas Privadas de la Libertad (PPL) en temas relacionados con el cambio climático, enfocándose en el ahorro de agua y energía. El 26 de septiembre, se realizó una visita de seguimiento ambiental para verificar el estado actual de los vertimientos no domésticos generados por la Cárcel Distrital de Varones y el Anexo de Mujeres, con el fin de desarrollar alternativas para su manejo, en conjunto con la Dirección de Recursos Físicos y Gestión Documental.</t>
  </si>
  <si>
    <t>Los referentes Ambientales realizan el seguimiento semestralmente a la gestión ambiental, elaborando los informes periódicos del PIGA, de acuerdo con lo establecido en el artículo 20 de la resolución 242 de 2014, en los que se verifica la implementación de los programas del Plan Institucional de Gestión Ambiental y el cumplimiento normativo. En caso de no realizar el seguimiento a través de la elaboración de informes en los tiempos establecidos por la normatividad vigente, el Gestor Ambiental solicitará a la Secretaría Distrital de Ambiente la apertura de la herramienta STORM WEB para su presentación. Como evidencia quedan los informes de seguimiento y el certificado de transmisión de los informes. El cargue de las evidencias se hará trimestralmente.</t>
  </si>
  <si>
    <t>informes de seguimiento y el certificado de transmisión de los informes</t>
  </si>
  <si>
    <t>Durante el periodo no se elaboraron informes del PIGA, teniendo en cuenta la periodicidad establecida en la Resolución 242 de 2014 (enero, julio y diciembre)</t>
  </si>
  <si>
    <t xml:space="preserve">Al verificar la evidencia, no se encuentran los soportes de esta actividad, teniendo en cuenta lo manifestado por primera línea, referente a la Resolución 242 de 201
</t>
  </si>
  <si>
    <t xml:space="preserve">No se reporta para el tercer trimestre información en la herramienta STORM WEB de la Secretaría Distrital de Ambiente. </t>
  </si>
  <si>
    <t xml:space="preserve">Al verificar la evidencia, no se encuentran los soportes de esta actividad, teniendo en cuenta lo manifestado por primera línea, referente a la periodicidad establecida por Resolución 242 de 201
</t>
  </si>
  <si>
    <t>Los referentes Ambientales realizan el seguimiento trimestralmente al aprovechamiento de residuos, elaborando informes periódicos con el balance de la gestión, dando cumplimiento a lo establecido en el decreto 400 de 2004. En caso de no realizar el seguimiento a través de la elaboración de informes en los tiempos establecidos por la normatividad vigente, los referentes ambientales procederán en un plazo no mayor a 5 días hábiles a la elaboración del informe para su envío a la UAESP. Como evidencia queda los informes de seguimiento y  la comunicación de envío a la UAESP. El cargue de las evidencias se hará trimestralmente.</t>
  </si>
  <si>
    <t>informes de seguimiento y  la comunicación de envío a la UAESP</t>
  </si>
  <si>
    <t>En el mes de abril se elaboró y presentó el informe de aprovechamiento del primer trimestre 2024 a la Unidad Adminsitrativa Especial de Servicios Públicos UAESP.</t>
  </si>
  <si>
    <t xml:space="preserve">Se remite a la Unidad Administrativa Especial de Servicios Publicos UAESP el informe trimestral de aprovechamiento de residuos. </t>
  </si>
  <si>
    <t>Los referentes Ambientales verifican semestralmente la gestión integral de los residuos y/o especiales, mediante la revisión de manifiestos de recolección, reportes de movilización y certificados de disposición final de los residuos peligrosos y especiales generados en los talleres contratados para el mantenimiento preventivo y correctivo de vehículos, motocicletas y bicicletas. Para los casos en los cuales no se cuente con los soportes respectivos se procede con remisión de correo con reiteración de la solicitud y posteriormente memorando a la dirección encargada de la supervisión del contrato de mantenerse el incumplimiento. Como evidencia quedan los certificados y correos emitidos por el supervisor del contrato o memorandos en caso de haberse remitido. El cargue de las evidencias se hará trimestralmente.</t>
  </si>
  <si>
    <t>certificados y correos emitidos por el supervisor del contrato o memorandos en caso de haberse remitido</t>
  </si>
  <si>
    <t>De acuerdo con la información suministrada por la Dirección de Bienes para la S, C y J, en su calidad de supervisor de los contratos de mantenimiento de vehículos, se verificaron los soportes de los talleres Hyundautos (SCJ-1565-2023 y SCJ-1781-2023); Autoservicio Mecánico (SCJ-1470-2023, SCJ-1516-2023, SCJ-1517-2023, SCJ-1564-2023, SCJ-1567-2023.); AUTOCARS  (SCJ-1468-2023 y SCJ-1469-2023) y MOTOMUNDIAL (SCJ-1527-2023); Talleres Autorizados (SCJ-1442-2023 y SCJ-1196-2024); CARCO (SCJ-1780-2023).</t>
  </si>
  <si>
    <t xml:space="preserve">Para dar cumplimiento a la actividad, el 22 de agosto de 2024 se llevó a cabo una mesa de trabajo con el propósito de establecer los reportes necesarios para el reencauche de vehículos y las certificaciones de residuos peligrosos que deben ser remitidos por los supervisores de los contratos de mantenimiento, como parte de la gestión integral de estos residuos.
Durante la sesión, los supervisores solicitaron una mesa de trabajo adicional con la Secretaría Distrital de Ambiente, la cual se realizó el 18 de septiembre de 2024. Posteriormente, el 2 de octubre de 2024, se envió un correo electrónico solicitando la carga de las evidencias correspondientes a la gestión de residuos peligrosos, como parte de las obligaciones ambientales del contratista, con fecha límite del 8 de octubre. La información fue remitida el día de 9 de octubre de 2024 conforme a la solicitud, dicha información sera verficada en las visitas de seguimiento ambiental para IV trimestre. </t>
  </si>
  <si>
    <t>Los referentes Ambientales verifican anualmente los talleres contratados para el mantenimiento preventivo y correctivo de los vehículos, mediante visita de seguimiento a la gestión ambiental, conforme a lo establecido en el cronograma interno. En caso de presentar inconvenientes con la realización de las visitas se procede con la reprogramación. Como evidencia quedan las actas de reunión de las visitas efectuadas. El cargue de las evidencias se hará trimestralmente.</t>
  </si>
  <si>
    <t>actas de reunión de las visitas efectuadas</t>
  </si>
  <si>
    <t>Durante el trimestre no se programaron visitas de seguimiento a talleres de mantenimiento preventivo y correctivo de vehículos y motocicletas</t>
  </si>
  <si>
    <t>Al verificar la evidencia, NO se encuentran los soportes de esta actividad, teniendo en cuenta lo manifestado por primera línea, referente a la programación en el trimestre.</t>
  </si>
  <si>
    <t xml:space="preserve">El 02 de octubre a traves de correo electronico se solicito a la Dirección de Bienes establecer las fechas de visita, se espera la confirmación para realizar los seguimientos de control ambiental. </t>
  </si>
  <si>
    <t>R1GC</t>
  </si>
  <si>
    <t>por difusión de información inexacta</t>
  </si>
  <si>
    <t>debido a la publicación no autorizada que genere desinformación en la opinión pública</t>
  </si>
  <si>
    <t>El/la jefe de la OAC o quien se delegue, revisa y autoriza toda información que se emite a través de un boletín o comunicado de prensa.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de los comunicados de prensa, fecha y temática de cada una de las publicaciones. El cargue de las evidencias se hará trimestralmente.</t>
  </si>
  <si>
    <t>certificación emitida por el/la Jefe de la OAC y la matriz con el link de los comunicados de prensa, fecha y temática de cada una de las publicaciones.</t>
  </si>
  <si>
    <t>Jefe de la OAC</t>
  </si>
  <si>
    <t>Se reviso y autorizo toda información que se emite en la pagina web a través de un boletín o comunicado de prensa, por parte de la jefe Oficina Asesora de Comunicaciones, se adjuntan certificados mensuales junto a la matriz correspondiente a estos periodos</t>
  </si>
  <si>
    <t>Al verificar los soportes cargados a la carpeta del proceso correspondientes al tercer trimestre se observa que falta la certificación del mes de julio, los demás soportes se encuentran completos.
Sin embargo hace falta el reporte de primera linea en la matriz de riesgos.</t>
  </si>
  <si>
    <t>El jefe de la OAC o quien se delegue, verifica y aprueba diariamente los lineamientos y contenidos a publicar en las redes sociales de la entidad. El Comunity Manager con base en la información redactada por el equipo de periodistas redacta la información que se subirá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de las publicaciones en redes sociales se encuentra la certificación emitida por el/la Jefe de la OAC y el informe de estadísticas. El cargue de las evidencias se hará trimestralmente.</t>
  </si>
  <si>
    <t>certificación emitida por el/la Jefe de la OAC y el informe de estadísticas.</t>
  </si>
  <si>
    <t>Diariamente</t>
  </si>
  <si>
    <t>Se reviso y autorizo  los lineamientos y contenidos a publicar en las redes sociales de la entidad., se adjuntan certificados mensuales junto al informe mensual de de estos periodos realizados por   el Comunity Manager</t>
  </si>
  <si>
    <t>Al verificar la evidencia, los soportes se encuentran completos, la actividad de control se realizó de manera constante en el segundo trimestre.
No se encontraron observaciones</t>
  </si>
  <si>
    <t>El jefe de la OAC o quien se delegue, verifica y aprueba los lineamientos y contenidos, mensualmente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banners, noticias, archivos multimedia y/o de videos publicados en la página web y la matriz con el enlace, fecha y temática de cada una de las publicaciones. El cargue de las evidencias se hará trimestralmente.</t>
  </si>
  <si>
    <t xml:space="preserve">certificación de la Jefe de la OAC donde registra los banners, noticias, archivos multimedia y/o de videos publicados en la página web y la matriz con el enlace, fecha y temática de cada una de las publicaciones. </t>
  </si>
  <si>
    <t>Se reviso y autorizo  los banners, noticias, archivos multimedia y/o de videos publicados en la página web ., se adjuntan certificados mensuales junto a la matriz correspondiente a estos periodos.</t>
  </si>
  <si>
    <t xml:space="preserve">Al verificar la evidencia, los soportes se encuentran completos, la actividad de control se realizó de manera constante en el segundo trimestre.
</t>
  </si>
  <si>
    <t>Los periodistas reciben la información para realizar las piezas de comunicación de parte de las dependencias de la SDSCJ quienes deberán entregar el Formato de solicitud y evaluación de productos de comunicación "Solicitud de Comunicaciones" F-GC-571 oportunamente con la información y los insumos requeridos. Se procederá con el desarrollo del arte de acuerdo con lo establecido en los procedimientos de Gestión de Comunicación Interna PD-GC-6 y Gestión de Comunicación Externa PD-GC-10. Para los casos en los que el Formato de Solicitud y Evaluación de Productos de Comunicación "Solicitud de Comunicaciones" F-GC-571 no sea consistente, no se procederá con la preproducción y se devolverá al área solicitante para que se realicen los ajustes necesarios.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quedara el formato "Solicitud de Comunicaciones" F-GC-571 y la Matriz de trabajo. El cargue de las evidencias se hará trimestralmente.</t>
  </si>
  <si>
    <t>formato "Solicitud de Comunicaciones" F-GC-571 y matriz de trabajo</t>
  </si>
  <si>
    <t>Los periodistas</t>
  </si>
  <si>
    <t>Se realiza matriz de solicitudes 571, junto a los soportes de estos por cada mes</t>
  </si>
  <si>
    <t>Al verificar la evidencia, los soportes se encuentran completos, la actividad de control se realizó de manera constante en el segundo trimestre.
Sin embargo hace falta el reporte de primera linea en la matriz de riesgos.</t>
  </si>
  <si>
    <t>R1GE</t>
  </si>
  <si>
    <t>por sanciones o multas de entes de control. 
O por demandas, tutelas, derechos de petición.</t>
  </si>
  <si>
    <t>debido a la falla total o parcial en el servicio de atención de la línea de Seguridad y Emergencias 123.</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</si>
  <si>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</si>
  <si>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</si>
  <si>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Jefe de C4</t>
  </si>
  <si>
    <t>Se adjuntan los informes de interventoria de los meses de abril y mayo, el informe de junio se recibe los primeros 5 dias del mes vencido, mediante estos informes se realiza el control para la mitigación del riesgo identificado</t>
  </si>
  <si>
    <t>Al verificar los soportes,  se pueden evidenciar los informes de los meses de abril y mayo quedando pendiente el mes de junio.</t>
  </si>
  <si>
    <t>Se adjuntan los informes de interventoria del mes de julio, el informe de agosto se encuentra en ajustes y el de septiembre se recibe los primeros 5 dias del mes vencido, mediante estos informes se realiza el control para la mitigación del riesgo identificado</t>
  </si>
  <si>
    <t>Al verificar los soportes, se  evidencia el soporte mencionado por la primera linea correspondiente al mes de julio. Se recomienda completar los soportes de agosto y septiembre lo antes posible, con el fin de evitar hllazgos por parte de l atercera linea o entes externos de control</t>
  </si>
  <si>
    <t xml:space="preserve">El jefe del C4 realiza seguimiento semanalmente a la disponibilidad de potencia eléctrica (UPS´s) en la SUR (Sala Unificada de Recepción) y en el CAD (Centro Automático de Despacho) mediante la revisión de los informes, alertas o estados actuales generados por el software de comunicación de la UPS. Para ello los responsables del seguimiento a UPS´s deberán notificar al Jefe del C4 las novedades en los reportes incluyendo los mantenimientos preventivos o correctivos en caso de que se presenten. Como evidencia se compartirán los reportes generados. El cargue de las evidencias se realizara trimestralmente. </t>
  </si>
  <si>
    <t>reportes generados</t>
  </si>
  <si>
    <t>Al verificar la evidencia en la carpeta de Share Point destinada para tal fin, NO se encuentran los reportes generados; así mismo no se cumplió con la descripción del seguimiento de primera línea como esta consignado en la guía de administración de riesgos de la entidad numeral 15 " Monitoreo".</t>
  </si>
  <si>
    <t>Se adjuntan los informes semanales de seguimiento a las UPS de los meses de julio, agosto y septiembre, mediante estas se realizá control al riesgo de fallas en las UPS que sustentan la operación del C4</t>
  </si>
  <si>
    <t>Se logra corroborar los informes semanales del monitoreo de la UPS que sustenta la operación del C4, se evidencian los seguimientos del mes de julio, agosto y septiembre de 2024.
No se genera observación frente a la actividad.</t>
  </si>
  <si>
    <t>R2GE</t>
  </si>
  <si>
    <t>por sanciones o multas de entes de control. 
O por demandas, tutelas, derechos de petición</t>
  </si>
  <si>
    <t>debido al acceso y uso inadecuado dispositivos para la toma de registros multimedia de la información contenida en el software de Gestión de eventos de seguridad y emergencias.</t>
  </si>
  <si>
    <t>El jefe del C4 con apoyo del personal contratista de seguridad y vigilancia realiza seguimiento al uso indebido de elementos o dispositivos electrónicos a la SUR diariamente, en caso de no evidenciar ingresos se emitirá correo de parte del responsable. Para los casos de evidenciar un ingreso no autorizado se tomaran los registros de las cámaras del sistema de video vigilancia del edificio, las cuales están disponibles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hará trimestralmente.</t>
  </si>
  <si>
    <t>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t>
  </si>
  <si>
    <t>El contratista de seguridad y vigilancia realizó el reporte mensual de los casos identificados de operadores de la sala SUR realizando uso indebido de elementos o dispositivos electronicos a la SUR, información que fue remitida a la jefatura del C4 mediante correo electronico por el responsable designado para tal fin, se adjunta fotografias y correos electronico respectivos de los casos sucedidos durante el segundo trimiestre de 2024.</t>
  </si>
  <si>
    <t>Al verificar la evidencia en la carpeta de Share Point destinada para tal fin, se encuentran los correos de los meses de mayo y junio, pero NO se encuentran los reportes generados, del mes de abril 2024.</t>
  </si>
  <si>
    <t>El contratista de seguridad y vigilancia realizó el reporte mensual de los casos identificados de operadores de la sala SUR realizando uso indebido de elementos o dispositivos electronicos a la SUR, información que fue remitida a la jefatura del C4 mediante correo electronico por el responsable designado para tal fin, se adjunta fotografias y correos electronico respectivos de los casos sucedidos durante el tercer trimestre de 2024.</t>
  </si>
  <si>
    <t>Se corrobora la información remitida por el proceso evidenciando los registros fotograficos y los correos reportando el uso indevido de dispocitivos por medio de correos electronicos, esto correspondiente a los meses de julio, agosto y septiembre.
No se genera observación frente a la actividad</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</si>
  <si>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</si>
  <si>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</si>
  <si>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</si>
  <si>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Una vez al año</t>
  </si>
  <si>
    <t>Se adjuntan los listados de asistencia a capacitaciónes y el material de capacitación, de esta forma se ejecuta el control y se mitiga el riesgo identificado</t>
  </si>
  <si>
    <t>Se verifican los soportes de las capacitaciones realizadas en el mes de julio y agosto.
No se genera observación frente a la actividad.</t>
  </si>
  <si>
    <t>El jefe del C4 delega al operador tecnológico para que ejecute una inspección mensual de eventos de seguridad a la plataforma tecnológica del NUSE 123 y genere el informe respectivo. Para los casos en los cuales se evidencien eventos que impacten la estabilidad de la plataforma tecnológica en el informe se detallará como se procedió. Como evidencia de la implementación se tienen los Informes mensuales del operador tecnológico. El cargue de las evidencias se hará trimestralmente.</t>
  </si>
  <si>
    <t>Informes mensuales del operador tecnológico</t>
  </si>
  <si>
    <t>Se adjuntan los informes de interventoria y de supervisión de los meses de abril y mayo, el informe de junio se recibe los primeros 5 dias del mes vencido, mediante estos informes se realiza el control para la mitigación del riesgo identificado</t>
  </si>
  <si>
    <t>Al verificar la evidencia en la carpeta de Share Point destinada para tal fin, se encuentran los informes de los meses de mayo y junio, pero NO se encuentran los informes del mes de abril 2024.</t>
  </si>
  <si>
    <t>En los soportes allegados tansolo se evidencia el informe de interventoria 67 correspondiente al periodo del mes de julio, por otra parte no se allega el mes de agosto como se relaciona en la justificación de la primera linea de defensa.
Por otra parte en el trimestre anterior no se remitio el informe de junio, lo que dificulta el seguimiento a las actividades definidas en el control.</t>
  </si>
  <si>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tendrán las listas de asistencia y material de Capacitación. El cargue de las evidencias se hará trimestralmente.</t>
  </si>
  <si>
    <t>listas de asistencia y material de Capacitación</t>
  </si>
  <si>
    <t xml:space="preserve">El grupo de capacitación </t>
  </si>
  <si>
    <t>Cronograma</t>
  </si>
  <si>
    <t>R3GE</t>
  </si>
  <si>
    <t>debido a la afectación de personas, bienes o recursos por servicio o atención inadecuada de incidentes desde el NUSE 123.</t>
  </si>
  <si>
    <t>Se verifican los soportes de las capacitaciones realizadas en el mes de julio y agosto.</t>
  </si>
  <si>
    <t>R1GD</t>
  </si>
  <si>
    <t>por perdida o extravió documental</t>
  </si>
  <si>
    <t>debido a la falta de acatamiento de las directrices establecidas por el proceso de Recursos Físicos y documental por parte de los servidores y/o contratistas de la entidad</t>
  </si>
  <si>
    <t>El líder de gestión documental verifica semestralmente la implementación del Plan de Capacitación en Gestión Documental de acuerdo a lo establecido en el Cronograma de Trabajo Archivístico, en caso de que no se realizarán se debe citar a una capacitación con los temas programados, como evidencia se presentan las listas o registro de asistencia virtual o presencial. El cargue de las evidencias se hará trimestralmente.</t>
  </si>
  <si>
    <t>listas o registro de asistencia virtual o presencial</t>
  </si>
  <si>
    <t>Líder de gestión Documental</t>
  </si>
  <si>
    <t>Durante el segundo trimestre de 2024, se realizan capacitación del Sistema Integrado de Conservación y Activos de Información.</t>
  </si>
  <si>
    <t>Durante el periodo se realizaron tres capacitaciones relacionadas con:
1. Administracion de archivos fisicos y electronicos
2. Buenas practicas de Conservación Documental
3.Instrumentos Archivisticos
Como evidencia de lo anterior, se adjuntan listas de asistencia realizadas.</t>
  </si>
  <si>
    <t xml:space="preserve">Revisando las evidencias reportadas por GD se pudo constatar la matriz denominada "PLAN DE TRABAJO ARCHIVISTICO - CAPACITACIONES 2024" en la cual se logra observar que durante el terecer trimestre de 2024 se llevaron acabo un total de 4 capacitaciones </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</si>
  <si>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</si>
  <si>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Actas de Visita o
Informe del Estado de los Archivos de Gestion</t>
  </si>
  <si>
    <t>Esta actividad de tiene programada para ejecutar en el segundo semestre de la vigencia.</t>
  </si>
  <si>
    <t xml:space="preserve">Al verificar la evidencia, se encuentra archivo de excel de la programación para el mes de agosto 2024, según manifiesta el reporte de primera línea, la actividad de control se llevará a acabo  en el segundo semestre.
 </t>
  </si>
  <si>
    <t xml:space="preserve">Esta actividad se tiene planeada para el último trimestre de la vigencia 2024. Sin embargo, durante el tercer trimestre se establece la metodologia correspondiente a la programacion de verificacion del estado de la organizacion de los expededientes, se remite comunicacion oficual a control interno para realizar el acompañamiento respectivo </t>
  </si>
  <si>
    <t>Se logra validar el oficio de solicitud de acompañamiento a la OCI  de fecha 26 de septiembre de 2024 y de acuerdo a la programación remitida se concluye que dichas revisiones se realizaran durante el ultimo trimestre de la vigencia 2024.</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</si>
  <si>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</si>
  <si>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</si>
  <si>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t>De conformidad a los solicitado te informo que: Durante el segundo trimestre del 2024 y conforme a los procedimientos establecidos en el procedimiento Consulta y Préstamo de Documentos PD-GD-03, se dio atendieron un total de 25 solicitudes de expedientes, de las cuales se realizó la búsqueda de 39 documentos en físico y el resultado de la digitalización de los expedientes fue un total de 6,220 imágenes, la información se registra en la base de datos de préstamos y devoluciones 2024.</t>
  </si>
  <si>
    <t>Durante el tercer trimestre del 2024 y conforme a los procedimientos establecidos en el procedimiento Consulta y Préstamo de Documentos PD-GD-03, se dio atendieron un total de 41 solicitudes de expedientes, de las cuales se realizó la búsqueda de 145 documentos en físico y el resultado de la digitalización de los expedientes fue un total de 42,846 imágenes, la información se registra en la base de datos de préstamos y devoluciones 2024.</t>
  </si>
  <si>
    <t>Se revisa la matriz de Préstamo de Documentos PD-GD-03 donde se evidencia un total de 41 solicitudes, donde se evidencia la plicación del control definido realizando la trazabilidad de cada una de las solicitudes y la fecha de respuesta de las mismas.</t>
  </si>
  <si>
    <t>R1GRF</t>
  </si>
  <si>
    <t xml:space="preserve">por perdida y/o desaparición de los bienes al servicio de la Entidad </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</si>
  <si>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</si>
  <si>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y el resultado de la vigencia en el 
Informe de Toma Física anual</t>
  </si>
  <si>
    <t xml:space="preserve">El almacenista general </t>
  </si>
  <si>
    <t>La toma física anual se tiene programada para ejecutar en el último trimestre de 2024.</t>
  </si>
  <si>
    <t xml:space="preserve">Se adjunta memorando de socialización de toma física y el correspondiente cronograma a ejecutarse en el último trimestre de 2024. </t>
  </si>
  <si>
    <t>Se puede corroborar el cronograma de la toma fisica de inventarios del segundo semestre de la vigencia 2024, adicional a esto se cuenta con el memorando de fecha 26 de septiembre donde se informa el inicio de la actividad.
No se generan observaciones frente al cumplimiento de la actividad</t>
  </si>
  <si>
    <t>El almacenista general verifica semestralmente la socialización de circulares, resoluciones, procedimientos y/o políticas de almacén para el cuidado de los bienes al servicio de la Entidad, en caso de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</si>
  <si>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</si>
  <si>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</si>
  <si>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t>El día 27 de junio el equipo de Almacén realizó la capacitación sobre el cuidado de bienes y los procedimeintos de almacén. como evidencia se adjunta presentación, lista de asistencia y convocatoria a la capacitación.</t>
  </si>
  <si>
    <t>La socialización sorrespondinete al segundo semestre de 2024, se tiene planeada realizarse en el mes de noviembre. Se adjunta cronograma de trabajo.</t>
  </si>
  <si>
    <t>Se puede verificar el soporte aportado por el proceso, que para el caso es el plan de traboja que se llevara a cabo por Almacen.
No se generan observaciones frente al cumplimiento de la actividad</t>
  </si>
  <si>
    <t>El almacenista general verifica trimestralmente el seguimiento de traslado de bienes al servicio de la entidad mediante la plataforma SISCO, en caso de no realizarse debe justificarse mediante memorando la no implementación del mismo. Como evidencia se presentan los comprobantes de traslado emitidos por la plataforma SISCO. El cargue de las evidencias se hará trimestralmente.</t>
  </si>
  <si>
    <t>los comprobantes de traslado emitidos por la plataforma SISCO</t>
  </si>
  <si>
    <t>El equipo de Almacén gestiono los traslados requeridos durante el periodo. Se adjunta como evidencia los comprobantes de traslado gestionados.</t>
  </si>
  <si>
    <t>Se adjuntan los comprobantes de traslado tramitados durante el periodo.</t>
  </si>
  <si>
    <t>Se pueden constatr los soportes de traslados de bienes tramitados para los meses de julio, agosto y septiembre en el formato F-GRF-1103.
No se generan observaciones frente al cumplimiento de la actividad</t>
  </si>
  <si>
    <t>R1GT</t>
  </si>
  <si>
    <t>Gestión de Tecnología de Información</t>
  </si>
  <si>
    <t>Posibilidad de pérdida Económica</t>
  </si>
  <si>
    <t>por detrimento patrimonial por la adquisición de bienes y/o servicios no acordes a las necesidades de la Entidad</t>
  </si>
  <si>
    <t xml:space="preserve">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</si>
  <si>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El (la) Director(a) de Tecnologías y Sistemas de la Información valida cada vez que sea necesario con el líder del proceso o profesional responsable que demanda el bien y/o servicio a adquirir que lo consignado en la ficha técnica corresponde a la necesidad a suplir.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</si>
  <si>
    <t>Ficha técnica aprobada o comunicación de solicitud</t>
  </si>
  <si>
    <t>El (la) Director(a) de Tecnologías y Sistemas de la Información</t>
  </si>
  <si>
    <t>Jaime Cárdenas:
* Ficha técnica Solución de búsqueda.</t>
  </si>
  <si>
    <t>Al verificar la evidencia, los soportes se encuentran completos, la actividad de control se realizó de manera constante en el segundo trimestre.
Por otra parte, se observa que no hizo una descripción detallada del seguimiento de primera línea como esta consignado en la guía de administración de riesgos de la entidad numeral 15 " Monitoreo".</t>
  </si>
  <si>
    <t>En cumplimento a lo definido en el control, se cuenta con  las siguientes Fichas Tenicas aprobadas:
1. licencamiento oracle
2. licenciamiento microsoft
3. -adqusiscion de equipos 
4.  alquiler de equipos 
5.  Solución de Busqueda</t>
  </si>
  <si>
    <t>R2GT</t>
  </si>
  <si>
    <t xml:space="preserve">por investigaciones, demandas y/o sanciones
</t>
  </si>
  <si>
    <t>debido falencias en el seguimiento a la ejecución contractual</t>
  </si>
  <si>
    <t>El(la) Director(a) de Tecnologías y Sistemas de la Información o quien designe para apoyar la supervisión verifica  mensualmente que la ejecución de los contratos se desarrolle acorde a lo estipulado contractualmente y en lo consignado en el Manual de Contratación, Supervisión e Interventoría MA-JC-4, validando que los bienes y/o servicios se entreguen a satisfacción de Entidad, lo cual es respaldado con el diligenciamiento del instrumento de seguimiento técnico, jurídico, administrativo y financiero para cada uno de los contratos suscritos. En el evento que el instrumento de seguimiento no se encuentre diligenciado y no se pueda evidenciar el seguimiento, se adelantará una reunión para hacer la respectiva validación. Como evidencia de la ejecución del control se contará con el instrumento de seguimiento en mención o el acta de la reunión realizada. El cargue de las evidencias se hará trimestralmente.</t>
  </si>
  <si>
    <t>Instrumento de seguimiento técnico, jurídico, administrativo y financiero</t>
  </si>
  <si>
    <t xml:space="preserve">El(la) Director(a) de Tecnologías y Sistemas de la Información </t>
  </si>
  <si>
    <t>Jaime Cárdenas:
Instrumento de seguimiento de:
* Contrato No. 1525-2023
* Contrato No. 1727-2023
* Contrato No. 1782-2023
* Contrato No. 1802-2023
* Contrato No. 1830-2023
* Contrato No. 1840-2023</t>
  </si>
  <si>
    <t>Instrumentos de Seguimiento Contractual:
1.SCJ 1727-2023
2. SCJ No. 1782-2023
3. SCJ No. 1802-2023
4. SCJ No. 1830-2023
5. SCJ No. 1840-2023
6. SCJ No. 1449-2024
7. SCJ-1579-2023 
8. SCJ-1625-2023 
9. SCJ-1626-2023 
10. SCJ-1857-2023</t>
  </si>
  <si>
    <t>R3GT</t>
  </si>
  <si>
    <t>por indisponibilidad de las soluciones tecnológicas que apoyan la gestión de los procesos o insatisfacción de los usuarios en la operación de las mismas</t>
  </si>
  <si>
    <t>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</si>
  <si>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Los profesionales de la Dirección de Tecnologías y Sistemas de la Información  verifica verifican mensualmente el cumplimiento del Plan de Mantenimiento de la Infraestructura tecnológica (Hardware, software y comunicaciones) que es estructurado anualmente, acorde a las condiciones de soporte y garantía pactadas contractualmente. En el evento de evidenciar incumplimiento en la estructuración o ejecución del plan, se llevará a cabo una mesa de trabajo en las que se identifiquen las causas de la situación y se adelanten las acciones correctivas requeridas. Como evidencia de la ejecución del control se contará con el Plan de Mantenimiento actualizado o el acta de la mesa de trabajo adelantada. El cargue de las evidencias se hará trimestralmente.</t>
  </si>
  <si>
    <t>Plan de Mantenimiento actualizado o el acta de la mesa de trabajo adelantada</t>
  </si>
  <si>
    <t xml:space="preserve">Los profesionales de la Dirección de Tecnologías y Sistemas de la Información </t>
  </si>
  <si>
    <t xml:space="preserve">En cumplimieno del control se cuenta con el Plan de Mantenimiento  actualizado </t>
  </si>
  <si>
    <t>Los profesionales de la Dirección de Tecnologías y Sistemas de la Información validan cada vez que sea necesario que en los documentos contractuales estén definidos los acuerdos de niveles de servicio de acuerdo a las condiciones y/o características requeridas en la prestación del servicio, verificando el cumplimiento de los mismos. En el evento de no evidenciar la definición de los acuerdos, se solicitarán los ajustes respectivos a los documentos que soportan el proceso; de no evidenciar el seguimiento en la ejecución se llevará a cabo una mesa de trabajo en la que se identifiquen las causas de la situación y se adelanten las acciones correctivas requeridas. Como evidencia de la ejecución del control se contará con la definición de los acuerdos de niveles de servicios en los documentos que soportan el proceso y para el seguimiento con el instrumento de Seguimiento Contractual establecido. El cargue de las evidencias se hará trimestralmente.</t>
  </si>
  <si>
    <t>Instrumento de Seguimiento Contractual establecido</t>
  </si>
  <si>
    <t>Instrumentos de Seguimiento Contractual:
1.SCJ 1727-2023
2. SCJ No. 1782-2023
3. SCJ No. 1830-2023
4. SCJ No. 1840-2023
5. SCJ No. 1449-2024
6. SCJ-1579-2023 
7. SCJ-1625-2023 
8. SCJ-1626-2023 
9. SCJ-1857-2023</t>
  </si>
  <si>
    <t>Los profesionales de la Dirección de Tecnologías y Sistemas de la Información validan semestralmente la existencia de procedimientos para la administración, operación, mantenimiento y soporte de la infraestructura tecnológica y/o que las políticas de operación de los existentes estén acordes y sean aplicadas teniendo en cuenta las características técnicas y funcionales de los elementos y las mejores prácticas de industria para tal fin.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</si>
  <si>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Plan de elaboración y/o actualización de los procedimientos</t>
  </si>
  <si>
    <t xml:space="preserve">Teniendo en cuenta lo definido en el nuevo proyecto de inversión 8230, actualmente se avanza en la actualización del plan de elaboración y/o actualización de los procedimientos </t>
  </si>
  <si>
    <t>No es posible evidenciar el avance en la actualización de los procedimientos que se mencionan en el reporte de primera linea ya que no se cargaron soportes en la carpeta de Sharepoint para ese control</t>
  </si>
  <si>
    <t>R4GT</t>
  </si>
  <si>
    <t>por la no atención oportuna o de calidad los  de requerimientos (solicitudes o incidentes)  o problemas derivados de la operación de las soluciones tecnológicas</t>
  </si>
  <si>
    <t>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</si>
  <si>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Los profesionales de la Dirección de Tecnologías y Sistemas de la Información validan anualmente por la existencia de procedimientos para la atención de requerimientos, incidentes y/o problemas y/o que las políticas de operación de los existentes estén acordes y sean aplicadas teniendo en cuenda las características de los servicios que se prestan.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</si>
  <si>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Los profesionales de la Dirección de Tecnologías y Sistemas de la Información validan cada vez que sea necesario que en los procedimientos para la atención de requerimientos (solicitudes e  incidentes) y/o problemas estén definidos los acuerdos de niveles de operación de acuerdo a las condiciones y/o características de los servicios que se prestan, verificando el cumplimiento de los mismos. En el evento de no evidenciar la definición de los acuerdos se solicitará los ajustes respectivos a los procedimientos; si no se evidencia el seguimiento en la ejecución se llevará a cabo una mesa de trabajo en las que se identifiquen las causas de la situación y se adelanten las acciones correctivas requeridas. Como evidencia de la ejecución del control se contará con la definición de los acuerdos de niveles de operación en los procedimientos que soportan el proceso, y para el seguimiento se contará con los registros de aplicabilidad de los procedimientos a través de la herramienta de Servicio (reporte de parametrización). El cargue de las evidencias se hará trimestralmente.</t>
  </si>
  <si>
    <t>herramienta de Servicio (reporte de parametrización)</t>
  </si>
  <si>
    <t>En cumplimiento a lo propuesto, actualmente se cuenta con el procedimiento de gestión de requerimientos de TI actualizado teniendo en cuenta las necesidades de las Entidad, el cual esta formalizado en el portal MIPG. Asi mismo, se adjunta reporte de KPI de la herramienta services manager sobre los requerimiento registrados en  el tercer trimestre de 2024</t>
  </si>
  <si>
    <t>R5GT</t>
  </si>
  <si>
    <t>por insuficiencia en la gestión de los recursos, en razón a sanciones, insatisfactoria calificación por parte de las partes interesadas en la prestación de los servicios del proceso y/o incumplimiento normativo</t>
  </si>
  <si>
    <t>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</si>
  <si>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El (la) Director(a) de Tecnologías y Sistemas de la Información divulga y socializa durante la vigencia como mínimo una (1) vez al año sobre el proceso de Gestión de Tecnología de Información, Política de Gobierno Digital, Política de Seguridad Digital y Plan Estratégico de Tecnologías - PETIC, a través de la(s) mesa(s) técnica(s) de implementación de la(s) política(s) u otras instancias, y de ser necesario durante la vigencia las sesiones a que haya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</si>
  <si>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t>
  </si>
  <si>
    <t>En cumplimiento al control propuesto en marco de la divulgación y socialización  de la Politica  y Seguridad Digital, en las Mesas Tecnicas de Gobierno y de Seguridad Digital,  se abordo lo siguiente: 
1.     Verificación del quorum​
2.     Lectura y Aprobación del Acta de Mesa Técnica de Gobierno Digital y Seguridad Digital – Quinta sesión​
005 Sesion-10-01-2024 Mesas Técnicas de Gobierno Digital y Seguridad Digital  ​
3.     Mesa Técnica de Gobierno Digital​
Cierre PETI vigencia 2020-2024.​
Presentación cronograma  PETI ​-2024-2028 ​
4.     Mesa Técnica de Seguridad Digital​
Plan de seguridad de la información y plan de tratamiento de riesgos.​
Seguimiento a riesgos de seguridad de la información.​
Continuidad de servicios tecnológicos ​
Ciberseguridad​
5.     Varios y Recomendaciones​</t>
  </si>
  <si>
    <t xml:space="preserve">En cumplimiento del control,  se ejecutaron las siguientes actividades: 
Realización del ejercicio de divulgación y socialización mediante mesas técnicas de implementación de las politicas de Gobierno Digital y Seguridad Digital en las siguientes fechas: Sesión 01-04-2024 y Sesión 02-07-2024
En la mesas tecnicas de la sesion del 01/04/2024 se tratarón los siguientes temas:
Cierre PETI vigencia 2023. 
Presentación cronograma PETI -2024-2028  
Plan de seguridad de la información
plan de tratamiento de riesgos. 
Seguimiento a riesgos de seguridad de la información.
Continuidad de servicios tecnológicos 
Ciberseguridad 
En la mesas tecnicas de la sesion del 02/07/2024 se tratarón los siguientes temas:
Socialización cierre proyectos PETI vigencia 2020-2024. 
Socialización propuesta PETI ​-2024-2028 
Socialización guía de estrategia y modelo de calidad de datos  
Activos de Seguridad de la Información. 
Informe Primer Cuatrimestre Riesgos de Seguridad de la Información. 
Detalle nivel de madurez actual, nivel madurez deseado y priorización de brechas de la DTSI basado en 27001:2022. </t>
  </si>
  <si>
    <t>El (la) Director(a) de Tecnologías y Sistemas de la Información gestiona cada vez que sea necesario a través de acciones de uso y apropiación y de la política de gestión de conocimiento e innovación, con otras entidades, academia y proveedores, actividades que permitan conocer y/ o estar informado del avance de nuevas tendencias tecnológicas aplicables al proceso de gestión de tecnologías de información. En caso de no ejecutarse el control, se adelantará al interior de la Dirección la exploración y/o consulta respectiva con el fin de conocer las nuevas tendencias aplicables al proceso. Como evidencia de la ejecución del control se contará con las presentaciones y/o documentos en los que se consignan los avances mencionados, junto al listado de Asistencia que genera la herramienta TEAMS. El cargue de las evidencias se hará trimestralmente.</t>
  </si>
  <si>
    <t>Presentaciones y/o documentos, junto al listado de Asistencia que genera la herramienta TEAMS</t>
  </si>
  <si>
    <t>Al verificar la evidencia, los soportes se encuentran completos, la actividad de control se realizó de manera constante en el segundo trimestre.
Por otra parte, se observa que no hizo una descripción detallada del seguimiento de primera línea como esta consignado en la guía de administración de riesgos de la entidad, numeral 15 " Monitoreo".</t>
  </si>
  <si>
    <t>En cumplimiento a este control se ejecutaron las siguientes actividades: 
Se gestionaron con el Instituto Nacional para Ciegos 3 charlas sobre cumplimiento de accesibilidad resolución 1519 de 2020.
 Una charla sobre nuevas tecnologías realizada por el fabricante de la solución de seguridad perimetral implementada en la Entdad "FORTINET"
Una charla sobre empleo seguro empresa segura realizada por ITSEC y Kaspersky
Charla para directivos sobre un incidente de ciberseguridad. realizada por la Directora de Seguridad CAFAM</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</si>
  <si>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mes vencido. El cargue de las evidencias se hará trimestralmente.</t>
  </si>
  <si>
    <t xml:space="preserve">Acta del Comité de Gestión y Desempeño Institucional o el memorando radicado por ORFEO mes vencido. </t>
  </si>
  <si>
    <t xml:space="preserve">En cumplimiento al control, se elaboró memorando de proyectos del tercer trimestre del 2024, con el avance de los mismos. </t>
  </si>
  <si>
    <t>Ficha técnica aprobada o comunicación de solicitud de elaboración y/o ajuste</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</si>
  <si>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cargue de las evidencias se hará trimestralmente.</t>
  </si>
  <si>
    <t>encuesta de identificación de expectativas y necesidades de los funcionarios y los contratistas en relación con acciones de uso y apropiación de los servicios tecnológicos</t>
  </si>
  <si>
    <t xml:space="preserve">El profesional asignado </t>
  </si>
  <si>
    <t xml:space="preserve">En cumplimiento a este control se ejecutaron las siguientes actividades: 
Se dio solución a los casos reportados durante el trimestre sobre necesidades de uso y apropiación.
Se diseño la encuesta de necesidades de uso y apropiación para 2025.
</t>
  </si>
  <si>
    <t>El profesional asignado por el (la) Director(a) de Tecnologías y Sistema de la Información evalúa (planificación, ejecución y análisis) respecto de la ejecución de cada una las acciones consignadas en el plan de uso y apropiación de los servicios tecnológicos cada vez que sea necesario. En caso de no contarse con la evaluación por cada acción, se adelantarán sesiones de trabajo con los participantes en las diferentes acciones. Como evidencia se cuenta con los avances del Plan de uso y apropiación. El cargue de las evidencias se hará trimestralmente.</t>
  </si>
  <si>
    <t>Plan de uso y apropiación</t>
  </si>
  <si>
    <t>Se realiza la encuesta de satisfacción en los entrenamientos realizados en el trimestre</t>
  </si>
  <si>
    <t>R6GT</t>
  </si>
  <si>
    <t>Posibilidad de pérdida Reputacional y Económica</t>
  </si>
  <si>
    <t xml:space="preserve">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t>
  </si>
  <si>
    <t>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t>
  </si>
  <si>
    <t>El (la) Director(a) de Tecnologías y Sistemas de la Información divulga y socializa durante la vigencia como mínimo una (1) vez al año la sesión del proceso de Gestión de Tecnología de Información, Política de Gobierno Digital, Política de Seguridad Digital y Plan Estratégico de Tecnologías - PETIC, y durante la vigencia las sesiones necesarias para la validación y determinación de los recursos requeridos para atender las necesidades a atender por el proceso, las cuales se identifican de manera conjunta con los lideres de procesos. En el evento que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</si>
  <si>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 de dicha sesión y de las que se lleven a cabo o las comunicaciones</t>
  </si>
  <si>
    <t>R7GT</t>
  </si>
  <si>
    <t xml:space="preserve">por Incremento de costos en la implementación de una solución tecnológica o inconvenientes de interoperabilidad entre soluciones </t>
  </si>
  <si>
    <t>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</si>
  <si>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El (la) Director(a) de Tecnologías y Sistemas de la Información convoca y lidera cada vez que se requiera, la ejecución de las sesiones que se establezcan de manera conjunta para estructurar y validar que el diseño, desarrollo y puesta en operación de la solución tecnológica cumpla con las necesidades identificadas por los lideres de procesos. En el evento de no contar con la asistencia alguno de los lideres de procesos, se generarán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</si>
  <si>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comunicación de invitación a la sesión de validación, acta de dicha sesión y de las que se lleven a cabo  junto a la lista de asistencia que genera la Herramienta TEAMS</t>
  </si>
  <si>
    <t>Director de Tecnologías y Sistemas de la Información realiza mesas de trabajo semestrales al interior de la Dirección de Tecnologías y Sistemas de la información, con el objetivo de revisar y verificar los riesgos residuales que están en zona de riesgo moderado del proceso de la dependencia. Como soporte se contará con el acta de reunión</t>
  </si>
  <si>
    <t>En cumplimiento del control, se ejecutaron las siguientes mesas de trabajo, en la que revisaron de forma conjuntas las áreas el funcionamiento de las soluciones tecnologicas: 
1. PROGRESSUS
2. SIAP
3. SISIPEC
4.  BDCON SISCO
5. SIMBA</t>
  </si>
  <si>
    <t>R1GF</t>
  </si>
  <si>
    <t>por no contar con el fenecimiento de la cuenta en la vigencia</t>
  </si>
  <si>
    <t>debido a la identificación, clasificación y registro de información contable en rubros y cuantías que no correspondan</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</si>
  <si>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y libros auxiliares realizadas en el mes. El cargue de las evidencias se hará trimestralmente.</t>
  </si>
  <si>
    <t>conciliaciones y libros auxiliarles realizadas en el mes</t>
  </si>
  <si>
    <t xml:space="preserve">El funcionario encargado del área contable </t>
  </si>
  <si>
    <t>Se realizó conciliación a los saldos reportados en el aplicativo contable para el segundo trimestre de la vigencia y si aplicaba el caso se realizó el respectivo ajuste contable en el sistema contable. Para cada caso se aporta evidencia de la conciliación y el movimiento contable de acuerdo a lo arrojado por el sistema.</t>
  </si>
  <si>
    <t>Se realizó conciliación a los saldos reportados en el aplicativo contable para el tercer trimestre de la vigencia y si aplicaba el caso se realizó el respectivo ajuste contable en el sistema contable. Para cada caso se aporta evidencia de la conciliación y el movimiento contable de acuerdo a lo arrojado por el sistema.</t>
  </si>
  <si>
    <t>Revisando las evidencias aportadas por el proceso se pudo corroborar las conciliaciones realizadas en los meses de junio, julio y agosto correspondientes a:
* Almacen
* Anticipos Generales
* Construcciones y edificaciones
* Cuentas por pagar
Lo anterior soporta la ejecución de la actividad y el control definido por ende no se generan observaciones.</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</si>
  <si>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vía correo electrónico a los directivos encargados. De esta manera queda como evidencia las circularizaciones y  los correos enviados en caso de no recibir respuesta. El cargue de las evidencias se hará trimestralmente.</t>
  </si>
  <si>
    <t>circularizaciones y  los correos enviados en caso de no recibir respuesta</t>
  </si>
  <si>
    <t>Se realizó circularización a los saldos contables mas significativos, esto con el fin de informar a las areas de las cuentas pendientes por legalizar. Se aporta evidencia de oficio de circularización por parte de la Dirección Financiera y oficio de respuesta por parte de las areas.</t>
  </si>
  <si>
    <t>Revisando las evidencias aportadas por el proceso se pudo corroborar las circulaciones realizadas en los meses de junio, julio y agosto correspondientes a:
* Anticipos generales
* Construcciones en curso
* Encargados fiduciarios
* Retegarantias
Lo anterior soporta la ejecución de la actividad y el control definido por ende no se generan observaciones.</t>
  </si>
  <si>
    <t>R2GF</t>
  </si>
  <si>
    <t>por sanciones o multas de entes de control o demandas de terceros</t>
  </si>
  <si>
    <t>debido a la realización de pagos indebidos</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</si>
  <si>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</si>
  <si>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Herramienta Ofimática Control ordenes de pago virtual F-GF-882</t>
  </si>
  <si>
    <t xml:space="preserve">Las personas designadas por la Dirección Financiera </t>
  </si>
  <si>
    <t>Se aporta "Cuadro de Control OP Virtual" para los meses de Marzo, Abril y Mayo, en el cual se evidencia el respectivo seguimiento a las cuentas por pagar de la entidad, desde el momento de su radicación, revisión documental, liquidación, revision contable y presupuestal, aprobación, pago o devolución por parte de la Dirección Financiera.</t>
  </si>
  <si>
    <t>Se aporta "Cuadro de Control OP Virtual" para los meses de Julio, Agosto y septiembre en el cual se evidencia el respectivo seguimiento a las cuentas por pagar de la entidad, desde el momento de su radicación, revisión documental, liquidación, revision contable y presupuestal, aprobación, pago o devolución por parte de la Dirección Financiera.</t>
  </si>
  <si>
    <t>Se revisan las evidencias aportadas para los meses de julio, agosto y septiembre correspondiente al Control ordenes de pago virtual F-GF-882
Lo anterior soporta la ejecución de la actividad y el control definido por ende no se generan observaciones.</t>
  </si>
  <si>
    <t>R3GF</t>
  </si>
  <si>
    <t>por la expedición del Registro Presupuestal sin el cumplimiento de los requisitos para el perfeccionamiento del contrato,</t>
  </si>
  <si>
    <t>debido a falencias en la aplicación del Instructivo Solicitud de expedición y/o anulación de Certificado de Registro Presupuestal CRP I-GF-8</t>
  </si>
  <si>
    <t>Los profesionales del área presupuesto verifican cada vez que se requiera que el Certificado de Registro Presupuestal - CRP corresponda a la solicitud recibida por parte del ordenador del gasto o funcionarios competentes, teniendo en cuenta lo establecido en el Instructivo I-GF-8, una vez verificados los requisitos se procede con su expedición; si la solicitud no cumple con algún requisito se procede con la respectiva devolución al área solicitante. Como evidencia se suministrará la Base de control de CRP y para el trámite de las devoluciones el radicado por Orfeo y/o correo electronico al área solicitante.</t>
  </si>
  <si>
    <t xml:space="preserve">Base de control de CRP y para el trámite de las devoluciones el radicado por Orfeo y/o correo electronico </t>
  </si>
  <si>
    <t>Los profesionales del área de presupuesto</t>
  </si>
  <si>
    <t xml:space="preserve">cada vez que se requiera </t>
  </si>
  <si>
    <t>Se aporta control de solicitudes de CRP del segundo trimestre, donde se evidencian las solicitudes realizadas a la Dirección Financiera por parte de las areas, y la trazabilidad de la correspondiente gestión para su expedición, en los casos en que la solicitud no cumpla con los requisitos establecidos en el instructivo, se realiza la devolución a traves de correo electronico para lo cual se aporta evidencia.</t>
  </si>
  <si>
    <t>Se aporta control de solicitudes de CRP del tercer trimestre, donde se evidencian las solicitudes realizadas a la Dirección Financiera por parte de las areas, y la trazabilidad de la correspondiente gestión para su expedición, en los casos en que la solicitud no cumpla con los requisitos establecidos en el instructivo, se realiza la devolución a traves de correo electronico para lo cual se aporta evidencia.</t>
  </si>
  <si>
    <t>Revisando la matriz de seguimiento de CRP se pudo evidenciar que durante el tercer trimestre se generaron un total de 856 de acuerdo a las graficas aportadas por el proceso. Por otra parte se evidencias los correos donde se solicitan los ajustes a las solicitudes y las aprobaciones de las mismas.
Lo anterior soporta la ejecución de la actividad y el control definido por ende no se generan observaciones.</t>
  </si>
  <si>
    <t>R1GCT</t>
  </si>
  <si>
    <t>por suscripción indebida de contrato</t>
  </si>
  <si>
    <t>debido a documentos incompletos para la elaboración o legalización de un contrato</t>
  </si>
  <si>
    <t>ZONA RIESGO EXTREMO</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</si>
  <si>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</si>
  <si>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base de datos en Excel con la ruta para acceder a cada proceso que contiene el contrato y los documentos del proveedor</t>
  </si>
  <si>
    <t>Profesional Asignado</t>
  </si>
  <si>
    <t xml:space="preserve">Se registran la base de  contratos para el periodo </t>
  </si>
  <si>
    <t>Se registra base de datos para el periodo</t>
  </si>
  <si>
    <t>Se puede evidenciar en la base de datos suministrada un total de 175 contratos correspondientes a los meses de julio, agosto y septiembre, adicionalmente registran los links de acceso a la plataforma SECOP II.
No se generan observaciones frente al reporte</t>
  </si>
  <si>
    <t>El profesional asignado verifica cada vez que se le asigne el cumplimiento de los requisitos de perfeccionamiento y de ejecución de los contratos suscritos en la SDSCJ físicamente y en el aplicativo de SECOP II y realiza correo al supervisor donde se le informa el perfeccionamiento, legalización y cumplimiento de requisitos de ejecución; en caso que los documentos no estén completos se envía correo al enlace del área si en tres días hábiles no se subsana se procede con devolución. Como evidencia se remite base de perfeccionamiento con la relación de las fechas de envió del correo al supervisor. El cargue de las evidencias se hará trimestralmente.</t>
  </si>
  <si>
    <t>Base de perfeccionamiento con la relación de las fechas de envió del correo al supervisor</t>
  </si>
  <si>
    <t>Se Perfecionan y legalizan  los  contratos</t>
  </si>
  <si>
    <t>Se registra base de datos con requisitos de perfeccioanmiento y legalizacion</t>
  </si>
  <si>
    <t>Se puede evidenciar en la base de datos suministrada un total de 175 contratos correspondientes a los meses de julio, agosto y septiembre, adicionalmente registran los links de acceso a la plataforma SECOP II donde se evidencia el perfecionamiento de los mismos.
No se generan observaciones frente al reporte</t>
  </si>
  <si>
    <t>R2GCT</t>
  </si>
  <si>
    <t>por pasivos exigibles</t>
  </si>
  <si>
    <t>debido a liquidación extemporánea de los contratos fuera de los plazos acordados en el contrato o los establecidos por la ley</t>
  </si>
  <si>
    <t>El profesional de la Dirección Jurídica y Contractual  realiza seguimiento trimestralmente a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periodo vencido; como evidencia quedan los correos electrónicos y/o los memorandos periodo vencido y la base de Contratación. El cargue de las evidencias se hará trimestralmente.</t>
  </si>
  <si>
    <t>correos electrónicos y/o los memorandos periodo vencido y la base de Contratación</t>
  </si>
  <si>
    <t>En el periodo se reportan  liquidaciones  suscritas</t>
  </si>
  <si>
    <t xml:space="preserve">Se reportan las liquidaciones suscritas </t>
  </si>
  <si>
    <t>Para el periodo objeto de seguimiento se pudo corroborar el tramite de 23 liquidaciones, adicional a esto se revisa memorando de fecha 07 de octubre de 2024 donde se dan lineamientos para la adecuada liquidación de los procesos.
No se generan observaciones frente al reporte</t>
  </si>
  <si>
    <t>R1GJ</t>
  </si>
  <si>
    <t>Posibilidad de pérdida reputacional</t>
  </si>
  <si>
    <t>por sanciones administrativas</t>
  </si>
  <si>
    <t>debido al incumplimiento en la respuesta a requerimientos asociados a los procesos judiciales y acciones constitucionales</t>
  </si>
  <si>
    <t>Los abogados designados de dar contestación a las acciones constitucionales (tutelas) realizan seguimiento diario, a través de la matriz Acciones Constitucionales, en donde se registran las fechas de ingreso y vencimiento con el fin de realizar validación del estado de la tutela. Como soporte se suministrará la Matriz Acciones Constitucionales. El cargue de las evidencias se realizara trimestralmente.</t>
  </si>
  <si>
    <t>Matriz Acciones Constitucionales</t>
  </si>
  <si>
    <t xml:space="preserve">Los abogados designados </t>
  </si>
  <si>
    <t>Fueron respondidas 56 tutelas y/o acciones constituciones en tiempo de ley</t>
  </si>
  <si>
    <t>Fueron respondidas 61tutelas en tiempo</t>
  </si>
  <si>
    <t>Se logra validar las evidencias aportadas, sin embargo se recomienda que el analisis de la primera linea de defensa sea un poco mas amplio justificando el cumplimiento de la acción en el trimestre correspondiente</t>
  </si>
  <si>
    <t>Los abogados designados de dar contestación a los procesos judiciales realizarán seguimiento diario, a través de la matriz Procesos Judiciales, en donde se registran las fechas de ingreso y vencimiento con el fin de realizar validación al estado del proceso. Como soporte se suministrará la Matriz Procesos Judiciales. El cargue de las evidencias se realizara trimestralmente.</t>
  </si>
  <si>
    <t>Matriz Procesos Judiciales</t>
  </si>
  <si>
    <t>En el periodo de reporte se registran las 15 demandas notificadas las cuales fueron respondidas al 100%</t>
  </si>
  <si>
    <t xml:space="preserve">Fuero respondidas   27 demandas </t>
  </si>
  <si>
    <t>R1GI</t>
  </si>
  <si>
    <t>Gestión y Análisis de Información</t>
  </si>
  <si>
    <t>por la generación y entrega inoportuna de documentos de análisis estadísticos, mapas, boletines, recomendaciones y respuestas a solicitudes de información</t>
  </si>
  <si>
    <t xml:space="preserve">debido al procesamiento errado y/o datos errados o  desactualizados en la Bodega de datos </t>
  </si>
  <si>
    <t>Los responsables asignados  gestionan oportunamente con las entidades externas la entrega de información y hace seguimiento a las respuestas recibidas, con el fin de contar con los datos necesarios que son el insumo para el cargue de datos estadísticos y geográficos. Para los casos en que se encuentren inconsistencias en la información,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</si>
  <si>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formato Control Entrada y Salida de Requerimientos de Información F-GI-581</t>
  </si>
  <si>
    <t xml:space="preserve">Los responsables asignados  </t>
  </si>
  <si>
    <t xml:space="preserve">Reducir el Riesgo mediante la aplicación de los controles actuales </t>
  </si>
  <si>
    <t>En el periodo a reportar se realizaron 7 solicitudes de información a entidades fuentes, la información relacionada a estas solicitudes se encuentra relacionada en el formato Junio - V3 Control Entrada y Salida de Requerimientos de Información F-GI-581.</t>
  </si>
  <si>
    <t>De julio a septiembre de 2024 se realizaron 7 solicitudes de información a entidades fuente, la información relacionada a estas solicitudes se encuentra relacionada en el formato Septiembre - V3 Control Entrada y Salida de Requerimientos de Información F-GI-581.</t>
  </si>
  <si>
    <t>Durante el periodo objeto de revisión se pudo constatar el diligenciamiento del formato Control Entrada y Salida de Requerimientos de Información F-GI-581, con un total de 7 solicitudes.
No se generan observaciones frente al reporte.</t>
  </si>
  <si>
    <t>Los responsables asignados  verifican el correcto cargue de información de cada una de las fuentes de información en la bodega de datos, cada vez que se requiera. Para los casos en que se encuentren inconsistencias en la información,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</si>
  <si>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De abril a junio se realizaron solicitudes de información a entidades fuente según las necesidades de la Oficina de Análisis de Información y Estudios Estratégicos, la evidencia se encuentra en el formato “Junio - V3 Control Entrada y Salida de Requerimientos de Información F-GI-581”.</t>
  </si>
  <si>
    <t>En el periodo a reportar se realizaron solicitudes de información a entidades fuente según las necesidades de la Oficina de Análisis de Información y Estudios Estratégicos, la evidencia se encuentra en el formato “Septiembre - V3 Control Entrada y Salida de Requerimientos de Información F-GI-581”.</t>
  </si>
  <si>
    <t>Se pudo constatar en el formato Control Entrada y Salida de Requerimientos de Información F-GI-581 el reporte de solicitudes de información a entidades fuente.
No se generan observaciones frente al reporte.</t>
  </si>
  <si>
    <t>R1SM</t>
  </si>
  <si>
    <t xml:space="preserve">por hallazgos a la Entidad por parte de entes de control </t>
  </si>
  <si>
    <t>debido al incumplimiento y/o inoportuna emisión de los informes de ley contemplados en el Plan Anual de Auditoria</t>
  </si>
  <si>
    <t>El Jefe de la Oficina de Control Interno verifica mensualmente a través de reuniones de autocontrol, el avance en la ejecución de las actividades programadas en el Plan Anual de Auditoría para el mes en curso y las contempladas para el próximo mes, con el fin de detectar las posibles fallas o desviaciones en la ejecución y términos de los informes de ley. 
En caso de identificar por parte del profesional inconvenientes en el desarrollo de las actividades asignadas se solicitará la priorización y ajuste en las fechas del PAA según lo indique la jefatura lo cual se efectuará en el mismo espacio. La evidencia de la ejecución del control se registra en la respectiva acta del comité. El cargue de las evidencias se hará trimestralmente.</t>
  </si>
  <si>
    <t>Acta de la reunión de autocontrol</t>
  </si>
  <si>
    <t>La jefe de la oficina de control interno y/o quien delegue realizará el monitoreo a la ejecución del plan anual de auditoría interna a través del formato F-SM-946 - Seguimiento Plan Anual de Auditoría Interna cada cierre de mes, el resultado de este monitoreo se socializará en el siguiente comité primario mensual, con el fin de evidenciar el cumplimiento y oportunidad de las actividades planificadas</t>
  </si>
  <si>
    <r>
      <t xml:space="preserve">Teniendo en cuenta que la modificación de este control fue notificada por la OAP el 26 de junio, durante el segundo trimestre se ejecutó el control anterior: "El Jefe de la Oficina de Control Interno verifica mensualmente a través de reuniones de autocontrol, el avance en la ejecución de las actividades programadas en el Plan Anual de Auditoría para el mes en curso y las contempladas para el próximo mes, con el fin de detectar las posibles fallas o desviaciones en la ejecución y términos de los informes de ley. En caso de identificar por parte del profesional inconvenientes en el desarrollo de las actividades asignadas, se solicitará la priorización y ajuste en las fechas del PAA según lo indique la jefatura lo cual se efectuará en el mismo espacio. La evidencia de la ejecución del control se registra en la respectiva acta del comité. El cargue de las evidencias se hará trimestralmente.".
Durante los meses de  abril, mayo y junio, se ejecutó el control con la realización mensual de las reuniones de autocontrol, en las cuales se hizo seguimiento a las actividades del mes inmediatamente anterior y las programadas en el PAA para el siguiente mes.
En el mes de mayo se presentaron 2 solicitudes de ajuste en la </t>
    </r>
    <r>
      <rPr>
        <i/>
        <sz val="10"/>
        <color rgb="FF000000"/>
        <rFont val="Arial"/>
        <family val="2"/>
      </rPr>
      <t>"Fecha programada de Finalización de la auditoría y/o informe"  de las actividades: "Solicitud Alta Dirección Auditoría Proceso de Fortalecimiento de Capacidades Operativas" y "Seguimiento al Plan Anticorrupción y Seguimiento al Mapa de Riesgos de Corrupción"</t>
    </r>
    <r>
      <rPr>
        <sz val="10"/>
        <color rgb="FF000000"/>
        <rFont val="Arial"/>
        <family val="2"/>
      </rPr>
      <t>, las cuales fueron aprobadas por la jefatura en el mismo espacio.
Igualmente, en el mes de junio hubo una solicitud de ajuste en la "Fecha programada de Finalización de la auditoría y/o informe"  para la actividad "Informe de Seguimiento Plan Anual de Adquisiciones", la cual fue aprobada por la jefatura durente la reunión.
Soportes: Actas y presentación de la reunión de abril, mayo y junio, es importante aclarar que el acta de junio no cuenta con la firma de la Jefatura debido a que se encuentra en disfrute de vacaciones y la firmará en su regreso.</t>
    </r>
  </si>
  <si>
    <r>
      <t>Reporte 3 Trim 2024:</t>
    </r>
    <r>
      <rPr>
        <sz val="10"/>
        <color rgb="FF000000"/>
        <rFont val="Arial"/>
        <family val="2"/>
      </rPr>
      <t xml:space="preserve"> Durante los meses de julio, agosto y septiembre, se ejecutó el control con la realización mensual de las reuniones de autocontrol, en las cuales se hizo seguimiento a las actividades del mes inmediatamente anterior y las programadas en el PAA para el siguiente mes.
En el mes de agosto se presentaron tres (3) solicitudes de ajuste en la </t>
    </r>
    <r>
      <rPr>
        <i/>
        <sz val="10"/>
        <color rgb="FF000000"/>
        <rFont val="Arial"/>
        <family val="2"/>
      </rPr>
      <t>"Fecha programada de Finalización de la auditoría y/o informe"  de las actividades: "Acceso y Fortalecimiento a la Justicia, Proceso de Gestión de Emergencias - Gestión Tecnológica de Seguridad y Emergencias y Seguimiento Planes, Programas y Proyectos (Decreto Distrital 221 de 2023)"</t>
    </r>
    <r>
      <rPr>
        <sz val="10"/>
        <color rgb="FF000000"/>
        <rFont val="Arial"/>
        <family val="2"/>
      </rPr>
      <t xml:space="preserve">, las cuales fueron aprobadas por la jefatura en el mismo espacio.
Igualmente, en el mes de septiembre hubo una solicitud de ajuste en la "Fecha programada de Finalización de la auditoría y/o informe"  para la actividad </t>
    </r>
    <r>
      <rPr>
        <i/>
        <sz val="10"/>
        <color rgb="FF000000"/>
        <rFont val="Arial"/>
        <family val="2"/>
      </rPr>
      <t>"Seguimiento al Plan Anticorrupción (Estrategias para la construcción del Plan Anticorrupción y de Atención al Ciudadano - Decreto 2641 del 17 de diciembre de 2012) y Seguimiento al Mapa de Riesgos de Corrupción. Informe de cumplimiento ley 2195 de 2022 Art 9"</t>
    </r>
    <r>
      <rPr>
        <sz val="10"/>
        <color rgb="FF000000"/>
        <rFont val="Arial"/>
        <family val="2"/>
      </rPr>
      <t>, la cual fue aprobada por la jefatura durante la reunión.
Soportes: Actas y presentación de la reunión de julio, agosto y septiembre.</t>
    </r>
  </si>
  <si>
    <t>El profesional designado por la Jefatura verifica mensualmente en el formato F-SM-946 y de manera previa el cumplimiento en la entrega de los informes de ley acordados en la reunión de autocontrol por parte de los profesionales del equipo y envía una relación por correo electrónico a la Jefatura.
En caso de identificarse, por parte de la Jefatura, en dicho correo electrónico informes que no han cumplido con las fechas de entrega, la Jefatura requerirá al profesional responsable a través de correo electrónico y se indicará la nueva fecha de entrega.
El cargue de las evidencias se hará trimestralmente.</t>
  </si>
  <si>
    <t>Correos electrónicos
del profesional a la jefatura
Correos electrónicos
de la Jefatura a los profesionales que incumplen</t>
  </si>
  <si>
    <t>El profesional designado
y
Jefe de Oficina de Control Interno</t>
  </si>
  <si>
    <t>Teniendo en cuenta que la modificación de este control fue notificada por la OAP el 26 de junio, durante el segundo trimestre se ejecutó el control anterior: "El Jefe de Oficina de Control Interno realiza seguimiento por medio de correo electrónico, cada vez que se requiera, a las fechas de los compromisos establecidos en las reuniones de autocontrol del mes. Los profesionales responsables darán respuesta (correo electrónico) informando el estado del cumplimiento o no de dichos los compromisos e informes asignados en el PAA, lo anterior se verificará a través de correo electrónico de revisión y/o aprobación por la Jefatura. En caso de no tener respuesta por parte de los profesionales, se programará mesa de trabajo y se deja constancia en acta de reunión con los nuevos compromisos. Como evidencia de la ejecución del control se suministra el correo electrónico de seguimiento y/o acta de reunión si hubiera lugar a ello. El cargue de las evidencias se hará trimestralmente.".
Como parte del seguimiento a las actividades del PAA, posterior a la reunión mensual de autocontrol la Jefatura remitió correo solicitando a los profesionales el reporte y/o cumplimiento de los compromisos concertados mensualmente.
Soportes: Correos Eléctronicos.
Abril: 4 correos- 3/05/2024
Mayo: 5 correos- 23-24/05/2024
Junio: 2 correos- 26/06/2024</t>
  </si>
  <si>
    <r>
      <t xml:space="preserve">
Reporte 3 Trim 2024:</t>
    </r>
    <r>
      <rPr>
        <sz val="10"/>
        <color rgb="FF000000"/>
        <rFont val="Arial"/>
        <family val="2"/>
      </rPr>
      <t xml:space="preserve"> Como parte del seguimiento a las actividades del PAA, posterior a la reunión mensual de autocontrol la Jefatura remitió correo solicitando a los profesionales el reporte y/o cumplimiento de los fechas concertadas mensualmente.
Soportes: Correos Eléctronicos.
Julio: 2 correos - 26/07/2024 y 31/07/2024
Agosto: 2 correos - 26/08/2024 y 28/08/2024
Septiembre: 2 correos -  23/09/2024 y 27/09/2024</t>
    </r>
  </si>
  <si>
    <t>R2SM</t>
  </si>
  <si>
    <t>por falencias en la planeación y ejecución de las auditorías internas</t>
  </si>
  <si>
    <t>debido a inoportunidad y/o inconsistencia en la verificación de la información suministrada para la realización de la auditoria</t>
  </si>
  <si>
    <t>"El jefe de la Oficina de Control Interno previo a la reunión de apertura revisa cada vez que se requiera los documentos asociados a la planeación de la auditoría, los cuales se encuentran relacionados en el PD-SM-1 Procedimiento Auditoría Interna, de ser aprobados se firma por parte del auditor lider y el Jefe de la Oficina el formato F-SM-83 Programa Auditoria Interna. En caso de observaciones por parte de la Jefatura, se revisan las novedades con el líder auditor, se realizan los ajustes a los que haya lugar y se envía por correo electrónico el formato F-SM-83 aprobado.
Como evidencia se registra el formato F-SM-83 Programa Auditoria Interna y/o el correo electrónico de aprobación luego de los ajustes si hubo lugar a ello.
El cargue de las evidencias se hará trimestralmente"</t>
  </si>
  <si>
    <t>Formato F-SM-83 Programa Auditoria Interna y/o el acta de reunión</t>
  </si>
  <si>
    <r>
      <t xml:space="preserve">Teniendo en cuenta que la modificación de este control fue notificada por la OAP el 26 de junio, durante el segundo trimestre se ejecutó el control anterior: "El Jefe de la Oficina de Control Interno revisa los documentos asociados a la planificación de la auditoría relacionados en el procedimiento PD-SM-1 Procedimiento Auditoria Interna previa reunión de apertura de la auditoría, de ser aprobados se firma el formato F-SM-83 Programa Auditoria Interna.
En caso de observaciones por parte de la Jefatura, se realiza mesa de trabajo con el equipo auditor para verificar las novedades y realizar los ajustes a los que haya lugar. Como evidencia se registra el formato F-SM-83 Programa Auditoria Interna y/o el acta de reunión si hay lugar a ello. El cargue de las evidencias se hará trimestralmente.".
El proceso de Seguimiento y Monitoreo al Sistema de Control Interno durante el segundo trimestre de la vigencia, ejecutó el control con la planificación de las auditorías de </t>
    </r>
    <r>
      <rPr>
        <i/>
        <sz val="10"/>
        <color rgb="FF000000"/>
        <rFont val="Arial"/>
        <family val="2"/>
      </rPr>
      <t>"Fortalecimiento de las Capacidades Operativas", "Proceso de Gestión Estrategica de Talento Humano" y "Proceso de Gestión de Emergencias - Gestión Tecnólogica de Seguridad y Emergencias"</t>
    </r>
    <r>
      <rPr>
        <sz val="10"/>
        <color rgb="FF000000"/>
        <rFont val="Arial"/>
        <family val="2"/>
      </rPr>
      <t xml:space="preserve">
Soporte:
-Formato SM-83 Programa de Auditoría Interna Fortalecimiento de las Capacidades Operativas. Fecha 11/03/2024.
-Formato SM-83 Programa de Auditoría Interna Proceso de Gestión Estrategica de Talento Humano. Fecha 30/04/2024.
-Formato SM-83 Programa de Auditoría Interna Proceso de Gestión de Emergencias - Gestión Tecnólogica de Seguridad y Emergencias. Fecha 12/06/2024.</t>
    </r>
  </si>
  <si>
    <r>
      <t xml:space="preserve">
El proceso de Evaluación al Sistema de Control Interno durante el tercer trimestre de la vigencia, ejecutó el control con la planificación de la auditoría de </t>
    </r>
    <r>
      <rPr>
        <i/>
        <sz val="10"/>
        <color rgb="FF000000"/>
        <rFont val="Arial"/>
        <family val="2"/>
      </rPr>
      <t>"Direccionamiento Estrategico y Fortalecimiento Institucional"</t>
    </r>
    <r>
      <rPr>
        <sz val="10"/>
        <color rgb="FF000000"/>
        <rFont val="Arial"/>
        <family val="2"/>
      </rPr>
      <t xml:space="preserve">
Soporte:
-Formato SM-83 Programa de Auditoría Interna Direccionamiento Estrategico y Fortalecimiento Institucional. Fecha 02/09/2024.</t>
    </r>
  </si>
  <si>
    <t>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t>
  </si>
  <si>
    <t>correo electrónico de revisión y/o aprobación</t>
  </si>
  <si>
    <t>Teniendo en cuenta que la modificación de este control fue notificada por la OAP el 26 de junio, durante el segundo trimestre se ejecutó el control anterior: "El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
El proceso de Seguimiento y Monitoreo al Sistema de Control Interno, de acuerdo con el PAA a corte de 28 de junio, informa que las auditorías de "Proceso de Gestión Estrategica de Talento Humano" y "Proceso de Gestión de Emergencias - Gestión Tecnólogica de Seguridad y Emergencias" se encuentran en ejecución, por consiguiente, la aprobación del informe se dará entre los meses de julio y agosto respectivamente, tiempo estimado para finalizar el ejercicio auditor
Con respecto a la auditoría Fortalecimiento de las Capacidades Operativas y de acuerdo con el cronograma de actividades, la aprobación del informe por parte de la jefatura se dio en el mes de junio.
Soporte: Correo electrónico del 14/06/2024</t>
  </si>
  <si>
    <t xml:space="preserve">
El proceso de Evaluación al Sistema de Control Interno , de acuerdo con el PAA a corte de 30 de septiembre, informa que la auditoría de "Direccionamiento Estratégico y Fortalecimiento Institucional" se encuentra en ejecución, por consiguiente, la aprobación del informe se dará entre los meses de noviembre y diciembre respectivamente, tiempo estimado para finalizar el ejercicio auditor
Con respecto a la auditoría Gestión Estratégica del Talento Humano y de acuerdo con el cronograma de actividades, la aprobación del informe por parte de la jefatura se dio en el mes de agosto. Así mismo, la aprobación del informe de la auditoría de Equipamentos Justicia, por parte de la jefatura fue en el mes de septiembre,
Soporte Gestión Estratégica del Talento Humano: Correo electrónico del 15/08/2024
Soporte Equipamentos Justicia: Correo electrónico del 06/09/2024</t>
  </si>
  <si>
    <t>R1GH</t>
  </si>
  <si>
    <t>por sanciones o multas de entes de control o por demandas a la entidad.</t>
  </si>
  <si>
    <t>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</si>
  <si>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Los profesionales encargados de la Dirección de Gestión Humana revisan mensualmente cada novedad recibida incluyendo documentos de órganos de control, entidades financieras y demás organizaciones, diligenciando el formato de "Control validación novedades cierre de nómina" F-GH-1065,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el formato "Control validación novedades cierre de nómina" F-GH-1065 y los correos electrónicos emitidos por el profesional de nómina. El cargue de las evidencias se hará trimestralmente.</t>
  </si>
  <si>
    <t>Lista de chequeo F-GH-893, el formato "Control validación novedades cierre de nómina" F-GH-1065 y los correos electrónicos emitidos por el profesional de nómina</t>
  </si>
  <si>
    <t xml:space="preserve">Los profesionales encargados de la Dirección de Gestión Humana </t>
  </si>
  <si>
    <t>El grupo de Registro, el grupo de Juridica y el grupo de nomina de la dirección de gestión humana valida mensualmente las novedades generadas y cargadas en el sistema confirmando que han sido ingresadas adecuadamente para continuar con su liquidación.  En caso de identificar diferencias se procede con su inclusión. Como soporte quedan las actas de reunión.</t>
  </si>
  <si>
    <t>Durante el segundo trimestre se diligenciaron los soportes correspondientes a cada nómina, se adjuntan evidencias</t>
  </si>
  <si>
    <t>Durante el tercer trimestre se diligenciaron los soportes correspondientes a cada nómina, se adjuntan evidencias</t>
  </si>
  <si>
    <t>Se verifica las avidencias reportadas en los meses de julio, agosto y septiembre, evidenciando el adecuado diligenciamiento lel formato F-GH-1065  "Control validación novedades cierre de nómina" y la Lista de chequeo F-GH-893.
Por otra parte se pueden corroborar los correos emitidos, por ende se puede concluir que las evidencias reportadas corresponden a el control definido para el riesgo.</t>
  </si>
  <si>
    <t>R2GH</t>
  </si>
  <si>
    <t>por sanciones, multas o llamados de atención de entes de control.</t>
  </si>
  <si>
    <t xml:space="preserve"> Debido al incumplimiento normativo y administrativo del Sistema de Gestión de Seguridad y Salud en el Trabajo</t>
  </si>
  <si>
    <t>El profesional de Seguridad y Salud en el Trabajo revisa mensualmente la ejecución al plan de trabajo de Seguridad y Salud establecido para la vigencia, el cual es diseñado a partir de la autoevaluación del cumplimiento de los estándares mínimos de SG-SST del año inmediatamente anterior y las oportunidades de mejora establecidas en la Auditoría Interna o externa. La verificación de la ejecución de las actividades definidas en el plan se realiza a través del cronograma plan de trabajo de SG-SST establecido para tal fin; esta información, debe ser aportada mensualmente con sus respectivas evidencias por parte del profesional de SST y con la revisión de la Directora de Gestión Humana, de acuerdo con las metas del proceso de Talento Humano para el Plan Operativo Anual. En caso de evidenciar incumplimiento en la ejecución de las actividades programadas se realiza el análisis de la causa y se establece si se debe reprogramar o modificar. Como evidencia queda el “cronograma plan de trabajo de SG-SST” con sus respectivos soportes. El cargue de las evidencias se hará trimestralmente.</t>
  </si>
  <si>
    <t>Como evidencia queda el “cronograma plan de trabajo de SG-SST” con sus respectivos soportes</t>
  </si>
  <si>
    <t>El profesional de Seguridad y Salud en el Trabajo</t>
  </si>
  <si>
    <t xml:space="preserve">Abril: Para el periodo en mención  se programaron 15  y ejecutaron 13 actividades de promoción y prevención que permiten dar cumplimiento al SGSST de la siguiente manera:
1. Documental: Actualización matriz legal de SST, Verificación de seguridad social.
2. Medicina Preventiva: Evaluaciones médicas Ocupacionales, actividades del SVE Riesgo Psicosocial. Biológico. Biomecánico, Cardiovascular, seguimiento  a recomendaciones médicas.
3. Higiene y Seguridad Industrial. Se realizaron investigación de accidentes, entrega de EPP, Capacitaciones, inspecciones de seguridad.
4. Diligenciamiento de indicadores de estructura, proceso y resultado
5.Ivestigacciones de accidentes  33.
Mayo: Para este periodo se programaron  16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
Junio: Para este periodo se programaron  17 actividades  y se ejecutaron 15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1investigaciones de accidentes. entrega de EPP, inspecciones a centros de trabajo."
</t>
  </si>
  <si>
    <t xml:space="preserve">Julio: Para este periodo se programaron y ejecutaron  10 actividades  encaminadas a cumplir con el subprograma de Medicina de Preventiva del Trabajo: Evaluaciones médicas ocupacionales, actividades del SVE de Riesgo Psicosocial, Biomecánico, Cardiovascular y Biológico, seguimiento a casos médicos,Subprograma de Higiene y Seguridad Industrial: Iinvestigaciones de accidentes. entrega de EPP.
Agosto: Para este periodo se programaron  15 actividades  y se ejecutaron 13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Iinvestigaciones de accidentes. entrega de EPP, actualizacion de matiz legal"
Septiembre: Para este periodo se programaron  19 actividades  y se ejecutaron 18 actividades encaminadas a cumplir con el subprograma de Medicina de Preventiva del Trabajo: Evaluaciones médicas ocupacionales, actividades del SVE de Riesgo Psicosocial, Biomecánico, Cardiovascular y Biológico, Mesa laboral, seguimiento a casos médicos,Subprograma de Higiene y Seguridad Industrial: Iinvestigaciones de accidentes. entrega de EPP, inspecciones a centros de trabajo, actualizacion de matriz legal, acciones correctivas, campañas de reporte de accidentes, rporte de condiciones inseguras."
</t>
  </si>
  <si>
    <t>De acuerdo a los soportes remitidos por el proceso se pudo constatar las evidencias que dan fe del cumplimiento de las actividades propuestas para el 3er trimestre de la viegencia 2024, sin embargo existen algunas actividades que fueron reprogramadas en el trimestre que no fueron realizadas.
En este orden de ideas se recomienda que las actividades que no se ejecutaron en el trimestre se les de prioridad para evitar posibles incumplimientos.
Por otra parte el control se esta ejecutando en debida forma y cumple con el objetivo del mismo.</t>
  </si>
  <si>
    <t>R3GH</t>
  </si>
  <si>
    <t>por sanciones o multas de entes de control o por demandas a la entidad</t>
  </si>
  <si>
    <t>debido al incumplimiento en la ejecución del Plan Estratégico de Talento Humano</t>
  </si>
  <si>
    <t>El director(a) de la Dirección de Gestión Humana revisa mensualmente la ejecución al plan estratégico de talento humano, el cual es diseñado a partir de los autodiagnósticos. La verificación de la ejecución de las actividades definidas en el plan se realiza a través de la "Matriz de Seguimiento al Programa Talento Humano en una Organización Saludable y POA" F-GH-850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formato F-GH-850 "Matriz de Seguimiento al Programa Talento Humano en una Organización Saludable y POA". El cargue de las evidencias se hará trimestralmente.</t>
  </si>
  <si>
    <t>F-GH-850 "Matriz de Seguimiento al Programa Talento Humano en una Organización Saludable y POA"</t>
  </si>
  <si>
    <t xml:space="preserve">El director(a) de la Dirección de Gestión Humana </t>
  </si>
  <si>
    <t>Abril, Mayo, Junio: Se adjunto evidencia de matriz de seguimiento al Plan Estrategico de Talento Humano, donde se ejecutaron 72 actividades planeadas</t>
  </si>
  <si>
    <t>Julio, Agosto y Sptiembre:  Se adjunto evidencia de matriz de seguimiento al Plan Estrategico de Talento Humano, donde se ejecutaron 75 actividades planeadas</t>
  </si>
  <si>
    <t>Se revisan la matriz F-GH-850 "Matriz de Seguimiento al Programa Talento Humano en una Organización Saludable y POA", en la cual se evidencia el seguimiento para los meses de julio, agosto y septiembre.
NO se generan observaciones</t>
  </si>
  <si>
    <t>R4GH</t>
  </si>
  <si>
    <t>por incumplir con los lineamientos emitidos por la Secretaria General de la Alcaldía Mayor de Bogotá y Función Pública</t>
  </si>
  <si>
    <t>debido a la imposibilidad en el proceso de apropiación de la cultura y política de integridad del servicio público en la SDSCJ</t>
  </si>
  <si>
    <t>Los profesionales asignados de la Dirección de Gestión Humana verifican mensualmente la ejecución del Plan de cultura e Integridad confirmando la ejecución de las actividades proyectadas lo cual se refleja en la Matriz de "Seguimiento al Programa de Talento Humano en una Organización saludable y POA" F-GH-850 matrices que se encuentran ubicadas en el repositorio de la Dirección. En caso de evidenciar incumplimientos se procede con reprogramación. Como soporte queda "Seguimiento al Programa de Talento Humano en una Organización saludable y POA" F-GH-850.</t>
  </si>
  <si>
    <t>"Seguimiento al Programa de Talento Humano en una Organización saludable y POA" F-GH-850.</t>
  </si>
  <si>
    <t xml:space="preserve">Los profesionales asignados de la Dirección de Gestión Humana </t>
  </si>
  <si>
    <t>Julio, Agosto y Sptiembre: Se adjunto evidencia de matriz de seguimiento al Plan Estrategico de Talento Humano, donde se ejecutaron 72 actividades planeadas</t>
  </si>
  <si>
    <t>R1GS</t>
  </si>
  <si>
    <t>por sanciones o multas o reducción y/o afectación del presupuesto para las futuras vigencias o por cuestionamiento a la planeación del proceso</t>
  </si>
  <si>
    <t>debido a desviaciones o incumplimientos de las metas programadas de los indicadores relacionados con el proceso</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</si>
  <si>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acumulará con el siguiente mes. Como evidencia se suministrarán las actas de las reuniones que se realizarán mes vencido dentro de los 5 primeros días hábiles. El cargue de las evidencias se hará trimestralmente.</t>
  </si>
  <si>
    <t>actas de las reuniones</t>
  </si>
  <si>
    <t xml:space="preserve">Los directores de Prevención y de Seguridad  </t>
  </si>
  <si>
    <t>Se realizan las reuniones mensuales por parte de los Directores de Prevención y Cultura Ciudadana, realizando el seguimiento a los cronogramas de trabajo de los equipos.
Evidencias:
*Acta seguimiento metas Julio Dir.Seguridad
*Acta seguimiento metas Agosto Dir.Seguridad
*Acta seguimiento metas Septiembre Dir.Seguridad
*Acta seguimiento metas Julio Dir.Prevención
*Acta seguimiento metas Agosto Dir.Prevención
*Acta seguimiento metas Septiembre Dir.Prevención</t>
  </si>
  <si>
    <t>Al verificar la evidencia, los soportes se encuentran completos, la actividad de control se realizó de manera constante en el segundo trimestre.
Por otra parte, se observa que no hizo una descripción detallada del seguimiento de primera línea como esta consignado en la guía de administración de riesgos de la entidad numeral 15 " Monitoreo"</t>
  </si>
  <si>
    <t xml:space="preserve">No se lleva a cabo reporte por parte de la primera linea de defensa, sin embargo en los soportes allegados se evidencian las reuniones de seguimiento a las metas de los meses de julio, agosto y septiembre </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</si>
  <si>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mes vencido dentro de los 5 primeros días hábiles. El cargue de las evidencias se hará trimestralmente.</t>
  </si>
  <si>
    <t>actas de las reuniones desarrolladas</t>
  </si>
  <si>
    <t>Líder de proceso</t>
  </si>
  <si>
    <t>Se realiza reunión para hacer seguimiento al cumplimiento del Indicador del proceso,  verificando el avance de cada una de las nueve (9) estrategias que lo componen. 
Evidencia:
*Acta control riesgos-Seguimiento metas e Indicador Trim-III 2024</t>
  </si>
  <si>
    <t>No se lleva a cabo reporte por parte de la primera linea de defensa, sin embargo se puede evidenciar acta de reunion del 07 de octubre en la cual se hace el analisis del control de riesgo a corte 30 de septiembre de 2024</t>
  </si>
  <si>
    <t>R2GS</t>
  </si>
  <si>
    <t>por sobrecostos en  recursos técnicos y humanos</t>
  </si>
  <si>
    <t>debido al desconocimiento de las actividades a desarrollar al interior del proceso</t>
  </si>
  <si>
    <t>El líder del proceso gestiona semestralmente las jornadas de capacitación para los colaboradores en temas de gestión documental y administrativa, supervisión, y reporte de las acciones realizadas; como evidencia de las capacitaciones quedarán las actas y los listados de asistencia de las actividades desarrolladas. Para los casos en los cuales no se logre ejecutar se procede con la reprogramación. El cargue de las evidencias se hará trimestralmente.</t>
  </si>
  <si>
    <t>actas y los listados de asistencia de las actividades desarrolladas</t>
  </si>
  <si>
    <t>Desde la Subsecretaría de Seguridad y Convivencia, se realiza capacitación dirigida a los Dinamizadores, cuyo tema a tratar fue "Observación, identificación y gestión de vulnerabilidades", llevada a cabo el pasado 6 de septiembre de 2024,
Evidencia: 
*Acta capacitación dinamizadores análisis vulnerabilidades Sept.06</t>
  </si>
  <si>
    <t>No se lleva a cabo reporte por parte de la primera linea de defensa, sin embargo se puede evidenciar acta de reunión de fecha 06 de septiembre donde se se hace un analisis de vulnerabilidades.</t>
  </si>
  <si>
    <t>R3GS</t>
  </si>
  <si>
    <t>por deficiente atención a los usuarios de los bienes y servicios del proceso</t>
  </si>
  <si>
    <t>debido a la falta de capacitación</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</si>
  <si>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F-FI-1380 para los eventos presenciales. Para los casos en los cuales no se logre ejecutar se procede con la reprogramación. El cargue de las evidencias se hará trimestralmente.</t>
  </si>
  <si>
    <t>Listados de asistencia o Acta de reunión F-FI-1380</t>
  </si>
  <si>
    <t>Directores de las direcciones de prevención y de seguridad</t>
  </si>
  <si>
    <t>No se adjunta la evidencia correspondiente al control del riesgo R3GS, puesto que la jornada de socialización semestral se realizará hacia final de la actual vigencia por parte de las Direcciones de Seguridad y Prevención y Cultura Ciudadana.</t>
  </si>
  <si>
    <t>No se lleva a cabo reporte por parte de la primera linea de defensa, adicional a esto no se allegan soportes del control pese a que el trimestre anterior informan que la actividad se realiza de manera semestral.</t>
  </si>
  <si>
    <t>R4GS</t>
  </si>
  <si>
    <t xml:space="preserve">por demandas o extralimitación de funciones de servidores </t>
  </si>
  <si>
    <t>debido al inadecuado acompañamiento a las manifestaciones, movilizaciones, eventos o aglomeraciones</t>
  </si>
  <si>
    <t>El líder del proceso o el que este delegue revisa como mínimo una vez al año la guía de acompañamientos y socializa con los colaboradores, la ejecución se reportará en un acta de reunión y se consignarán los cambios que se deben realizar en el documento. Para los casos en los cuales se requiera la actualización del documento, se desarrollaran las mesas de trabajo correspondientes. Como evidencia se suministraran actas de reunión y/o los correos con el avance de la gestión. El cargue de las evidencias se hará trimestralmente.</t>
  </si>
  <si>
    <t xml:space="preserve">acta de reunión </t>
  </si>
  <si>
    <t xml:space="preserve">El líder del proceso </t>
  </si>
  <si>
    <t>El Subsecretario de Seguridad y Convivencia, lleva a cabo reunión con el líder de gestores, donde se presenta la estructura de la guía G-GS-1, y se define la fecha para la entrega de la primera versión de la actualización del documento.
Evidencia:
*Acta controles 1 y 2 riesgo 4 III Trim 2024</t>
  </si>
  <si>
    <t>No se lleva a cabo reporte por parte de la primera linea de defensa, sin embargo se allega acta de reunión de fecha 24 de septiembre donde se realiza el control del riesgo R4GS.</t>
  </si>
  <si>
    <t>El líder del proceso o el que este delegue revisa mediante una reunión trimestral con la Coordinación de Gestores, el resultado de los acompañamientos realizados durante el periodo, con el fin de identificar posibles incumplimientos a los lineamientos internos (guía G-GS-1) , avances logrados y oportunidades de mejora, la ejecución se reportará en un acta de reunión. Para los casos en los cuales no se logre ejecutar la reunión se procede con la reprogramación. Como evidencia se suministraran las actas de las reuniones. El cargue de las evidencias se hará trimestralmente.</t>
  </si>
  <si>
    <t xml:space="preserve">El líder del proceso  o el que este delegue </t>
  </si>
  <si>
    <t>El Subsecretario de Seguridad y Convivencia, lleva a cabo reunión con el líder de gestores para hacer seguimiento a los resultados de los acompañamientos realizados durante el Trim-III por parte de los gestores de convivencia.
Evidencia:
*Acta controles 1 y 2 riesgo 4 III Trim 2024</t>
  </si>
  <si>
    <t>R1AB</t>
  </si>
  <si>
    <t xml:space="preserve">por sanciones o multas de entes de control y las quejas recibidas por los grupos de valor </t>
  </si>
  <si>
    <t>debido al uso de los bienes en comodato con un fin diferente a lo pactado contractualmente</t>
  </si>
  <si>
    <t>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con el fin de revisar el estado, uso y ubicación de los bienes. En caso de encontrar observaciones en la visita se le informa al comodatario para las gestiones pertinentes, dejando constancia en los formatos utilizados. Como evidencia se cuenta con las Actas de reunión F-FI-1380 o Acta de visita de campo F-GCT-1152 o F-AB-1354 Seguimiento a Bienes Muebles. El cargue de las evidencias se hará trimestralmente.</t>
  </si>
  <si>
    <t>Actas de reunión F-FI-1380 o Acta de visita de campo F-GCT-1152 o F-AB-1354 Seguimiento a Bienes Muebles</t>
  </si>
  <si>
    <t>El supervisor y/o apoyo a la supervisión designado</t>
  </si>
  <si>
    <t>Programación</t>
  </si>
  <si>
    <t>Se realizo visita de seguimeinto de bienes muebles el 11-04-2024 a estacion de policia de teusaquillo, 11-04-2024 material de intendencia a Brigada XII, el 12-04-2024 Sistemas aéreos, equipos técnicos, tecnológicos y complementarios a MEBOG, el 12-06-2024 material de telematica a MEBOG, el 24-04-2024 material de movilidad a MEBOG Y el 24-04-2024 equipo de movilidad a MEBOG, condigando la informacion en el formato  F-GCT-1152.</t>
  </si>
  <si>
    <t>Para el tercer trimestre se realizo visita de seguimiento de bienes muebles el 30 de julio de 2024 ala S. D. de Salud, 22 de agosto de 2024 material de telemática a MEBOG, el 26 de agosto de 2024 Varios URI a FGN, el 28 de agosto de 2024 Varios URI a FGN, el 28 de agosto de 2024 material de movilidad a FGN, el 29 de agosto de 2024 equipo de intendencia a MEBOG y del 29 de agosto de 2024 al 19 de septiembre de 2024 equipo de intendencia y tecnológicos a MEBOG y FGN, consignando la información en el formato F-GCT-1152.</t>
  </si>
  <si>
    <t>R2AB</t>
  </si>
  <si>
    <t xml:space="preserve">Posibilidad de pérdida Económica </t>
  </si>
  <si>
    <t>por sanciones o multas de entes de control</t>
  </si>
  <si>
    <t xml:space="preserve">debido a la reclamación de los siniestros fuera de los tiempos establecidos en los que no opere la prescripción   </t>
  </si>
  <si>
    <t>El supervisor y/o apoyo a la supervisión designado, verifica la documentación pertinente cada vez que se presente el siniestro y remite correo al corredor de seguros, con el fin de dar inicio a la reclamación de la póliza. En caso que la documentación no este completa se remite al área encargada del bien en reclamación para que se hagan los ajuste necesarios.  Como evidencia quedaran los correos remitidos a la aseguradora. El cargue de las evidencias se hará trimestralmente</t>
  </si>
  <si>
    <t>Correos remitidos al corredor de seguros</t>
  </si>
  <si>
    <t>Cada vez que se presente</t>
  </si>
  <si>
    <t>Se adjuntas las solicitudes de aviso y legalizacion de las reclamaciones por automoviles y seguros generales.</t>
  </si>
  <si>
    <t>Se adjuntas las solicitudes de aviso y legalizacion de las reclamaciones para automoviles y seguros generales presentadas durante el tercer trimestre.</t>
  </si>
  <si>
    <t>R3AB</t>
  </si>
  <si>
    <t xml:space="preserve">debido al suministro de los bienes y servicios requeridos, fuera de los tiempos establecidos en los contratos </t>
  </si>
  <si>
    <t>El Subsecretario(a) de Inversiones y Fortalecimiento de Capacidades Operativas, La Dirección Técnica, Dirección de Operaciones y Dirección de Bienes verifica mensualmente el cumplimiento del calendario precontractual y contractual de acuerdo a sus competencias, con el fin de  dar cumplimiento al Plan Anual de Adquisiciones, el cual se evidenciara con los informes o actas o presentaciones de seguimiento. Para los casos en los cuales no se de cumplimiento al seguimiento mensual se procederá con la reprogramación. El cargue de las evidencias se hará trimestralmente.</t>
  </si>
  <si>
    <t>Informes y/o actas de presentaciones de seguimiento</t>
  </si>
  <si>
    <t>Subsecretario(a) de inversiones y Fortalecimiento de capacidades operativas</t>
  </si>
  <si>
    <t>La Subsecretaría de Inversiones y Fortalecimiento de Capacidades Operativas, La Dirección Técnica, Dirección de Operaciones y Dirección de Bienes realizan reuniones de seguimiento al plan anual de adquisiciones. como evidencia se reporta actas de seguimiento, y memorando de solicitud de requerimientos y ajustres al PAA por parte de los clientes.</t>
  </si>
  <si>
    <t>Al verificar la evidencia, los soportes se encuentran completos, la actividad de control se realizó de manera constante en el tercer trimestre.
Sin embargo se requiere reporte de primera linea con la descripción respectiva</t>
  </si>
  <si>
    <t>El Director de bienes verifica la gestión de pagos de los contratos de recurrencia, cada vez que se gestiona un pago, con el fin de asegurar la continuidad de los servicios contratados, según lo establecido en la metodología de supervisión de contratos M-FC-1. Como evidencia se suministrarán  los formatos Seguimiento Financiero de Contratos F-AB-1351 y las actas. Para los casos en los cuales se evidencie retrasos, se pondrá en conocimiento en la reunión de gestión, para generar las acciones correctivas del caso. El cargue de evidencias se realizará trimestralmente.</t>
  </si>
  <si>
    <t>Seguimiento Financiero de Contratos F-AB-1351 y las actas</t>
  </si>
  <si>
    <t>Director de bienes</t>
  </si>
  <si>
    <t>Se realiza seguimiento financiero mediante el formato Seguimiento Financiero de Contratos F-AB-1351</t>
  </si>
  <si>
    <t>Se realiza seguimiento financiero mediante el formato Seguimiento Financiero de Contratos F-AB-1351 a los contratos activos a cargo de la  Dirección de Bienes.</t>
  </si>
  <si>
    <t>R4AB</t>
  </si>
  <si>
    <t>por sanciones o multas de entes de control, y/o quejas de los grupos de interes</t>
  </si>
  <si>
    <t>debido a proyectos no ejecutados de acuerdo a lo proyectado en la vigencia anterior, Proyectos inconclusos en su ejecución (Obras de infraestructura sin terminar), Obras sin el cumplimiento de requisitos para su adecuado funcionamiento.</t>
  </si>
  <si>
    <t>El Subsecretario (a) de inversiones y Fortalecimiento de capacidades operativa, verifica anualmente la consolidación las necesidades de los grupos de interes, con el fin de dar cumplimiento a los proyectos y metas establecidos en el plan de desarrollo distrital  como evidencia se registrara formato "Consolidación Requerimientos Grupos de Interés".  En los casos que no se cuente con éste Formato no se incluirá en el anteproyecto de presupuesto. El cargue de las evidencias se hará trimestralmente.</t>
  </si>
  <si>
    <t>Consolidación Requerimientos Grupos de Interés</t>
  </si>
  <si>
    <t>Subsecretario (a) de inversiones y Fortalecimiento de capacidades operativas</t>
  </si>
  <si>
    <t>Este control es de periodicidad anual por lo que no se reporta en el periodo.</t>
  </si>
  <si>
    <t>Al verificar la evidencia, la actividad esta pendiente por realizar de acuerdo a lo reportado por primera línea 
No se encontraron observaciones</t>
  </si>
  <si>
    <t>La Dirección de Bienes realiza seguimiento mensual al control de cuentas y al cumplimiento del PAC, a través del formato F-AB-1362 Control de Cuentas Contratos Dirección de Bienes. En caso evidenciar incumplimiento en el PAC se solicitarán las acciones necesarias para llevar a cabo la radicación de las cuentas programadas, asimismo se hará la respectiva reprogramación del PAA. Como evidencia se suministrará el Formato F-AB-1362 Control de Cuentas Contratos Dirección de Bienes. El cargue de evidencias se realizará trimestralmente.</t>
  </si>
  <si>
    <t>F-AB-1362 Control de Cuentas Contratos Dirección de Bienes</t>
  </si>
  <si>
    <t>Se adjunta el seguimiento delmes de junio al control de cuentas y al cumplimiento de PAC, a través del formato F-AB-1362 Control de Cuentas Contratos Dirección de Bienes.</t>
  </si>
  <si>
    <t>Se adjunta el seguimiento del mes julio, agosto y septiembre al control de cuentas y al cumplimiento de PAC, a través del formato F-AB-1362 Control de Cuentas Contratos Dirección de Bienes.</t>
  </si>
  <si>
    <t>R5AB</t>
  </si>
  <si>
    <t>por sanciones o multas de entes de control y/o quejas de los grupos de interes.</t>
  </si>
  <si>
    <t>debido a la inadecuada disposición de los residuos peligrosos (Talleres)</t>
  </si>
  <si>
    <t>El supervisor y/o apoyo a la supervisión designado, verifica  cada vez que se requiera, los certificados de disposición final de los residuos peligrosos generados en los talleres y los remite al Grupo PIGA, con el fin de dar cumplimiento a normas ambientales. Para los casos en los cuales no se cuente con los certificados respectivos el supervisor del contrato informará mediante correo electrónico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</si>
  <si>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</si>
  <si>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Se adjuntas los certificados certificados de disposición final de los residuos peligrosos generados en los talleres.</t>
  </si>
  <si>
    <t>Para el tercer trimestre se adjunta los certificados de disposición final de los residuos peligrosos generados en los talleres en los cuales se realiza el mantenimeinto de los automotores.</t>
  </si>
  <si>
    <t>El supervisor y/o apoyo a la supervisión designado verifica los certificados de disposición de llantas gestionados en los talleres cada vez que sea necesario y los remitirá al Grupo PIGA. Para los casos en los cuales no se cuente con los certificados respectivos el supervisor del contrato informará mediante correo electrónico al Grupo PIGA el motivo por el cual no se ha realizado el tratamiento pertinente. Como evidencia quedaran los certificados o el correo emitido por el supervisor del contrato. El cargue de las evidencias se realizara trimestralmente</t>
  </si>
  <si>
    <t>Se adjuntas los certificados certificados de disposición de llantas generados en los talleres.</t>
  </si>
  <si>
    <t>Para el tercer trimestre se djunta los certificados certificados de disposición de llantas generados en los talleres en los cuales se realiza el mantenimiento de los automotores.</t>
  </si>
  <si>
    <t>R1GIP</t>
  </si>
  <si>
    <t>Gestión Integral a las Personas Privadas de la Libertad</t>
  </si>
  <si>
    <t>por sanciones o multas de entes de control, detrimento patrimonial. O perdida de la certificación ACA</t>
  </si>
  <si>
    <t>debido al incumplimiento en la prestación del servicio psicosocial</t>
  </si>
  <si>
    <t>Los profesionales del equipo psicosocial identifican las necesidades de atención psicosocial diariamente mediante registro en el formato de "Intervención y Seguimiento Individual" F-GIP-1185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F-GIP-1185. El cargue de las evidencias se realizará trimestralmente.</t>
  </si>
  <si>
    <t>diligenciamiento del formulario "Registro de Atención Individual" y el formato F-GIP-1185</t>
  </si>
  <si>
    <t xml:space="preserve">Los profesionales del equipo psicosocial </t>
  </si>
  <si>
    <t>Durante el segundo trimestre se brindo atención psicosocial a las PPL, mediante procesos articulados, atención y apoyo desde las diferentes disciplinas con el fin de reconocer e identificar recursos personales, familiares y sociales de las mismas a partir de las orientaciones metodológicas para la atención definidas por el establecimiento, se adjuntan los formatos "Intervención y Seguimiento Individual" F-GIP-1185, de los meses de Julio, Agosto y Septiembre</t>
  </si>
  <si>
    <t xml:space="preserve">No se genera reporte por parte de los lideres operativos como primera linea de defensa, sin embargo revisando las evidencias se pueden corroborar los registros del formato F-GIP-1185, correspondientes a los meses de julio, agosto y septiembre </t>
  </si>
  <si>
    <t>R2GIP</t>
  </si>
  <si>
    <t>debido a la disminución de la cobertura ocupacional en las actividades válidas para la redención de pena</t>
  </si>
  <si>
    <t>La Junta de Evaluación Trabajo Estudio y Enseñanza - JETEE  asigna las actividades válidas para la redención de pena como minimo dos veces al mes,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</si>
  <si>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Actas de Asignación Trabajo, Estudio y Enseñanza emitidas por el módulo TEE-SISIPEC WEB</t>
  </si>
  <si>
    <t>JETEE</t>
  </si>
  <si>
    <t>Minimo dos veces al mes</t>
  </si>
  <si>
    <t>Se anexan los reportes de plan ocupacional correspondientes  los meses de Julio, Agosto y Septiembre para los PPL.</t>
  </si>
  <si>
    <t>No se genera reporte por parte de los lideres operativos como primera linea de defensa, sin embargo revisando las evidencias se evidencia las actas del modulo TEE-SISIPEC WEB correspondientes al mes de julio, agosto y septiembre.</t>
  </si>
  <si>
    <t>R3GIP</t>
  </si>
  <si>
    <t>por demandas legales y disciplinarias</t>
  </si>
  <si>
    <t>debido a la fuga o Rescate de PPL en remisiones salud</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</si>
  <si>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médicas, odontológicas, otros). En caso de no poder verificar los datos de la persona Privada de la libertad no se procede con la remisión. Como evidencia queda la matriz de digitalización de remisiones y F-GIP-1183 Remisión al servicio de Salud. El cargue de las evidencias se hará trimestralmente.</t>
  </si>
  <si>
    <t>matriz de digitalización de remisiones y F-GIP-1183 Remisión al servicio de Salud</t>
  </si>
  <si>
    <t xml:space="preserve">El equipo de salud </t>
  </si>
  <si>
    <t>Se adjunta las matrices de digitalización de remisiones y F-GIP-1183 Remisión al servicio de Salud, correspondiente a los meses de Julio, Agosto y Septiembre de 2024, registrando la saluda de los PPL.</t>
  </si>
  <si>
    <t>No se genera reporte por parte de los lideres operativos como primera linea de defensa, sin embargo revisando las evidencias se pudieron constatar un total de 162 remisiones correspondientes a los meses de julio, agosto y septiembre .
Adicionalmente se adjuntan los formatos  F-GIP-1183 Remisión al servicio de Salud correspondientes a cada uno de los meses.</t>
  </si>
  <si>
    <t>R4GIP</t>
  </si>
  <si>
    <t>por sanciones o multas de entes de control, detrimento patrimonial. O perdida de la certificación ACA. O incumplimiento normativo por concepto sanitario desfavorable</t>
  </si>
  <si>
    <t>debido a ETA (enfermedad transmitida por alimento) y que genere un cierre del servicio de alimentos</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</si>
  <si>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el formato F-GIP-1208 "Seguimiento y control de servicio de alimentos". El cargue de las evidencias se realizará trimestralmente.</t>
  </si>
  <si>
    <t>F-GIP-1208 Seguimiento y control de servicio de alimentos</t>
  </si>
  <si>
    <t xml:space="preserve">El equipo de apoyo a la supervisión de alimentos </t>
  </si>
  <si>
    <t>Se  realiza el cargue de la matriz de "control y seguimiento al servicio de alimentos", las etapas del procesamiento de las raciones alimentarias suministradas a los PPL, para los meses de Julio, Agosto y Septiembre de 2024.</t>
  </si>
  <si>
    <t>No se genera reporte por parte de los lideres operativos como primera linea de defensa, sin embargo revisando las evidencias se observa el debido diligenciamiento y control por medio del formato  F-GIP-1208 Seguimiento y control de servicio de alimentos, esto correspondiente al mes de julio, agosto y septiembre.</t>
  </si>
  <si>
    <t>R5GIP</t>
  </si>
  <si>
    <t>por demanda de los PPL, familiar, tercero o entes control</t>
  </si>
  <si>
    <t>debido al incumplimiento en la cobertura de los puestos de servicio y las actividades programadas</t>
  </si>
  <si>
    <t>El comandante de compañía verifica y asigna diariamente los puestos de servicio de acuerdo con el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F-GIP-1265 Orden de Servicios o comunicaciones oficial (Correo electrónico o Físico). El cargue de las evidencias se hará trimestralmente.</t>
  </si>
  <si>
    <t>F-GIP-1265 Orden de Servicios o comunicaciones oficial (Correo electrónico o Físico)</t>
  </si>
  <si>
    <t>Comandante de Compañía</t>
  </si>
  <si>
    <t>Se adjuntan las ordenes de servicios de los meses de Julio, Agosto y Septiembre en las cuales se realiza la asignación de operaciones diraria de servicios para el personas de la guardia.</t>
  </si>
  <si>
    <t>No se genera reporte por parte de los lideres operativos como primera linea de defensa, sin embargo revisando las evidencias se pueden corroborar las ordenes de servicios de los mese de julio, agosto y septiembre respectivamente.</t>
  </si>
  <si>
    <t>R6GIP</t>
  </si>
  <si>
    <t>debido a falencias en seguridad y deficiencia en los tiempos de reacción a los eventos que atenten contra la seguridad de las PPL/Funcionarios/Guardia.</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</si>
  <si>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</si>
  <si>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</si>
  <si>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Se adjuntan los informes de los meses de Julio, Agosto y Septiembre de las actividades realizadas y programadas por las compañias, dejando registro del cumplimiento.</t>
  </si>
  <si>
    <t>No se genera reporte por parte de los lideres operativos como primera linea de defensa, sin embargo revisando las evidencias se constata los informes correspondientes a los meses de julio, agosto y septiembre.</t>
  </si>
  <si>
    <t>R7GIP</t>
  </si>
  <si>
    <t>por sanción disciplinaria</t>
  </si>
  <si>
    <t>debido a fuga/rescates o falencia en la seguridad dentro del sistema penitenciario</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</si>
  <si>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o solicitud en comunicación oficial (Correo electrónico o Físico). El cargue de las evidencias se hará trimestralmente.</t>
  </si>
  <si>
    <t>Minuta del comandante de remisiones o solicitud en comunicación oficial (Correo electrónico o Físico)</t>
  </si>
  <si>
    <t>Se adjuntan copia de las minutas de compañias de los meses de Julio, Agosto y Septiembre, dejando registro de las remisiones realizadas.</t>
  </si>
  <si>
    <t>No se genera reporte por parte de los lideres operativos como primera linea de defensa, sin embargo revisando las evidencias se evidencian las minutas de las remisiones presenciales de los meses de julio, agosto y septiembre.</t>
  </si>
  <si>
    <t>R8GIP</t>
  </si>
  <si>
    <t>por requerimientos de entes de control</t>
  </si>
  <si>
    <t>debido a la pérdida de la confidencialidad de la información</t>
  </si>
  <si>
    <t>El funcionario de Planta asignado al área de Archivo concede acceso a las hojas de vida de las PPL únicamente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</si>
  <si>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</si>
  <si>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 xml:space="preserve">El funcionario de Planta asignado al área de Archivo </t>
  </si>
  <si>
    <t>Se realiza el cargue de los formatos debidamente diligenciados para e prestamo y acceso de las hojas de vida de los PPL correspondiente a los meses de Julio, Agosto y Septiembre.</t>
  </si>
  <si>
    <t>No se genera reporte por parte de los lideres operativos como primera linea de defensa, sin embargo al verificar la evidencia, los soportes se encuentran completos identificando el diligenciamiento del formato F-GPI-1394 que para el caso del mes de julio se encuentran 3 archivos, 2 para el mes de agosto y 1 para el mes de septiembre.
 La actividad de control se realizó de manera oportuna en el segundo trimestre.</t>
  </si>
  <si>
    <t>R9GIP</t>
  </si>
  <si>
    <t>por requerimientos de entes de control y autoridades judiciales</t>
  </si>
  <si>
    <t xml:space="preserve">debido al vencimiento de trámites Jurídicos. </t>
  </si>
  <si>
    <t>El Profesional Especializado de trámite jurídico encargado de la asignación de radicados direcciona diariamente mediante el Aplicativo de Gestión documental a la oficina correspondiente del trámite de la respuesta de acuerdo con el procedimiento establecido.
Para los casos en los cuales el Profesional Especializado no se encuentre presente el direccionamiento será efectuado por el auxiliar encargado. La evidencia de la asignación queda reportada el aplicativo de Gestión Documental. El cargue de las evidencias se hará trimestralmente.</t>
  </si>
  <si>
    <t>Reporte de aplicativo de Gestión Documental</t>
  </si>
  <si>
    <t>Profesional Universitario</t>
  </si>
  <si>
    <t>Durante el trimestre se verifica y realiza el tramite de respuesta  por parte del profesional encargado, dejando el registro en el aplicativo SIGA, se adjuntan los reportes de Julio, Agosto y Septiembre, dejando evidencia del trámite.</t>
  </si>
  <si>
    <t>No se genera reporte por parte de los lideres operativos como primera linea de defensa, sin embargo se revisan los soportes allegados donde se relacionan 6 archivo PDF 2 correspondientes al mes julio, 2 del mes de agosto y 2 correspondientes al mes de septiembre. En las evidencias se logra observar los documentos finalizados por el responsable de la dependencia en el aplicatovo de gestión documental.</t>
  </si>
  <si>
    <t>R10GIP</t>
  </si>
  <si>
    <t xml:space="preserve">debido a la prescripción de trámites Jurídicos. </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</si>
  <si>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"Acta de notificación" F-GIP-1282. Para los casos en los cuales la PPL fue trasladada y no se reciba respuesta del oficio comisorio de parte del establecimiento carcelario o penitenciario, se procede con la reiteración de la solicitud. Como soporte quedaran el "Auto Apertura Investigación Disciplinaria" F-GIP-1278 y la "Acta de notificación" F-GIP-1282, documentos que se anexarán al expediente disciplinario el cual una vez termine reposará en hojas de vida. El cargue de las evidencias se hará trimestralmente.</t>
  </si>
  <si>
    <t xml:space="preserve"> "Auto Apertura Investigación Disciplinaria" F-GIP-1278 y la "Acta de notificación" F-GIP-1282</t>
  </si>
  <si>
    <t xml:space="preserve">El Profesional Universitario </t>
  </si>
  <si>
    <t>Se adjuntan los formatos de Auto Apertura Investigación Disciplinaria" F-GIP-1278 y la "Acta de notificación" F-GIP-1282, de los meses de Julio, Agosto y Septiembre.</t>
  </si>
  <si>
    <t>No se genera reporte por parte de los lideres operativos como primera linea de defensa, sin embargo se verifica el archivo pdf remitido como soporte donde se evidencia el consolidado de los autos Apertura Investigación Disciplinaria" F-GIP-1278 y las Actas de notificación" F-GIP-1282, correspondientes a los meses de julio, agosto y septiembre.</t>
  </si>
  <si>
    <t>R11GIP</t>
  </si>
  <si>
    <t>debido a permitir la prolongación Ilícita de la libertad</t>
  </si>
  <si>
    <t>El Profesional Especializado de trámite jurídico encargado de la asignación de radicados direcciona direcciona diariamente mediante el aplicativo de Gestión documental al profesional universitario encargado de la oficina de ingresos y egresos.
Para los casos en los cuales el Profesional Especializado no se encuentre presente el direccionamiento será efectuado por el auxiliar encargado. La evidencia de la asignación queda reportada en el aplicativo de Gestión Documental. El cargue de las evidencias se hará trimestralmente.</t>
  </si>
  <si>
    <t>Reporte aplicativo de Gestión Documental</t>
  </si>
  <si>
    <t xml:space="preserve">El Profesional Especializado de trámite jurídico </t>
  </si>
  <si>
    <t>Se adjunta reporte generado por el aplicativo SIGA realizando la gestión de las boletasd de libertad de los meses de Julio, Agosto y Septiembre.</t>
  </si>
  <si>
    <t>No se genera reporte por parte de los lideres operativos como primera linea de defensa, sin embargo revisando las evidencias el proceso allega el soporte en el cual  se logra evidenciar el reporte generado por el aplicativo SIGA correspondiente a los meses de julio, agosto y septiembre,</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</si>
  <si>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F-GIP-1317 "Control Medidas de Protección". El cargue de las evidencias se hará trimestralmente.</t>
  </si>
  <si>
    <t>F-GIP-1317 Control Medidas de Protección</t>
  </si>
  <si>
    <t xml:space="preserve">El Profesional Universitario encargado de la oficina de ingresos y egresos </t>
  </si>
  <si>
    <t>Se realiza el cargue de la matriz F-GIP-1317 Control Medidas de Protección de Julio, Agosto y Septiembre dejando evidencia de las gestiones</t>
  </si>
  <si>
    <t>No se genera reporte por parte de los lideres operativos como primera linea de defensa, sin embargo revisando las evidencias se puede corroborar el diligenciamiento formato  F-GIP-1317 con la información de medidas de protección correspondientes a los meses de julio, agosto y septiembre.</t>
  </si>
  <si>
    <t>R12GIP</t>
  </si>
  <si>
    <t>debido a Hojas de vida incompletas, desactualizadas o imprecisas (Física o en el aplicativo SISIPEC WEB)</t>
  </si>
  <si>
    <t>La oficina de radicación y atención al ciudadano recibe la información expedida por las autoridades competentes y las direcciona mediante el aplicativo de Gestión Documental al profesional especializado de tramite jurídico quien trasladara a la oficina de sustanciación para el correspondiente tramite. Para los casos en los cuales no se cuente con el registro del aplicativo de Gestión Documental se procederá con la asignación de manera física con sello de recepción y se ingresara al sistema una vez este habilitado. El registro de las evidencias quedara en el aplicativo de Gestión Documental. El cargue de las evidencias se hará trimestralmente.</t>
  </si>
  <si>
    <t>Registro aplicativo de Gestión Documental</t>
  </si>
  <si>
    <t xml:space="preserve">La oficina de radicación y atención al ciudadano </t>
  </si>
  <si>
    <t>se adjuntan los reportes generados por el aplicativo SIGA de las gestiones realizadas durante los meses de Julio, Agosto y Septiembre de las ordenes judiciales.</t>
  </si>
  <si>
    <t>No se genera reporte por parte de los lideres operativos como primera linea de defensa, sin embargo revisando las evidencias se puede corroborar el reporte generado por el aplicativo SIGA correspondiente al mes de julio, agosto y septiembre</t>
  </si>
  <si>
    <t>R13GIP</t>
  </si>
  <si>
    <t>debido a conceder u otorgar libertad o trasladar a una PPL sin el debido cumplimiento de los requisitos legales.</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</si>
  <si>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electrónico para que sea ajustada, lo cual reposa en el expediente de la PPL. Como evidencia se suministra el libro de minuta de Boletas de Libertad con la confirmación realizada por el Profesional. El cargue de las evidencias se hará trimestralmente.</t>
  </si>
  <si>
    <t xml:space="preserve">Boletas de Libertad </t>
  </si>
  <si>
    <t>Se adjuntan copias de las minutas de Julio, Agosto y Septiembre, dejando registro de las boletas de libertad gestionadas de acuerdo a la orden judicial.</t>
  </si>
  <si>
    <t>No se genera reporte por parte de los lideres operativos como primera linea de defensa, sin embargo revisando las evidencias se adjuntan tres archivos en PDF denominados libros de libertad del mes de julio, agosto y septiembre</t>
  </si>
  <si>
    <t>R14GIP</t>
  </si>
  <si>
    <t xml:space="preserve">debido a la privación ilegal de la libertad </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</si>
  <si>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En caso de presentarse un error o que falten documentos o requisitos legales, se informa al comandante de policía para su respectiva corrección. Como evidencia queda las planillas de autoridad creadas en el SISIPEC web de las boletas de encarcelación que se dan en alta que se elaboraran mensualmente. El cargue de las evidencias se hará trimestralmente.</t>
  </si>
  <si>
    <t>planillas de autoridad creadas en el SISIPEC web de las boletas de encarcelación que se dan en alta</t>
  </si>
  <si>
    <t>Se adjuntan las planillas de autoridad de los meses de Julio, Agosto y Septiembre, generadas por el SISIPEC de las boletas de libertad gestionadas.</t>
  </si>
  <si>
    <t>No se genera reporte por parte de los lideres operativos como primera linea de defensa, sin embargo revisando las evidencias el proceso allega relación de boletas de libertad gestionadas durante los meses de julio, agosto y septiembre</t>
  </si>
  <si>
    <t xml:space="preserve">por requerimientos de entes de control y autoridades judiciales </t>
  </si>
  <si>
    <t>El profesional universitario de lla oficina de ingresos y egresos que otorga el visto bueno a las boletas de detención y/o el Guardián que toma la impresión dactilar, elaboraran un informe sobre la actividad del cotejo dactilar que se realiza en el acta de derechos del capturado y la foto cédula, actividad que se realizará cada vez que ingresa un capturado al establecimiento carcelario. En caso de que las huellas no coincidan se informará a la autoridad policial competente, no se permitirá el ingreso del capturado y quedara registrado en el informe. Como evidencia queda el acta de reunión sobre el cotejo dactilar mensual. El cargue de las evidencias se hará trimestralmente.</t>
  </si>
  <si>
    <t>Acta de reunión sobre el cotejo dactilar</t>
  </si>
  <si>
    <t>Profesional universitario/Guardian asignado</t>
  </si>
  <si>
    <t>Se realiza el cargue del acta de reunión donde se consigna el cotejo de las huellas dactilares, para los meses de Julio, Agosto y Septiembre, verificando la plena identidad e individualización de los capturados.</t>
  </si>
  <si>
    <t>No se genera reporte por parte de los lideres operativos como primera linea de defensa, sin embargo revisando las evidencias se allega un acta de fecha 01 de octubre de 2024, donde se realiza el cotejo de huellas para los mese de julio, agosto y septiembre.</t>
  </si>
  <si>
    <t>R1GCI</t>
  </si>
  <si>
    <t>por inadecuada percepción por parte de los procesos de la entidad por indisponibilidad de la información requerida para atender requerimientos y sanciones economicas de los entes de control</t>
  </si>
  <si>
    <t>debido a fuga de capital intelectual por inadecuada identificación de los inventarios de conocimiento</t>
  </si>
  <si>
    <t>Posibilidad de pérdida Reputacional y Económica por inadecuada percepción por parte de los procesos de la entidad por indisponibilidad de la información requerida para atender requerimientos y sanciones economicas de los entes de control debido a fuga de capital intelectual por inadecuada identificación de los inventarios de conocimiento</t>
  </si>
  <si>
    <t>El profesional asignado a la Gestión del Conocimiento verifica como minimo una vez al año el formato Inventario de conocimiento en el cual los procesos representan lo identificado de acuerdo con el Instructivo Mapas de Conocimiento ejercicio que se confirma mediante correo electronico. En caso de evidenciar falencias en el diligenciamiento del formato Inventario de conocimiento se procede con su devolución para su ajuste. Como soporte queda el correo electronico y el formato Inventario de conocimiento.</t>
  </si>
  <si>
    <t>correo electronico y el formato Inventario de conocimiento.</t>
  </si>
  <si>
    <t xml:space="preserve">El profesional asignado a la Gestión del Conocimiento </t>
  </si>
  <si>
    <t>Se documentó la Política de Gestión de Conocimiento con un Plan de Acción para construir el Mapa de Conocimiento de la Secretaía de Seguridad Convivencia y Justicia con su respectivo instructivo. De otra parte, se realizó la convocatoria de Gestores de Conocimiento e Innovación del 2024 y se asistió a la reunión de equipos transversales de la Gestión del Conocimiento del Distrito. Finalmente, se realizó visita al Pabellón de Conocimiento del Cuerpo Oficial de Bomberos con un grupo de Gestores de Conocimiento e Innovación de la entidad. El proceso de verificación se hará una vez se cuente con el formato de inventario de conocimiento..</t>
  </si>
  <si>
    <t>A pesar de que el monitores se realiza de manera anual se recomienda que se vayan adelantando las acciones correspondientes al seguimiento del formato Inventario de conocimiento para evitar posibles desviaciones en la aplicación del control</t>
  </si>
  <si>
    <t>R1GTS</t>
  </si>
  <si>
    <t xml:space="preserve">Gestión Tecnológica de Seguridad y Emergencias		</t>
  </si>
  <si>
    <t>por percepción desfavorable de la ciudadanía respecto a la gestión del requerimiento  de información solicitado,</t>
  </si>
  <si>
    <t>debido a la alta rotación de personal que no cuenta con el conocimiento técnico apropiado para la gestión de los datos requeridos.</t>
  </si>
  <si>
    <t>Profesional de apoyo (Contratista) revisa mensualmente los informes técnicos y de Interventoría/Supervisión con el fin de generar recomendaciones y evitar fallas,  en caso de no realizar la revisión otro contratista suplente del C4 será el encargado, como soporte se suministra el informe de interventoría y el informe técnico de apoyo a la supervisión.</t>
  </si>
  <si>
    <t>informes técnicos y de Interventoría/Supervisión</t>
  </si>
  <si>
    <t>Profesional de apoyo (Contratista)</t>
  </si>
  <si>
    <t xml:space="preserve">Se adjuntan los informes requeridos de los contratos para la operatividad de radios, del sistema de videovigilancia y del NUSE, es preciso señalar que los informes del mes de junio y de otros meses están siendo revisados y avalados por el contratista interventos si aplica o por el equipo dispuesto para realizar la actividad de apoyo a la supervisión. </t>
  </si>
  <si>
    <t>Al verificar la evidencia, los soportes se encuentran incompletos, según la periodicidad establecida para el control, teniendo en cuenta las razones que manifiesta primera linea, se hace necesario que en el próximo reporte se adicionen los actas de los meses faltantes. Se puede apreciar que el control se ejecuta de manera constante.</t>
  </si>
  <si>
    <t>No se genera reporte por parte del proceso correspondiente al tercer trimestre de la vigencia 2024</t>
  </si>
  <si>
    <t>R2GTS</t>
  </si>
  <si>
    <t>Por percepción desfavorable del ciudadano hacia  las entidades que integran el sistema de seguridad y emergencias,</t>
  </si>
  <si>
    <t>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t>
  </si>
  <si>
    <t xml:space="preserve">Profesional de apoyo (Contratista) verifica mínimo mensualmente a través de reuniones de seguimiento con los operadores tecnológicos el funcionamiento y o fallas que pueda presentar la infraestructura durante el lapso comprendido; así mismo, se revisan los informes técnicos que genera la trazabilidad a las posibles fallas presentadas, en caso de no realizar la revisión otro contratista suplente del C4 será el encargado, como soporte se suministra  informes de seguimiento técnico, actas o correos. </t>
  </si>
  <si>
    <t>Al verificar la evidencia, los soportes se encuentran incompletos, según la periodicidad establecida para el control, teniendo en cuenta las razones que manifiesta primera linea, se hace necesario que en el próximo reporte se adicionen los informes de los meses faltantes. Se puede apreciar que el control se ejecuta de manera constante.</t>
  </si>
  <si>
    <t xml:space="preserve">Responsable de AINTEC verifica mensualmente en las reuniones con el personal del área el cumplimiento del estado actual a los requerimientos solicitados con el fin de documentar la trazabilidad de la actividad, en caso de no realizar la revisión otro contratista suplente del C4 será el encargado, como soporte se genera acta de la reunión. </t>
  </si>
  <si>
    <t>acta de la reunión.</t>
  </si>
  <si>
    <t>Responsable de AINTEC</t>
  </si>
  <si>
    <t xml:space="preserve">Se adjuntan los informes y los soportes de las reuniones adelantadas en el marco de los contratos para la operatividad de radios, del sistema de videovigilancia y del NUSE, es preciso señalar que los informes del mes de junio y de otros meses están siendo revisados y avalados por el contratista interventos si aplica o por el equipo dispuesto para realizar la actividad de apoyo a la supervisión. </t>
  </si>
  <si>
    <t>Al verificar la evidencia, los soportes se encuentran incompletos, según la periodicidad establecida para el control, teniendo en cuenta las razones que manifiesta primera linea, se hace necesario que en el próximo reporte se adicionen los actas de las meses faltantes. Se puede apreciar que el control se ejecuta de manera constante.</t>
  </si>
  <si>
    <t>R3GTS</t>
  </si>
  <si>
    <t>Profesional de apoyo (Contratista) realiza seguimiento mensualmente a los contratos de compra venta y de servicios delegados por la Jefatura del C4, mediante informe mensual de seguimiento al avance de los contratos, detallando los avances y comportamiento de las obligaciones generales y especificas de cada contrato, (estos informes deben tener archivo en SECOP), en caso de no realizar el seguimiento otro contratista suplente del C4 será el encargado, como soporte queda el visto bueno de los apoyos a la supervisión en los informes mensuales.</t>
  </si>
  <si>
    <t>informes</t>
  </si>
  <si>
    <t xml:space="preserve">Se adjuntan los informes de supervisión y/o interventoria dependiendo lo dispuesto y conforme a lo requerido de los contratos para la operatividad de radios, del sistema de videovigilancia y del NUSE, es preciso señalar que los informes del mes de junio y de otros meses están siendo revisados y avalados por el contratista interventos si aplica o por el equipo dispuesto para realizar la actividad de apoyo a la supervisión. </t>
  </si>
  <si>
    <t>Responsable de AINTEC revisa y valida cuando se requiera la documentación de antecedentes de la ejecución de los contratos cotejados con las actividades enmarcadas en el cumplimiento de las obligaciones generales y especificas de cada contrato, para tramite de validación por parte de la jefatura del C4 de los componentes financieros y jurídicos,  en caso de no realizar la revisión otro contratista suplente del C4 será el encargado, como soporte quedan las firmas en los documentos revisados.</t>
  </si>
  <si>
    <t>Documentos firmados</t>
  </si>
  <si>
    <t>Cuando se requiera</t>
  </si>
  <si>
    <t>Se adjuntan las actas de conciliación conforme a lo requerido de los contratos para la operatividad de radios, del sistema de videovigilancia y del NUSE, de los periodos en los cuales se requierió realizar durante el segundo trimestre de 2024</t>
  </si>
  <si>
    <t>Al verificar la evidencia, los soportes se encuentran de acuerdo a lo establecido, la actividad de control se realizó de manera constante en el segundo trimestre.
No se encontraron observaciones</t>
  </si>
  <si>
    <t>TABLA 4</t>
  </si>
  <si>
    <t>ZONA DE RIESGO EXTREMO</t>
  </si>
  <si>
    <t>TABLA 5</t>
  </si>
  <si>
    <t>TABLA 6</t>
  </si>
  <si>
    <t xml:space="preserve">TABLA 7 </t>
  </si>
  <si>
    <t>TABLA 1</t>
  </si>
  <si>
    <t>TABLA 2</t>
  </si>
  <si>
    <t>TABLA 3</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</si>
  <si>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</si>
  <si>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</si>
  <si>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</si>
  <si>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</si>
  <si>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</si>
  <si>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</si>
  <si>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</si>
  <si>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</si>
  <si>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</si>
  <si>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</si>
  <si>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</si>
  <si>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</si>
  <si>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</si>
  <si>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</si>
  <si>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Preventivo</t>
  </si>
  <si>
    <t>Evitan que un evento suceda. Por ejemplo, el requerimiento de un login y password en un sistema de información es un control preventivo.</t>
  </si>
  <si>
    <t>Asignado</t>
  </si>
  <si>
    <t>Adecuada</t>
  </si>
  <si>
    <t>Se investigan y se resuelven oportunamente</t>
  </si>
  <si>
    <t>Completa</t>
  </si>
  <si>
    <t>Fuerte</t>
  </si>
  <si>
    <t>Directamente</t>
  </si>
  <si>
    <t>Cumplimiento</t>
  </si>
  <si>
    <t xml:space="preserve">posibilidad de ocurrencia de eventos que  afecten la situación jurídica o contractual de la organización debido a su incumplimiento o desacato a la normatividad legal y las obligaciones contractuales.
</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</si>
  <si>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</si>
  <si>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</si>
  <si>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</si>
  <si>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</si>
  <si>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</si>
  <si>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</si>
  <si>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</si>
  <si>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</si>
  <si>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</si>
  <si>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</si>
  <si>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Moderado</t>
  </si>
  <si>
    <t>No Desminuye</t>
  </si>
  <si>
    <t>Indirectamente</t>
  </si>
  <si>
    <t>Gerenciales</t>
  </si>
  <si>
    <t>posibilidad de ocurrencia de eventos que afecten los procesos gerenciales y/o la alta dirección.</t>
  </si>
  <si>
    <t>PROBABLE</t>
  </si>
  <si>
    <t>MAYOR</t>
  </si>
  <si>
    <t>Check</t>
  </si>
  <si>
    <t>N/A</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</si>
  <si>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</si>
  <si>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</si>
  <si>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</si>
  <si>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</si>
  <si>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</si>
  <si>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</si>
  <si>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SI</t>
  </si>
  <si>
    <t>Económico</t>
  </si>
  <si>
    <t>Factores macroeconómicos que se presentan como resultado de las variables de la economía nacional, regional o mundial cuyo efecto tiende a ser sistémico</t>
  </si>
  <si>
    <t>IMPROBABLE</t>
  </si>
  <si>
    <t>MENOR</t>
  </si>
  <si>
    <t>NO</t>
  </si>
  <si>
    <t>,</t>
  </si>
  <si>
    <t>Operativo</t>
  </si>
  <si>
    <t>posibilidad de ocurrencia de eventos que  afecten los procesos misionales de la entidad.</t>
  </si>
  <si>
    <t>RARO</t>
  </si>
  <si>
    <t>INSIGNIFICANTE</t>
  </si>
  <si>
    <t>Político</t>
  </si>
  <si>
    <t>Traumatismos en los procesos o en la entidad generados como resultado de los cambios en la política pública a nivel nacional o distrital</t>
  </si>
  <si>
    <t>Rango</t>
  </si>
  <si>
    <t>Normativo</t>
  </si>
  <si>
    <t>incumplimiento normativo</t>
  </si>
  <si>
    <t>Tecnológico</t>
  </si>
  <si>
    <t xml:space="preserve">posibilidad de ocurrencia de eventos que  afecten la totalidad o parte de la infraestructura tecnológica (hardware, software, redes, etc.) de una entidad.
</t>
  </si>
  <si>
    <t>Acción</t>
  </si>
  <si>
    <t>Nombre del proceso</t>
  </si>
  <si>
    <t>Nombre de dependencia encargada del proceso</t>
  </si>
  <si>
    <t>Imagen</t>
  </si>
  <si>
    <t xml:space="preserve">posibilidad de ocurrencia de un evento que afecte la imagen, buen nombre o reputación de una organización, ante sus clientes y  partes interesadas.
</t>
  </si>
  <si>
    <t>Aceptar el riesgo</t>
  </si>
  <si>
    <t>No se adopta ninguna medida que afecte la probabilidad o el impacto del riesgo</t>
  </si>
  <si>
    <t>Subsecretaría de Acceso a la Justicia</t>
  </si>
  <si>
    <t>Estratégico</t>
  </si>
  <si>
    <t xml:space="preserve">posibilidad de ocurrencia de eventos que afecten los objetivos estratégicos de la organización pública y por tanto impactan toda la entidad. </t>
  </si>
  <si>
    <t xml:space="preserve">Se adoptan medidas para reducir la probabilidad o el impacto del riesgo, o ambos; por lo general conlleva a la implementación de controles.
</t>
  </si>
  <si>
    <t>Atención y Servicio al Ciudadano</t>
  </si>
  <si>
    <t>Subsecretaría de Gestión Institucional</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</si>
  <si>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</si>
  <si>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</si>
  <si>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</si>
  <si>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</si>
  <si>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</si>
  <si>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</si>
  <si>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</si>
  <si>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</si>
  <si>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</si>
  <si>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Oficina  de Control Disciplinario Interno</t>
  </si>
  <si>
    <t>Compartir el riesgo</t>
  </si>
  <si>
    <t xml:space="preserve">Se reduce la probabilidad o el impacto del riesgo, transfiriendo o compartiendo una parte del riesgo. 
</t>
  </si>
  <si>
    <t>Direccionamiento Sectorial e Institucional</t>
  </si>
  <si>
    <t>Oficina Asesora de Planeación</t>
  </si>
  <si>
    <t>Fortalecimiento de Capacidades Operativas para la S, C y AJ</t>
  </si>
  <si>
    <t>Subsecretaría de Inversiones y Fortalecimiento de Capacidades Operativas</t>
  </si>
  <si>
    <t>Gestión de Comunicaciones</t>
  </si>
  <si>
    <t>Oficina Asesora de Comunicaciones</t>
  </si>
  <si>
    <t>Oficina Centro de Comando, Control, Comunicaciones y Computo- C4</t>
  </si>
  <si>
    <t>Gestión de Recursos Físicos y Documental</t>
  </si>
  <si>
    <t>Dirección de Recursos Fisicos y Gestión Documental</t>
  </si>
  <si>
    <t>Subsecretaría de Seguridad y Convivencia</t>
  </si>
  <si>
    <t>Dirección de Tecnologias y Sistemas de la Información</t>
  </si>
  <si>
    <t>Dirección Financiera</t>
  </si>
  <si>
    <t>Gestión Humana</t>
  </si>
  <si>
    <t>Dirección de Gestión Humana</t>
  </si>
  <si>
    <t>Gestión Jurídica y Contractual</t>
  </si>
  <si>
    <t>Dirección Juridica y Contractual</t>
  </si>
  <si>
    <t>Gestión y Análisis de Información de S, C y AJ</t>
  </si>
  <si>
    <t>Oficina de Análisis de Información y Estudios Estrategicos</t>
  </si>
  <si>
    <t>Seguimiento y Monitoreo al Sistema de Control Interno</t>
  </si>
  <si>
    <t>Oficina de Control Interno</t>
  </si>
  <si>
    <t>CD-Custodia y vigilancia para la seguridad</t>
  </si>
  <si>
    <t>Carcel Distrital</t>
  </si>
  <si>
    <t>CD-Atención Integral para PPL</t>
  </si>
  <si>
    <t>CD-Tramite Jurídico para PPL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</si>
</sst>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3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4"/>
      <color theme="1"/>
      <name val="Arial"/>
      <family val="2"/>
    </font>
    <font>
      <b/>
      <sz val="14"/>
      <color theme="0"/>
      <name val="Arial"/>
      <family val="2"/>
    </font>
    <font>
      <sz val="10"/>
      <name val="Arial"/>
      <family val="2"/>
    </font>
    <font>
      <u/>
      <sz val="11"/>
      <color theme="10"/>
      <name val="Calibri"/>
      <family val="2"/>
      <scheme val="minor"/>
    </font>
    <font>
      <sz val="11"/>
      <color theme="1"/>
      <name val="Calibri"/>
      <family val="2"/>
      <scheme val="minor"/>
    </font>
    <font>
      <b/>
      <sz val="14"/>
      <color theme="1"/>
      <name val="Arial"/>
      <family val="2"/>
    </font>
    <font>
      <b/>
      <sz val="10"/>
      <name val="Arial"/>
      <family val="2"/>
    </font>
    <font>
      <b/>
      <sz val="10"/>
      <color rgb="FFFFFFFF"/>
      <name val="Arial"/>
      <family val="2"/>
    </font>
    <font>
      <sz val="10"/>
      <color theme="1"/>
      <name val="Arial"/>
    </font>
    <font>
      <sz val="10"/>
      <color rgb="FF000000"/>
      <name val="Arial"/>
      <charset val="1"/>
    </font>
    <font>
      <sz val="10"/>
      <color rgb="FF000000"/>
      <name val="Arial"/>
      <family val="2"/>
    </font>
    <font>
      <sz val="10"/>
      <color rgb="FF000000"/>
      <name val="Arial"/>
    </font>
    <font>
      <sz val="11"/>
      <name val="Arial"/>
      <family val="2"/>
    </font>
    <font>
      <b/>
      <sz val="8"/>
      <color theme="1"/>
      <name val="Arial"/>
      <family val="2"/>
    </font>
    <font>
      <b/>
      <sz val="10"/>
      <color rgb="FF000000"/>
      <name val="Arial"/>
    </font>
    <font>
      <i/>
      <sz val="10"/>
      <color rgb="FF000000"/>
      <name val="Arial"/>
      <family val="2"/>
    </font>
    <font>
      <b/>
      <sz val="10"/>
      <color rgb="FF000000"/>
      <name val="Arial"/>
      <family val="2"/>
    </font>
    <font>
      <sz val="11"/>
      <color rgb="FF000000"/>
      <name val="Calibri"/>
      <family val="2"/>
    </font>
    <font>
      <sz val="11"/>
      <name val="Calibri"/>
      <family val="2"/>
    </font>
    <font>
      <sz val="11"/>
      <color rgb="FF000000"/>
      <name val="Aptos Narrow"/>
      <charset val="1"/>
    </font>
    <font>
      <sz val="10"/>
      <color rgb="FF242424"/>
      <name val="Arial"/>
    </font>
    <font>
      <sz val="11"/>
      <color rgb="FF242424"/>
      <name val="Aptos Narrow"/>
      <charset val="1"/>
    </font>
  </fonts>
  <fills count="21">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rgb="FF1EDE14"/>
        <bgColor indexed="64"/>
      </patternFill>
    </fill>
    <fill>
      <patternFill patternType="solid">
        <fgColor theme="4" tint="-0.249977111117893"/>
        <bgColor indexed="64"/>
      </patternFill>
    </fill>
    <fill>
      <patternFill patternType="solid">
        <fgColor rgb="FF00B050"/>
        <bgColor indexed="64"/>
      </patternFill>
    </fill>
    <fill>
      <patternFill patternType="solid">
        <fgColor theme="0" tint="-0.499984740745262"/>
        <bgColor indexed="64"/>
      </patternFill>
    </fill>
    <fill>
      <patternFill patternType="solid">
        <fgColor rgb="FF000000"/>
        <bgColor rgb="FF000000"/>
      </patternFill>
    </fill>
    <fill>
      <patternFill patternType="solid">
        <fgColor rgb="FF808080"/>
        <bgColor rgb="FF000000"/>
      </patternFill>
    </fill>
    <fill>
      <patternFill patternType="solid">
        <fgColor theme="7" tint="0.79998168889431442"/>
        <bgColor indexed="64"/>
      </patternFill>
    </fill>
    <fill>
      <patternFill patternType="solid">
        <fgColor rgb="FFFFFFFF"/>
        <bgColor rgb="FF000000"/>
      </patternFill>
    </fill>
    <fill>
      <patternFill patternType="solid">
        <fgColor rgb="FF92D050"/>
        <bgColor indexed="64"/>
      </patternFill>
    </fill>
    <fill>
      <patternFill patternType="solid">
        <fgColor theme="5"/>
        <bgColor indexed="64"/>
      </patternFill>
    </fill>
    <fill>
      <patternFill patternType="solid">
        <fgColor rgb="FF78B54F"/>
        <bgColor indexed="64"/>
      </patternFill>
    </fill>
    <fill>
      <patternFill patternType="solid">
        <fgColor theme="9"/>
        <bgColor indexed="64"/>
      </patternFill>
    </fill>
    <fill>
      <patternFill patternType="solid">
        <fgColor rgb="FFC00000"/>
        <bgColor indexed="64"/>
      </patternFill>
    </fill>
    <fill>
      <patternFill patternType="solid">
        <fgColor rgb="FFFFC000"/>
        <bgColor indexed="64"/>
      </patternFill>
    </fill>
    <fill>
      <patternFill patternType="solid">
        <fgColor theme="7"/>
        <bgColor indexed="64"/>
      </patternFill>
    </fill>
  </fills>
  <borders count="5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bottom style="thin">
        <color indexed="64"/>
      </bottom>
      <diagonal/>
    </border>
    <border>
      <left style="thin">
        <color indexed="64"/>
      </left>
      <right/>
      <top/>
      <bottom style="thin">
        <color rgb="FF000000"/>
      </bottom>
      <diagonal/>
    </border>
    <border>
      <left style="thin">
        <color rgb="FF000000"/>
      </left>
      <right style="thin">
        <color rgb="FF000000"/>
      </right>
      <top/>
      <bottom/>
      <diagonal/>
    </border>
    <border>
      <left style="medium">
        <color indexed="64"/>
      </left>
      <right/>
      <top style="thin">
        <color rgb="FF000000"/>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rgb="FF000000"/>
      </top>
      <bottom style="thin">
        <color rgb="FF000000"/>
      </bottom>
      <diagonal/>
    </border>
  </borders>
  <cellStyleXfs count="5">
    <xf numFmtId="0" fontId="0" fillId="0" borderId="0"/>
    <xf numFmtId="0" fontId="11" fillId="0" borderId="0"/>
    <xf numFmtId="0" fontId="12" fillId="0" borderId="0" applyNumberFormat="0" applyFill="0" applyBorder="0" applyAlignment="0" applyProtection="0"/>
    <xf numFmtId="41" fontId="13" fillId="0" borderId="0" applyFont="0" applyFill="0" applyBorder="0" applyAlignment="0" applyProtection="0"/>
    <xf numFmtId="0" fontId="12" fillId="0" borderId="0" applyNumberFormat="0" applyFill="0" applyBorder="0" applyAlignment="0" applyProtection="0"/>
  </cellStyleXfs>
  <cellXfs count="256">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1" fillId="7" borderId="1"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protection hidden="1"/>
    </xf>
    <xf numFmtId="0" fontId="1" fillId="7"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0" fillId="5" borderId="13" xfId="0" applyFill="1" applyBorder="1" applyAlignment="1" applyProtection="1">
      <alignment horizontal="center" vertical="center"/>
      <protection hidden="1"/>
    </xf>
    <xf numFmtId="0" fontId="0" fillId="6"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0" fillId="7" borderId="1"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6"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6" borderId="0" xfId="0" applyFill="1" applyAlignment="1" applyProtection="1">
      <alignment horizontal="center" vertical="center"/>
      <protection hidden="1"/>
    </xf>
    <xf numFmtId="0" fontId="0" fillId="6" borderId="10" xfId="0" applyFill="1" applyBorder="1" applyAlignment="1" applyProtection="1">
      <alignment horizontal="center" vertical="center"/>
      <protection hidden="1"/>
    </xf>
    <xf numFmtId="0" fontId="0" fillId="6"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3" fillId="7" borderId="4" xfId="0" applyFont="1" applyFill="1" applyBorder="1" applyAlignment="1" applyProtection="1">
      <alignment horizontal="center" vertical="center"/>
      <protection hidden="1"/>
    </xf>
    <xf numFmtId="0" fontId="1" fillId="7"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7" borderId="17" xfId="0" applyFill="1" applyBorder="1" applyAlignment="1" applyProtection="1">
      <alignment horizontal="center" vertical="center"/>
      <protection hidden="1"/>
    </xf>
    <xf numFmtId="16" fontId="0" fillId="7"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6" fillId="0" borderId="0" xfId="0" applyFont="1" applyAlignment="1">
      <alignment horizontal="center" vertical="center" wrapText="1"/>
    </xf>
    <xf numFmtId="0" fontId="6" fillId="5" borderId="0" xfId="0" applyFont="1" applyFill="1" applyAlignment="1">
      <alignment horizontal="center" vertical="center" wrapText="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23" xfId="0" applyFont="1" applyBorder="1" applyAlignment="1" applyProtection="1">
      <alignment horizontal="center" vertical="center" wrapText="1"/>
      <protection hidden="1"/>
    </xf>
    <xf numFmtId="0" fontId="8" fillId="0" borderId="0" xfId="0" applyFont="1" applyAlignment="1">
      <alignment vertical="center" wrapText="1"/>
    </xf>
    <xf numFmtId="0" fontId="6" fillId="0" borderId="23" xfId="0" applyFont="1" applyBorder="1" applyAlignment="1">
      <alignment horizontal="justify" vertical="center" wrapText="1"/>
    </xf>
    <xf numFmtId="0" fontId="6" fillId="0" borderId="0" xfId="0" applyFont="1" applyAlignment="1">
      <alignment horizontal="center" vertical="center"/>
    </xf>
    <xf numFmtId="0" fontId="6" fillId="5" borderId="0" xfId="0" applyFont="1" applyFill="1" applyAlignment="1">
      <alignment horizontal="center" vertical="center"/>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6" fillId="8" borderId="23" xfId="0" applyFont="1" applyFill="1" applyBorder="1" applyAlignment="1">
      <alignment horizontal="center" vertical="center" wrapText="1"/>
    </xf>
    <xf numFmtId="0" fontId="6" fillId="5" borderId="16"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23" xfId="0" applyBorder="1" applyAlignment="1">
      <alignment horizontal="center" vertical="center"/>
    </xf>
    <xf numFmtId="0" fontId="12" fillId="0" borderId="23" xfId="2" applyBorder="1"/>
    <xf numFmtId="49" fontId="6" fillId="0" borderId="23" xfId="0" applyNumberFormat="1" applyFont="1" applyBorder="1" applyAlignment="1">
      <alignment horizontal="center" vertical="center" wrapText="1"/>
    </xf>
    <xf numFmtId="0" fontId="11" fillId="0" borderId="23" xfId="1" applyBorder="1" applyAlignment="1">
      <alignment horizontal="left" vertical="center" wrapText="1"/>
    </xf>
    <xf numFmtId="0" fontId="7" fillId="9" borderId="23" xfId="0" applyFont="1" applyFill="1" applyBorder="1" applyAlignment="1">
      <alignment horizontal="center" vertical="center" wrapText="1"/>
    </xf>
    <xf numFmtId="0" fontId="6" fillId="0" borderId="35" xfId="0" applyFont="1" applyBorder="1" applyAlignment="1">
      <alignment horizontal="center" vertical="center" wrapText="1"/>
    </xf>
    <xf numFmtId="0" fontId="6" fillId="5" borderId="35" xfId="0" applyFont="1" applyFill="1" applyBorder="1" applyAlignment="1">
      <alignment horizontal="center" vertical="center" wrapText="1"/>
    </xf>
    <xf numFmtId="0" fontId="6" fillId="0" borderId="36" xfId="0" applyFont="1" applyBorder="1" applyAlignment="1">
      <alignment horizontal="center" vertical="center" wrapText="1"/>
    </xf>
    <xf numFmtId="0" fontId="6" fillId="0" borderId="39" xfId="0" applyFont="1" applyBorder="1" applyAlignment="1">
      <alignment horizontal="center" vertical="center" wrapText="1"/>
    </xf>
    <xf numFmtId="0" fontId="16" fillId="11" borderId="40" xfId="0" applyFont="1" applyFill="1" applyBorder="1" applyAlignment="1">
      <alignment horizontal="center" vertical="center" wrapText="1"/>
    </xf>
    <xf numFmtId="0" fontId="12" fillId="0" borderId="23" xfId="4" applyBorder="1"/>
    <xf numFmtId="0" fontId="11" fillId="0" borderId="23" xfId="1" applyBorder="1" applyAlignment="1">
      <alignment horizontal="center" vertical="center" wrapText="1"/>
    </xf>
    <xf numFmtId="0" fontId="11" fillId="0" borderId="39" xfId="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5" borderId="43" xfId="0" applyFont="1" applyFill="1" applyBorder="1" applyAlignment="1">
      <alignment horizontal="center" vertical="center" wrapText="1"/>
    </xf>
    <xf numFmtId="0" fontId="6" fillId="5" borderId="44" xfId="0" applyFont="1" applyFill="1" applyBorder="1" applyAlignment="1">
      <alignment horizontal="center" vertical="center" wrapText="1"/>
    </xf>
    <xf numFmtId="0" fontId="6" fillId="0" borderId="25" xfId="0" applyFont="1" applyBorder="1" applyAlignment="1">
      <alignment horizontal="justify" vertical="center" wrapText="1"/>
    </xf>
    <xf numFmtId="0" fontId="6" fillId="0" borderId="44" xfId="0" applyFont="1" applyBorder="1" applyAlignment="1">
      <alignment horizontal="center" vertical="center" wrapText="1"/>
    </xf>
    <xf numFmtId="0" fontId="17" fillId="0" borderId="35" xfId="0" applyFont="1" applyBorder="1" applyAlignment="1">
      <alignment horizontal="center" vertical="center" wrapText="1"/>
    </xf>
    <xf numFmtId="0" fontId="17" fillId="5" borderId="35"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17"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7" fillId="5" borderId="32" xfId="0" applyFont="1" applyFill="1" applyBorder="1" applyAlignment="1">
      <alignment horizontal="center" vertical="center" wrapText="1"/>
    </xf>
    <xf numFmtId="0" fontId="17" fillId="0" borderId="30"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35" xfId="0" applyFont="1" applyBorder="1" applyAlignment="1">
      <alignment horizontal="center" vertical="center"/>
    </xf>
    <xf numFmtId="0" fontId="18" fillId="0" borderId="4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46" xfId="0" applyFont="1" applyBorder="1" applyAlignment="1">
      <alignment horizontal="center" vertical="center"/>
    </xf>
    <xf numFmtId="0" fontId="6" fillId="0" borderId="24" xfId="0" applyFont="1" applyBorder="1" applyAlignment="1">
      <alignment horizontal="center" vertical="center" wrapText="1"/>
    </xf>
    <xf numFmtId="0" fontId="19" fillId="0" borderId="47" xfId="0" applyFont="1" applyBorder="1" applyAlignment="1">
      <alignment horizontal="center" vertical="center" wrapText="1"/>
    </xf>
    <xf numFmtId="0" fontId="6" fillId="0" borderId="23" xfId="0" applyFont="1" applyBorder="1" applyAlignment="1">
      <alignment horizontal="left" vertical="center" wrapText="1"/>
    </xf>
    <xf numFmtId="0" fontId="19" fillId="0" borderId="23" xfId="0" applyFont="1" applyBorder="1" applyAlignment="1">
      <alignment horizontal="center" vertical="center" wrapText="1"/>
    </xf>
    <xf numFmtId="0" fontId="19" fillId="0" borderId="41"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35" xfId="0" applyFont="1" applyBorder="1" applyAlignment="1">
      <alignment vertical="center" wrapText="1"/>
    </xf>
    <xf numFmtId="0" fontId="6" fillId="0" borderId="35" xfId="0" applyFont="1" applyBorder="1" applyAlignment="1">
      <alignment horizontal="left" vertical="center" wrapText="1"/>
    </xf>
    <xf numFmtId="0" fontId="20" fillId="0" borderId="35" xfId="0" applyFont="1" applyBorder="1" applyAlignment="1">
      <alignment horizontal="left" vertical="center" wrapText="1"/>
    </xf>
    <xf numFmtId="0" fontId="20" fillId="0" borderId="35" xfId="0" applyFont="1" applyBorder="1" applyAlignment="1">
      <alignment horizontal="left" wrapText="1"/>
    </xf>
    <xf numFmtId="0" fontId="6" fillId="0" borderId="37" xfId="0" applyFont="1" applyBorder="1" applyAlignment="1">
      <alignment horizontal="center" vertical="center" wrapText="1"/>
    </xf>
    <xf numFmtId="0" fontId="6" fillId="0" borderId="26" xfId="0" applyFont="1" applyBorder="1" applyAlignment="1">
      <alignment horizontal="center" vertical="center" wrapText="1"/>
    </xf>
    <xf numFmtId="0" fontId="21" fillId="0" borderId="39" xfId="1" applyFont="1" applyBorder="1" applyAlignment="1">
      <alignment horizontal="center" vertical="center" wrapText="1"/>
    </xf>
    <xf numFmtId="0" fontId="19" fillId="0" borderId="24" xfId="0" applyFont="1" applyBorder="1" applyAlignment="1">
      <alignment horizontal="center" vertical="center" wrapText="1"/>
    </xf>
    <xf numFmtId="0" fontId="19"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5" borderId="52" xfId="0" applyFont="1" applyFill="1" applyBorder="1" applyAlignment="1">
      <alignment horizontal="center" vertical="center" wrapText="1"/>
    </xf>
    <xf numFmtId="0" fontId="20" fillId="0" borderId="43" xfId="0" applyFont="1" applyBorder="1" applyAlignment="1">
      <alignment horizontal="center" vertical="center" wrapText="1"/>
    </xf>
    <xf numFmtId="0" fontId="19" fillId="0" borderId="35" xfId="0" applyFont="1" applyBorder="1" applyAlignment="1">
      <alignment wrapText="1"/>
    </xf>
    <xf numFmtId="0" fontId="6" fillId="0" borderId="38" xfId="0" applyFont="1" applyBorder="1" applyAlignment="1">
      <alignment horizontal="center" vertical="center" wrapText="1"/>
    </xf>
    <xf numFmtId="0" fontId="17" fillId="0" borderId="23" xfId="0" applyFont="1" applyBorder="1" applyAlignment="1">
      <alignment horizontal="justify" vertical="center" wrapText="1"/>
    </xf>
    <xf numFmtId="0" fontId="17" fillId="0" borderId="23" xfId="0" applyFont="1" applyBorder="1" applyAlignment="1">
      <alignment horizontal="center" vertical="center" wrapText="1"/>
    </xf>
    <xf numFmtId="0" fontId="20" fillId="0" borderId="23" xfId="0" applyFont="1" applyBorder="1" applyAlignment="1">
      <alignment horizontal="justify" vertical="center" wrapText="1"/>
    </xf>
    <xf numFmtId="0" fontId="20" fillId="0" borderId="23" xfId="0" applyFont="1" applyBorder="1" applyAlignment="1">
      <alignment horizontal="center" vertical="center" wrapText="1"/>
    </xf>
    <xf numFmtId="0" fontId="18" fillId="0" borderId="0" xfId="0" applyFont="1"/>
    <xf numFmtId="0" fontId="20" fillId="12" borderId="35" xfId="0" applyFont="1" applyFill="1" applyBorder="1" applyAlignment="1">
      <alignment horizontal="center" vertical="center" wrapText="1"/>
    </xf>
    <xf numFmtId="0" fontId="16" fillId="11" borderId="0" xfId="0" applyFont="1" applyFill="1" applyAlignment="1">
      <alignment horizontal="center" vertical="center" wrapText="1"/>
    </xf>
    <xf numFmtId="0" fontId="19" fillId="0" borderId="44" xfId="0" applyFont="1" applyBorder="1" applyAlignment="1">
      <alignment horizontal="center" vertical="center" wrapText="1"/>
    </xf>
    <xf numFmtId="0" fontId="19" fillId="13" borderId="35" xfId="0" applyFont="1" applyFill="1" applyBorder="1" applyAlignment="1">
      <alignment wrapText="1"/>
    </xf>
    <xf numFmtId="0" fontId="19" fillId="0" borderId="54" xfId="0" applyFont="1" applyBorder="1" applyAlignment="1">
      <alignment wrapText="1"/>
    </xf>
    <xf numFmtId="0" fontId="19" fillId="0" borderId="55" xfId="0" applyFont="1" applyBorder="1" applyAlignment="1">
      <alignment wrapText="1"/>
    </xf>
    <xf numFmtId="0" fontId="28" fillId="4" borderId="35" xfId="0" applyFont="1" applyFill="1" applyBorder="1" applyAlignment="1">
      <alignment horizontal="center" vertical="center" wrapText="1"/>
    </xf>
    <xf numFmtId="0" fontId="29" fillId="14" borderId="35" xfId="0" applyFont="1" applyFill="1" applyBorder="1" applyAlignment="1">
      <alignment horizontal="center" vertical="center" wrapText="1"/>
    </xf>
    <xf numFmtId="0" fontId="29" fillId="4" borderId="35"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17" borderId="35" xfId="0" applyFont="1" applyFill="1" applyBorder="1" applyAlignment="1">
      <alignment horizontal="center" vertical="center" wrapText="1"/>
    </xf>
    <xf numFmtId="0" fontId="6" fillId="15" borderId="35" xfId="0" applyFont="1" applyFill="1" applyBorder="1" applyAlignment="1">
      <alignment horizontal="left" vertical="center" wrapText="1"/>
    </xf>
    <xf numFmtId="0" fontId="6" fillId="18" borderId="35" xfId="0" applyFont="1" applyFill="1" applyBorder="1" applyAlignment="1">
      <alignment horizontal="center" vertical="center" wrapText="1"/>
    </xf>
    <xf numFmtId="0" fontId="6" fillId="5" borderId="0" xfId="0" applyFont="1" applyFill="1" applyAlignment="1">
      <alignment horizontal="right" wrapText="1"/>
    </xf>
    <xf numFmtId="0" fontId="16" fillId="10" borderId="0" xfId="0" applyFont="1" applyFill="1" applyAlignment="1">
      <alignment horizontal="center" vertical="center" wrapText="1"/>
    </xf>
    <xf numFmtId="0" fontId="6" fillId="5" borderId="12" xfId="0" applyFont="1" applyFill="1" applyBorder="1" applyAlignment="1">
      <alignment horizontal="center" vertical="center" wrapText="1"/>
    </xf>
    <xf numFmtId="0" fontId="22" fillId="5" borderId="0" xfId="0" applyFont="1" applyFill="1" applyAlignment="1">
      <alignment horizontal="center" vertical="center" wrapText="1"/>
    </xf>
    <xf numFmtId="0" fontId="30" fillId="4" borderId="35" xfId="0" applyFont="1" applyFill="1" applyBorder="1" applyAlignment="1">
      <alignment wrapText="1"/>
    </xf>
    <xf numFmtId="0" fontId="6" fillId="14" borderId="35" xfId="0" applyFont="1" applyFill="1" applyBorder="1" applyAlignment="1">
      <alignment horizontal="center" vertical="center" wrapText="1"/>
    </xf>
    <xf numFmtId="0" fontId="6" fillId="19" borderId="35" xfId="0" applyFont="1" applyFill="1" applyBorder="1" applyAlignment="1">
      <alignment horizontal="center" vertical="center" wrapText="1"/>
    </xf>
    <xf numFmtId="0" fontId="6" fillId="16" borderId="35" xfId="0" applyFont="1" applyFill="1" applyBorder="1" applyAlignment="1">
      <alignment horizontal="center" vertical="center" wrapText="1"/>
    </xf>
    <xf numFmtId="0" fontId="19" fillId="17" borderId="35" xfId="0" applyFont="1" applyFill="1" applyBorder="1" applyAlignment="1">
      <alignment horizontal="center" vertical="center" wrapText="1"/>
    </xf>
    <xf numFmtId="0" fontId="19" fillId="19" borderId="35" xfId="0" applyFont="1" applyFill="1" applyBorder="1" applyAlignment="1">
      <alignment wrapText="1"/>
    </xf>
    <xf numFmtId="0" fontId="19" fillId="14" borderId="35" xfId="0" applyFont="1" applyFill="1" applyBorder="1" applyAlignment="1">
      <alignment wrapText="1"/>
    </xf>
    <xf numFmtId="0" fontId="19" fillId="20" borderId="35" xfId="0" applyFont="1" applyFill="1" applyBorder="1" applyAlignment="1">
      <alignment wrapText="1"/>
    </xf>
    <xf numFmtId="0" fontId="19" fillId="18" borderId="35" xfId="0" applyFont="1" applyFill="1" applyBorder="1" applyAlignment="1">
      <alignment wrapText="1"/>
    </xf>
    <xf numFmtId="0" fontId="15" fillId="0" borderId="0" xfId="0" applyFont="1" applyAlignment="1">
      <alignment horizontal="center" vertical="center" wrapText="1"/>
    </xf>
    <xf numFmtId="0" fontId="6" fillId="15" borderId="35" xfId="0" applyFont="1" applyFill="1" applyBorder="1" applyAlignment="1">
      <alignment horizontal="center" vertical="center" wrapText="1"/>
    </xf>
    <xf numFmtId="0" fontId="20" fillId="0" borderId="35" xfId="0" applyFont="1" applyBorder="1" applyAlignment="1">
      <alignment horizontal="left" vertical="top" wrapText="1"/>
    </xf>
    <xf numFmtId="0" fontId="19" fillId="14" borderId="35" xfId="0" applyFont="1" applyFill="1" applyBorder="1" applyAlignment="1">
      <alignment horizontal="center" vertical="center" wrapText="1"/>
    </xf>
    <xf numFmtId="0" fontId="26" fillId="0" borderId="35" xfId="0" applyFont="1" applyBorder="1" applyAlignment="1">
      <alignment wrapText="1"/>
    </xf>
    <xf numFmtId="0" fontId="27" fillId="0" borderId="35" xfId="0" applyFont="1" applyBorder="1" applyAlignment="1">
      <alignment vertical="center" wrapText="1"/>
    </xf>
    <xf numFmtId="0" fontId="6" fillId="0" borderId="35" xfId="0" applyFont="1" applyBorder="1" applyAlignment="1">
      <alignment vertical="top" wrapText="1"/>
    </xf>
    <xf numFmtId="0" fontId="25" fillId="13" borderId="35" xfId="0" applyFont="1" applyFill="1" applyBorder="1" applyAlignment="1">
      <alignment horizontal="left" wrapText="1"/>
    </xf>
    <xf numFmtId="0" fontId="25" fillId="13" borderId="35" xfId="0" applyFont="1" applyFill="1" applyBorder="1" applyAlignment="1">
      <alignment vertical="center" wrapText="1"/>
    </xf>
    <xf numFmtId="0" fontId="19" fillId="0" borderId="35" xfId="0" applyFont="1" applyBorder="1" applyAlignment="1">
      <alignment vertical="center" wrapText="1"/>
    </xf>
    <xf numFmtId="0" fontId="6" fillId="5" borderId="35" xfId="0" applyFont="1" applyFill="1" applyBorder="1" applyAlignment="1">
      <alignment vertical="top" wrapText="1"/>
    </xf>
    <xf numFmtId="0" fontId="19" fillId="5" borderId="35" xfId="0" applyFont="1" applyFill="1" applyBorder="1" applyAlignment="1">
      <alignment horizontal="center" vertical="center" wrapText="1"/>
    </xf>
    <xf numFmtId="0" fontId="6" fillId="0" borderId="56" xfId="0" applyFont="1" applyBorder="1" applyAlignment="1">
      <alignment horizontal="center" vertical="center" wrapText="1"/>
    </xf>
    <xf numFmtId="0" fontId="19" fillId="0" borderId="30" xfId="0" applyFont="1" applyBorder="1" applyAlignment="1">
      <alignment horizontal="center" vertical="center" wrapText="1"/>
    </xf>
    <xf numFmtId="0" fontId="18" fillId="0" borderId="34" xfId="0" applyFont="1" applyBorder="1" applyAlignment="1">
      <alignment horizontal="center" vertical="center" wrapText="1"/>
    </xf>
    <xf numFmtId="0" fontId="19" fillId="0" borderId="34" xfId="0" applyFont="1" applyBorder="1" applyAlignment="1">
      <alignment horizontal="center" vertical="center" wrapText="1"/>
    </xf>
    <xf numFmtId="0" fontId="16" fillId="11" borderId="46" xfId="0"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4" fillId="0" borderId="1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4" xfId="0" applyFont="1" applyBorder="1" applyAlignment="1">
      <alignment horizontal="center" vertical="center" wrapText="1"/>
    </xf>
    <xf numFmtId="0" fontId="6" fillId="0" borderId="2" xfId="0" applyFont="1" applyBorder="1" applyAlignment="1">
      <alignment horizontal="right" wrapText="1"/>
    </xf>
    <xf numFmtId="0" fontId="6" fillId="0" borderId="15" xfId="0" applyFont="1" applyBorder="1" applyAlignment="1">
      <alignment horizontal="right"/>
    </xf>
    <xf numFmtId="0" fontId="6" fillId="0" borderId="3" xfId="0" applyFont="1" applyBorder="1" applyAlignment="1">
      <alignment horizontal="right"/>
    </xf>
    <xf numFmtId="0" fontId="9" fillId="0" borderId="12" xfId="0" applyFont="1" applyBorder="1" applyAlignment="1">
      <alignment horizontal="justify" vertical="center" wrapText="1"/>
    </xf>
    <xf numFmtId="0" fontId="9" fillId="0" borderId="0" xfId="0" applyFont="1" applyAlignment="1">
      <alignment horizontal="justify" vertical="center" wrapText="1"/>
    </xf>
    <xf numFmtId="0" fontId="9" fillId="0" borderId="13"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14" xfId="0" applyFont="1" applyBorder="1" applyAlignment="1">
      <alignment horizontal="justify" vertical="center" wrapText="1"/>
    </xf>
    <xf numFmtId="0" fontId="10" fillId="9" borderId="4" xfId="0" applyFont="1" applyFill="1" applyBorder="1" applyAlignment="1">
      <alignment horizontal="center" vertical="center"/>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9" fillId="5" borderId="16" xfId="0" applyFont="1" applyFill="1" applyBorder="1" applyAlignment="1">
      <alignment horizontal="left" vertical="center" wrapText="1" readingOrder="1"/>
    </xf>
    <xf numFmtId="0" fontId="9" fillId="5" borderId="17" xfId="0" applyFont="1" applyFill="1" applyBorder="1" applyAlignment="1">
      <alignment horizontal="left" vertical="center" wrapText="1" readingOrder="1"/>
    </xf>
    <xf numFmtId="0" fontId="9" fillId="5" borderId="18" xfId="0" applyFont="1" applyFill="1" applyBorder="1" applyAlignment="1">
      <alignment horizontal="left" vertical="center" wrapText="1" readingOrder="1"/>
    </xf>
    <xf numFmtId="0" fontId="6" fillId="0" borderId="0" xfId="0" applyFont="1" applyAlignment="1">
      <alignment horizontal="center" vertical="center"/>
    </xf>
    <xf numFmtId="0" fontId="6" fillId="0" borderId="17" xfId="0" applyFont="1" applyBorder="1" applyAlignment="1">
      <alignment horizontal="center" vertical="center"/>
    </xf>
    <xf numFmtId="0" fontId="6" fillId="5" borderId="2" xfId="0" applyFont="1" applyFill="1" applyBorder="1" applyAlignment="1">
      <alignment horizontal="right" wrapText="1"/>
    </xf>
    <xf numFmtId="0" fontId="6" fillId="5" borderId="15" xfId="0" applyFont="1" applyFill="1" applyBorder="1" applyAlignment="1">
      <alignment horizontal="right"/>
    </xf>
    <xf numFmtId="0" fontId="6" fillId="5" borderId="3" xfId="0" applyFont="1" applyFill="1" applyBorder="1" applyAlignment="1">
      <alignment horizontal="right"/>
    </xf>
    <xf numFmtId="41" fontId="15" fillId="0" borderId="16" xfId="3" applyFont="1" applyFill="1" applyBorder="1" applyAlignment="1">
      <alignment horizontal="center" vertical="center" wrapText="1"/>
    </xf>
    <xf numFmtId="41" fontId="7" fillId="0" borderId="17" xfId="3" applyFont="1" applyFill="1" applyBorder="1" applyAlignment="1">
      <alignment horizontal="center" vertical="center" wrapText="1"/>
    </xf>
    <xf numFmtId="41" fontId="7" fillId="0" borderId="18" xfId="3" applyFont="1" applyFill="1" applyBorder="1" applyAlignment="1">
      <alignment horizontal="center" vertical="center" wrapText="1"/>
    </xf>
    <xf numFmtId="41" fontId="7" fillId="0" borderId="12" xfId="3" applyFont="1" applyFill="1" applyBorder="1" applyAlignment="1">
      <alignment horizontal="center" vertical="center" wrapText="1"/>
    </xf>
    <xf numFmtId="41" fontId="7" fillId="0" borderId="0" xfId="3" applyFont="1" applyFill="1" applyBorder="1" applyAlignment="1">
      <alignment horizontal="center" vertical="center" wrapText="1"/>
    </xf>
    <xf numFmtId="41" fontId="7" fillId="0" borderId="13" xfId="3" applyFont="1" applyFill="1" applyBorder="1" applyAlignment="1">
      <alignment horizontal="center" vertical="center" wrapText="1"/>
    </xf>
    <xf numFmtId="41" fontId="7" fillId="0" borderId="10" xfId="3" applyFont="1" applyFill="1" applyBorder="1" applyAlignment="1">
      <alignment horizontal="center" vertical="center" wrapText="1"/>
    </xf>
    <xf numFmtId="41" fontId="7" fillId="0" borderId="11" xfId="3" applyFont="1" applyFill="1" applyBorder="1" applyAlignment="1">
      <alignment horizontal="center" vertical="center" wrapText="1"/>
    </xf>
    <xf numFmtId="41" fontId="7" fillId="0" borderId="14" xfId="3"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6" xfId="0" applyFont="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0" borderId="23" xfId="0" applyFont="1"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1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6" fillId="0" borderId="3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51" xfId="0" applyFont="1" applyBorder="1" applyAlignment="1">
      <alignment horizontal="center" vertical="center" wrapText="1"/>
    </xf>
    <xf numFmtId="0" fontId="6" fillId="8" borderId="25" xfId="0" applyFont="1" applyFill="1" applyBorder="1" applyAlignment="1">
      <alignment horizontal="center" vertical="center" wrapText="1"/>
    </xf>
    <xf numFmtId="0" fontId="6" fillId="8" borderId="26" xfId="0" applyFont="1" applyFill="1" applyBorder="1" applyAlignment="1">
      <alignment horizontal="center" vertical="center" wrapText="1"/>
    </xf>
    <xf numFmtId="0" fontId="6" fillId="8" borderId="24" xfId="0" applyFont="1" applyFill="1" applyBorder="1" applyAlignment="1">
      <alignment horizontal="center" vertical="center" wrapText="1"/>
    </xf>
    <xf numFmtId="0" fontId="6" fillId="5" borderId="0" xfId="0" applyFont="1" applyFill="1" applyAlignment="1">
      <alignment horizontal="right" wrapText="1"/>
    </xf>
    <xf numFmtId="0" fontId="16" fillId="10" borderId="53" xfId="0" applyFont="1" applyFill="1" applyBorder="1" applyAlignment="1">
      <alignment horizontal="center" vertical="center" wrapText="1"/>
    </xf>
    <xf numFmtId="0" fontId="16" fillId="10" borderId="0" xfId="0" applyFont="1" applyFill="1" applyAlignment="1">
      <alignment horizontal="center" vertical="center" wrapText="1"/>
    </xf>
    <xf numFmtId="0" fontId="16" fillId="10" borderId="12" xfId="0" applyFont="1" applyFill="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0" xfId="0" applyFont="1" applyAlignment="1">
      <alignment horizontal="center" vertical="center" wrapText="1"/>
    </xf>
    <xf numFmtId="0" fontId="15" fillId="0" borderId="34" xfId="0" applyFont="1" applyBorder="1" applyAlignment="1">
      <alignment horizontal="center" vertical="center" wrapText="1"/>
    </xf>
    <xf numFmtId="0" fontId="15" fillId="0" borderId="29" xfId="0" applyFont="1" applyBorder="1" applyAlignment="1">
      <alignment horizontal="center" vertical="center" wrapText="1"/>
    </xf>
    <xf numFmtId="0" fontId="16" fillId="10" borderId="28" xfId="0" applyFont="1" applyFill="1" applyBorder="1" applyAlignment="1">
      <alignment horizontal="center" vertical="center" wrapText="1"/>
    </xf>
    <xf numFmtId="0" fontId="16" fillId="10" borderId="27" xfId="0" applyFont="1" applyFill="1" applyBorder="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4" fillId="5" borderId="4" xfId="0" applyFont="1" applyFill="1" applyBorder="1" applyAlignment="1" applyProtection="1">
      <alignment horizontal="center" vertical="center"/>
      <protection hidden="1"/>
    </xf>
    <xf numFmtId="0" fontId="4" fillId="5" borderId="6" xfId="0" applyFont="1" applyFill="1" applyBorder="1" applyAlignment="1" applyProtection="1">
      <alignment horizontal="center" vertical="center"/>
      <protection hidden="1"/>
    </xf>
  </cellXfs>
  <cellStyles count="5">
    <cellStyle name="Hipervínculo" xfId="2" builtinId="8"/>
    <cellStyle name="Hyperlink" xfId="4" xr:uid="{00000000-000B-0000-0000-000008000000}"/>
    <cellStyle name="Millares [0]" xfId="3" builtinId="6"/>
    <cellStyle name="Normal" xfId="0" builtinId="0"/>
    <cellStyle name="Normal 2" xfId="1" xr:uid="{EBDC0EAC-AD48-43D5-BECC-071EDA084E6E}"/>
  </cellStyles>
  <dxfs count="260">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78B54F"/>
      <color rgb="FFC93636"/>
      <color rgb="FFD60C62"/>
      <color rgb="FF0070C0"/>
      <color rgb="FF00705C"/>
      <color rgb="FFFFCBDA"/>
      <color rgb="FFFF3399"/>
      <color rgb="FFE60A61"/>
      <color rgb="FFBE0754"/>
      <color rgb="FF1EDE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1000125</xdr:colOff>
      <xdr:row>0</xdr:row>
      <xdr:rowOff>23812</xdr:rowOff>
    </xdr:from>
    <xdr:ext cx="1357312" cy="1636682"/>
    <xdr:pic>
      <xdr:nvPicPr>
        <xdr:cNvPr id="2" name="Imagen 1">
          <a:extLst>
            <a:ext uri="{FF2B5EF4-FFF2-40B4-BE49-F238E27FC236}">
              <a16:creationId xmlns:a16="http://schemas.microsoft.com/office/drawing/2014/main" id="{194A9566-656F-463C-BF90-4CC33ACACC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3812"/>
          <a:ext cx="1357312" cy="163668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23812</xdr:rowOff>
    </xdr:from>
    <xdr:ext cx="1357312" cy="1636682"/>
    <xdr:pic>
      <xdr:nvPicPr>
        <xdr:cNvPr id="2" name="Imagen 1">
          <a:extLst>
            <a:ext uri="{FF2B5EF4-FFF2-40B4-BE49-F238E27FC236}">
              <a16:creationId xmlns:a16="http://schemas.microsoft.com/office/drawing/2014/main" id="{CB93A056-26C4-479A-BDDF-CAF8829D7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23812"/>
          <a:ext cx="1357312" cy="163668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515470</xdr:colOff>
      <xdr:row>0</xdr:row>
      <xdr:rowOff>22411</xdr:rowOff>
    </xdr:from>
    <xdr:to>
      <xdr:col>1</xdr:col>
      <xdr:colOff>344180</xdr:colOff>
      <xdr:row>4</xdr:row>
      <xdr:rowOff>152553</xdr:rowOff>
    </xdr:to>
    <xdr:pic>
      <xdr:nvPicPr>
        <xdr:cNvPr id="4" name="Imagen 3">
          <a:extLst>
            <a:ext uri="{FF2B5EF4-FFF2-40B4-BE49-F238E27FC236}">
              <a16:creationId xmlns:a16="http://schemas.microsoft.com/office/drawing/2014/main" id="{5CC6A55B-ED2D-42DF-B2C0-5A4330A51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470" y="22411"/>
          <a:ext cx="795618" cy="9593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pablo_molano_scj_gov_co/Documents/Presentaciones%20generales/herramientas%20RIesgos%202021/Matriz%20Riesgos%20por%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1 FORMULAS"/>
    </sheetNames>
    <sheetDataSet>
      <sheetData sheetId="0"/>
      <sheetData sheetId="1"/>
      <sheetData sheetId="2"/>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A54B85EC-AB74-4E7A-9A05-10D967E1CC25}"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2" dT="2019-03-07T21:45:58.17" personId="{A54B85EC-AB74-4E7A-9A05-10D967E1CC25}"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x:/s/OficinaAsesoradePlaneacin/EeRonCsdlx5NkRafVZ9x4XEBOGx-WNIOzU-0_g3ByzjRwQ?e=odgDlq" TargetMode="External"/><Relationship Id="rId13" Type="http://schemas.openxmlformats.org/officeDocument/2006/relationships/hyperlink" Target="../../../../../../../:x:/s/OficinaAsesoradePlaneacin/ETrmL6AaFhhCrbwDARv3ihoByZQyvAu2dzMraTDU55czGQ?e=jNFVdn" TargetMode="External"/><Relationship Id="rId18" Type="http://schemas.openxmlformats.org/officeDocument/2006/relationships/hyperlink" Target="../../../../../../../:x:/s/OficinaAsesoradePlaneacin/EZ17VaeHktZBlsXIr8fS7tkBdxp-CaCOxOKK7mV_m3Fm2g?e=zAu6zC" TargetMode="External"/><Relationship Id="rId3" Type="http://schemas.openxmlformats.org/officeDocument/2006/relationships/hyperlink" Target="../../../../../../../:x:/s/OficinaAsesoradePlaneacin/ERPyKUboCExJsgMzZf7CldUBKqoQjPv_t53435SGZfKcoQ?e=H7KLze" TargetMode="External"/><Relationship Id="rId21" Type="http://schemas.openxmlformats.org/officeDocument/2006/relationships/hyperlink" Target="../../../../../../../:x:/r/sites/OficinaAsesoradePlaneacin/Documentos%20compartidos/EVIDENCIAS%20SIG/RIESGOS%20POR%20PROCESO/A%20Matrices%20Riesgo%20Por%20Proceso/2024/Procesos%20V33/Matriz%20individual%20de%20Riesgos%20de%20Gesti%C3%B3n%20-%20GTS.xlsx?d=w3f756f228bd94eddb9655eff56fdf50e&amp;csf=1&amp;web=1&amp;e=w9dIyf" TargetMode="External"/><Relationship Id="rId7" Type="http://schemas.openxmlformats.org/officeDocument/2006/relationships/hyperlink" Target="../../../../../../../:x:/s/OficinaAsesoradePlaneacin/EZuwHK3GYWxDgUn2GW-QmBUBVRmsgsxlglkCy5DWGEqZeg?e=JHzp2y" TargetMode="External"/><Relationship Id="rId12" Type="http://schemas.openxmlformats.org/officeDocument/2006/relationships/hyperlink" Target="../../../../../../../:x:/s/OficinaAsesoradePlaneacin/Ee9JOT-Ze5BBi357U4neCEoBZJw7g0Qy4NHhqso-zm1PMw?e=QEK67S" TargetMode="External"/><Relationship Id="rId17" Type="http://schemas.openxmlformats.org/officeDocument/2006/relationships/hyperlink" Target="../../../../../../../:x:/s/OficinaAsesoradePlaneacin/ERrbIIGZwwlJo9aq7zXBWbUBBGd9e63g8DSGMafqYnc0MA?e=8gxcW7" TargetMode="External"/><Relationship Id="rId2" Type="http://schemas.openxmlformats.org/officeDocument/2006/relationships/hyperlink" Target="../../../../../../../:x:/s/OficinaAsesoradePlaneacin/Edqp1GZMZO5GnoVoq5SR26ABRL8UATfORCmAL9o0_l9C4A?e=JtjTzg" TargetMode="External"/><Relationship Id="rId16" Type="http://schemas.openxmlformats.org/officeDocument/2006/relationships/hyperlink" Target="../../../../../../../:x:/s/OficinaAsesoradePlaneacin/ERsil9F-OIZMsa3EOZjqtDsBMr6_t2RfzRNvm6RY7pPf1Q?e=oEMyl2" TargetMode="External"/><Relationship Id="rId20" Type="http://schemas.openxmlformats.org/officeDocument/2006/relationships/hyperlink" Target="../../../../../../../:x:/s/OficinaAsesoradePlaneacin/EV0hUgVmrNpNlwaqvLL9IHwB8IgRqPTotOSJSL1f6TqaYg?e=AJLpqa" TargetMode="External"/><Relationship Id="rId1" Type="http://schemas.openxmlformats.org/officeDocument/2006/relationships/hyperlink" Target="../../../../../../../:x:/s/OficinaAsesoradePlaneacin/EXyblq-SAhNPmOzLoHY8BBIBVYnICfKUca3kmwquUDzcww?e=S1Kufm" TargetMode="External"/><Relationship Id="rId6" Type="http://schemas.openxmlformats.org/officeDocument/2006/relationships/hyperlink" Target="../../../../../../../:x:/s/OficinaAsesoradePlaneacin/EaGncN5bJI1ApucNl_us5xoBkAz6WO1eOUi-p9oPIh3NmA?e=uTlmRT" TargetMode="External"/><Relationship Id="rId11" Type="http://schemas.openxmlformats.org/officeDocument/2006/relationships/hyperlink" Target="../../../../../../../:x:/s/OficinaAsesoradePlaneacin/EUEc67Tm2ohEoP_JTWdZZpUBQY1nFcuxo5sMBESlGptJXg?e=BDDDoQ" TargetMode="External"/><Relationship Id="rId5" Type="http://schemas.openxmlformats.org/officeDocument/2006/relationships/hyperlink" Target="../../../../../../../:x:/s/OficinaAsesoradePlaneacin/ETc4bgGpq7hBpeyngn_KWmwBTzJ-5LE12E5yxV7CXD6_6Q?e=5JKruX" TargetMode="External"/><Relationship Id="rId15" Type="http://schemas.openxmlformats.org/officeDocument/2006/relationships/hyperlink" Target="../../../../../../../:x:/s/OficinaAsesoradePlaneacin/EYK7Qv-gYgVHmiLMxBXgyzUBI8y8OE1dccPzBoYHF6acaQ?e=eyxf6u" TargetMode="External"/><Relationship Id="rId23" Type="http://schemas.openxmlformats.org/officeDocument/2006/relationships/drawing" Target="../drawings/drawing2.xml"/><Relationship Id="rId10" Type="http://schemas.openxmlformats.org/officeDocument/2006/relationships/hyperlink" Target="../../../../../../../:x:/s/OficinaAsesoradePlaneacin/EXRpv5R_BVJKrY2_x4LPIigBXJ7e-TCH7qokm6Jk12UB0g?e=p1BnZw" TargetMode="External"/><Relationship Id="rId19" Type="http://schemas.openxmlformats.org/officeDocument/2006/relationships/hyperlink" Target="../../../../../../../:x:/s/OficinaAsesoradePlaneacin/EVB1JLZR6TVEuzybtyjBWjoBwuXWhsicy9V_pusDxjkZnw?e=jYD97P" TargetMode="External"/><Relationship Id="rId4" Type="http://schemas.openxmlformats.org/officeDocument/2006/relationships/hyperlink" Target="../../../../../../../:x:/s/OficinaAsesoradePlaneacin/EZtlPqH3jxZBsxjX-1h_eQwBcMsnFPRqeiSqji2iHnPY7w?e=uitbtf" TargetMode="External"/><Relationship Id="rId9" Type="http://schemas.openxmlformats.org/officeDocument/2006/relationships/hyperlink" Target="../../../../../../../:x:/s/OficinaAsesoradePlaneacin/Ef1cgC3cwElMlCaUm8sZ2cwBgnKLrEimhqOt9py0Hiv_ow?e=2YZ2Hw" TargetMode="External"/><Relationship Id="rId14" Type="http://schemas.openxmlformats.org/officeDocument/2006/relationships/hyperlink" Target="../../../../../../../:x:/s/OficinaAsesoradePlaneacin/ET0Imx4N_fBKhpPVF4DuM_gBss9VyUJUzghuxS5xgMSghQ?e=a60HCO"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3.bin"/><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0"/>
  <sheetViews>
    <sheetView view="pageBreakPreview" topLeftCell="A16" zoomScale="80" zoomScaleNormal="80" zoomScaleSheetLayoutView="80" workbookViewId="0">
      <selection activeCell="F7" sqref="F7"/>
    </sheetView>
  </sheetViews>
  <sheetFormatPr defaultColWidth="11.42578125" defaultRowHeight="12.75"/>
  <cols>
    <col min="1" max="1" width="51" style="71" customWidth="1"/>
    <col min="2" max="2" width="57.28515625" style="71" customWidth="1"/>
    <col min="3" max="3" width="57.42578125" style="71" customWidth="1"/>
    <col min="4" max="4" width="21.7109375" style="71" bestFit="1" customWidth="1"/>
    <col min="5" max="5" width="29.42578125" style="71" customWidth="1"/>
    <col min="6" max="16384" width="11.42578125" style="71"/>
  </cols>
  <sheetData>
    <row r="1" spans="1:5" ht="26.25" customHeight="1">
      <c r="A1" s="72"/>
      <c r="B1" s="180" t="s">
        <v>0</v>
      </c>
      <c r="C1" s="180"/>
      <c r="D1" s="181"/>
      <c r="E1" s="186" t="s">
        <v>1</v>
      </c>
    </row>
    <row r="2" spans="1:5" ht="26.25" customHeight="1">
      <c r="A2" s="72"/>
      <c r="B2" s="182"/>
      <c r="C2" s="182"/>
      <c r="D2" s="183"/>
      <c r="E2" s="187"/>
    </row>
    <row r="3" spans="1:5" ht="26.25" customHeight="1">
      <c r="A3" s="72"/>
      <c r="B3" s="182"/>
      <c r="C3" s="182"/>
      <c r="D3" s="183"/>
      <c r="E3" s="187"/>
    </row>
    <row r="4" spans="1:5" ht="26.25" customHeight="1">
      <c r="A4" s="72"/>
      <c r="B4" s="182"/>
      <c r="C4" s="182"/>
      <c r="D4" s="183"/>
      <c r="E4" s="187"/>
    </row>
    <row r="5" spans="1:5" ht="26.25" customHeight="1" thickBot="1">
      <c r="A5" s="72"/>
      <c r="B5" s="184"/>
      <c r="C5" s="184"/>
      <c r="D5" s="185"/>
      <c r="E5" s="188"/>
    </row>
    <row r="6" spans="1:5" ht="18.75" thickBot="1">
      <c r="A6" s="195" t="s">
        <v>2</v>
      </c>
      <c r="B6" s="197"/>
      <c r="C6" s="195" t="s">
        <v>3</v>
      </c>
      <c r="D6" s="196"/>
      <c r="E6" s="197"/>
    </row>
    <row r="7" spans="1:5" ht="32.25" customHeight="1">
      <c r="A7" s="189" t="s">
        <v>4</v>
      </c>
      <c r="B7" s="191"/>
      <c r="C7" s="189" t="s">
        <v>5</v>
      </c>
      <c r="D7" s="190"/>
      <c r="E7" s="191"/>
    </row>
    <row r="8" spans="1:5" ht="39" customHeight="1" thickBot="1">
      <c r="A8" s="192"/>
      <c r="B8" s="194"/>
      <c r="C8" s="192"/>
      <c r="D8" s="193"/>
      <c r="E8" s="194"/>
    </row>
    <row r="9" spans="1:5" ht="30.75" customHeight="1" thickBot="1">
      <c r="A9" s="195" t="s">
        <v>6</v>
      </c>
      <c r="B9" s="196"/>
      <c r="C9" s="196"/>
      <c r="D9" s="196"/>
      <c r="E9" s="197"/>
    </row>
    <row r="10" spans="1:5" ht="356.25" customHeight="1">
      <c r="A10" s="198" t="s">
        <v>7</v>
      </c>
      <c r="B10" s="199"/>
      <c r="C10" s="199"/>
      <c r="D10" s="199"/>
      <c r="E10" s="200"/>
    </row>
  </sheetData>
  <mergeCells count="8">
    <mergeCell ref="B1:D5"/>
    <mergeCell ref="E1:E5"/>
    <mergeCell ref="C7:E8"/>
    <mergeCell ref="A9:E9"/>
    <mergeCell ref="A10:E10"/>
    <mergeCell ref="A6:B6"/>
    <mergeCell ref="C6:E6"/>
    <mergeCell ref="A7:B8"/>
  </mergeCells>
  <pageMargins left="0.7" right="0.7" top="0.75" bottom="0.75" header="0.3" footer="0.3"/>
  <pageSetup scale="41"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4879-E7E9-492D-8C1D-3AE331345B4C}">
  <sheetPr>
    <tabColor rgb="FF00B050"/>
  </sheetPr>
  <dimension ref="A1:E30"/>
  <sheetViews>
    <sheetView view="pageBreakPreview" zoomScale="85" zoomScaleNormal="100" zoomScaleSheetLayoutView="85" workbookViewId="0">
      <selection activeCell="C11" sqref="C11"/>
    </sheetView>
  </sheetViews>
  <sheetFormatPr defaultColWidth="11.42578125" defaultRowHeight="15"/>
  <cols>
    <col min="1" max="1" width="22.140625" customWidth="1"/>
    <col min="2" max="2" width="54.140625" bestFit="1" customWidth="1"/>
    <col min="3" max="3" width="55.42578125" customWidth="1"/>
    <col min="4" max="4" width="16.7109375" bestFit="1" customWidth="1"/>
  </cols>
  <sheetData>
    <row r="1" spans="1:5" s="71" customFormat="1" ht="26.25" customHeight="1">
      <c r="A1" s="76"/>
      <c r="B1" s="206" t="s">
        <v>0</v>
      </c>
      <c r="C1" s="207"/>
      <c r="D1" s="208"/>
      <c r="E1" s="203" t="s">
        <v>1</v>
      </c>
    </row>
    <row r="2" spans="1:5" s="71" customFormat="1" ht="26.25" customHeight="1">
      <c r="A2" s="77"/>
      <c r="B2" s="209"/>
      <c r="C2" s="210"/>
      <c r="D2" s="211"/>
      <c r="E2" s="204"/>
    </row>
    <row r="3" spans="1:5" s="71" customFormat="1" ht="26.25" customHeight="1">
      <c r="A3" s="77"/>
      <c r="B3" s="209"/>
      <c r="C3" s="210"/>
      <c r="D3" s="211"/>
      <c r="E3" s="204"/>
    </row>
    <row r="4" spans="1:5" s="71" customFormat="1" ht="26.25" customHeight="1">
      <c r="A4" s="77"/>
      <c r="B4" s="209"/>
      <c r="C4" s="210"/>
      <c r="D4" s="211"/>
      <c r="E4" s="204"/>
    </row>
    <row r="5" spans="1:5" s="71" customFormat="1" ht="26.25" customHeight="1" thickBot="1">
      <c r="A5" s="78"/>
      <c r="B5" s="212"/>
      <c r="C5" s="213"/>
      <c r="D5" s="214"/>
      <c r="E5" s="205"/>
    </row>
    <row r="6" spans="1:5" s="71" customFormat="1" ht="26.25" customHeight="1">
      <c r="A6" s="202"/>
      <c r="B6" s="202"/>
      <c r="C6" s="202"/>
      <c r="D6" s="202"/>
      <c r="E6" s="202"/>
    </row>
    <row r="7" spans="1:5">
      <c r="A7" s="201" t="s">
        <v>8</v>
      </c>
      <c r="B7" s="201"/>
      <c r="C7" s="201"/>
      <c r="D7" s="201"/>
      <c r="E7" s="201"/>
    </row>
    <row r="8" spans="1:5">
      <c r="A8" s="201"/>
      <c r="B8" s="201"/>
      <c r="C8" s="201"/>
      <c r="D8" s="201"/>
      <c r="E8" s="201"/>
    </row>
    <row r="9" spans="1:5">
      <c r="B9" s="83" t="s">
        <v>9</v>
      </c>
      <c r="C9" s="83" t="s">
        <v>10</v>
      </c>
    </row>
    <row r="10" spans="1:5">
      <c r="B10" s="79" t="s">
        <v>11</v>
      </c>
      <c r="C10" s="80" t="s">
        <v>12</v>
      </c>
    </row>
    <row r="11" spans="1:5">
      <c r="B11" s="79" t="s">
        <v>13</v>
      </c>
      <c r="C11" s="80" t="s">
        <v>14</v>
      </c>
    </row>
    <row r="12" spans="1:5">
      <c r="B12" s="79" t="s">
        <v>15</v>
      </c>
      <c r="C12" s="80" t="s">
        <v>16</v>
      </c>
    </row>
    <row r="13" spans="1:5">
      <c r="B13" s="79" t="s">
        <v>17</v>
      </c>
      <c r="C13" s="80" t="s">
        <v>18</v>
      </c>
    </row>
    <row r="14" spans="1:5">
      <c r="B14" s="79" t="s">
        <v>19</v>
      </c>
      <c r="C14" s="80" t="s">
        <v>20</v>
      </c>
    </row>
    <row r="15" spans="1:5">
      <c r="B15" s="79" t="s">
        <v>21</v>
      </c>
      <c r="C15" s="80" t="s">
        <v>22</v>
      </c>
    </row>
    <row r="16" spans="1:5">
      <c r="B16" s="79" t="s">
        <v>23</v>
      </c>
      <c r="C16" s="80" t="s">
        <v>24</v>
      </c>
    </row>
    <row r="17" spans="2:3">
      <c r="B17" s="79" t="s">
        <v>25</v>
      </c>
      <c r="C17" s="80" t="s">
        <v>26</v>
      </c>
    </row>
    <row r="18" spans="2:3">
      <c r="B18" s="79" t="s">
        <v>27</v>
      </c>
      <c r="C18" s="80" t="s">
        <v>28</v>
      </c>
    </row>
    <row r="19" spans="2:3">
      <c r="B19" s="79" t="s">
        <v>29</v>
      </c>
      <c r="C19" s="80" t="s">
        <v>30</v>
      </c>
    </row>
    <row r="20" spans="2:3">
      <c r="B20" s="79" t="s">
        <v>31</v>
      </c>
      <c r="C20" s="80" t="s">
        <v>32</v>
      </c>
    </row>
    <row r="21" spans="2:3">
      <c r="B21" s="79" t="s">
        <v>33</v>
      </c>
      <c r="C21" s="80" t="s">
        <v>34</v>
      </c>
    </row>
    <row r="22" spans="2:3">
      <c r="B22" s="79" t="s">
        <v>35</v>
      </c>
      <c r="C22" s="80" t="s">
        <v>36</v>
      </c>
    </row>
    <row r="23" spans="2:3">
      <c r="B23" s="79" t="s">
        <v>37</v>
      </c>
      <c r="C23" s="80" t="s">
        <v>38</v>
      </c>
    </row>
    <row r="24" spans="2:3">
      <c r="B24" s="79" t="s">
        <v>39</v>
      </c>
      <c r="C24" s="80" t="s">
        <v>40</v>
      </c>
    </row>
    <row r="25" spans="2:3">
      <c r="B25" s="79" t="s">
        <v>41</v>
      </c>
      <c r="C25" s="80" t="s">
        <v>42</v>
      </c>
    </row>
    <row r="26" spans="2:3">
      <c r="B26" s="79" t="s">
        <v>43</v>
      </c>
      <c r="C26" s="80" t="s">
        <v>44</v>
      </c>
    </row>
    <row r="27" spans="2:3">
      <c r="B27" s="79" t="s">
        <v>45</v>
      </c>
      <c r="C27" s="80" t="s">
        <v>46</v>
      </c>
    </row>
    <row r="28" spans="2:3">
      <c r="B28" s="79" t="s">
        <v>47</v>
      </c>
      <c r="C28" s="80" t="s">
        <v>48</v>
      </c>
    </row>
    <row r="29" spans="2:3">
      <c r="B29" s="79" t="s">
        <v>49</v>
      </c>
      <c r="C29" s="80" t="s">
        <v>50</v>
      </c>
    </row>
    <row r="30" spans="2:3">
      <c r="B30" s="79" t="s">
        <v>51</v>
      </c>
      <c r="C30" s="89" t="s">
        <v>52</v>
      </c>
    </row>
  </sheetData>
  <sheetProtection algorithmName="SHA-512" hashValue="PI0rdVNyGvG+v8z4h02b/YZA1p9euy4IXsVslB+2ThfGGQxhU9hJ9JGV7AyxVr6gnUceEAAjpwxjOGCOVdMKGA==" saltValue="sS2QR7kiX31GFKBBTmRL/A==" spinCount="100000" sheet="1" autoFilter="0"/>
  <mergeCells count="5">
    <mergeCell ref="A7:E7"/>
    <mergeCell ref="A6:E6"/>
    <mergeCell ref="A8:E8"/>
    <mergeCell ref="E1:E5"/>
    <mergeCell ref="B1:D5"/>
  </mergeCells>
  <conditionalFormatting sqref="B9:C9">
    <cfRule type="containsText" dxfId="259" priority="1" operator="containsText" text="ZONA RIESGO BAJA">
      <formula>NOT(ISERROR(SEARCH("ZONA RIESGO BAJA",B9)))</formula>
    </cfRule>
    <cfRule type="containsText" dxfId="258" priority="2" operator="containsText" text="ZONA RIESGO MODERADO">
      <formula>NOT(ISERROR(SEARCH("ZONA RIESGO MODERADO",B9)))</formula>
    </cfRule>
    <cfRule type="containsText" dxfId="257" priority="3" operator="containsText" text="ZONA RIESGO ALTO">
      <formula>NOT(ISERROR(SEARCH("ZONA RIESGO ALTO",B9)))</formula>
    </cfRule>
    <cfRule type="containsText" dxfId="256" priority="4" operator="containsText" text="ZONA RIESGO EXTREMO">
      <formula>NOT(ISERROR(SEARCH("ZONA RIESGO EXTREMO",B9)))</formula>
    </cfRule>
  </conditionalFormatting>
  <hyperlinks>
    <hyperlink ref="C10" r:id="rId1" xr:uid="{B140716F-AAC4-4D9B-AB98-22069300A141}"/>
    <hyperlink ref="C11" r:id="rId2" xr:uid="{2A2731D6-889F-464C-8927-24290B68F66E}"/>
    <hyperlink ref="C12" r:id="rId3" xr:uid="{632948A6-8480-45F7-AFFA-25453EB218A3}"/>
    <hyperlink ref="C13" r:id="rId4" xr:uid="{1B3A378F-E4AC-4DDD-B3EE-2DAA866FF28F}"/>
    <hyperlink ref="C14" r:id="rId5" xr:uid="{C05382BD-14B6-4196-A3B4-3CF4AF578769}"/>
    <hyperlink ref="C15" r:id="rId6" xr:uid="{26761010-5BB7-40BB-A31F-1654B0D42046}"/>
    <hyperlink ref="C16" r:id="rId7" xr:uid="{CB17B988-7FC6-4D1A-9348-ACAEAF477B79}"/>
    <hyperlink ref="C17" r:id="rId8" xr:uid="{6D619D8F-69ED-4954-9A22-6970F347E83C}"/>
    <hyperlink ref="C18" r:id="rId9" xr:uid="{BBB1C6CD-2A8E-4D06-9690-89200DA233EE}"/>
    <hyperlink ref="C19" r:id="rId10" xr:uid="{1651819B-A8D9-4899-AD0F-6E8F1E2DCC2B}"/>
    <hyperlink ref="C20" r:id="rId11" xr:uid="{4E55178B-B9EA-4AC4-8A2E-AF4F95B44006}"/>
    <hyperlink ref="C21" r:id="rId12" xr:uid="{DC4BEC9C-F9EA-468D-AB79-335A16407BAE}"/>
    <hyperlink ref="C22" r:id="rId13" xr:uid="{9E91FFF7-EF9B-4877-B3A7-06EBBF1FDAFE}"/>
    <hyperlink ref="C23" r:id="rId14" xr:uid="{23D86074-CE73-49E9-958B-552CEFBA72C6}"/>
    <hyperlink ref="C24" r:id="rId15" xr:uid="{4FE63805-CCCF-4F72-8DC4-5F6AE007BBB3}"/>
    <hyperlink ref="C25" r:id="rId16" xr:uid="{76B4CA59-DB0D-476C-A636-A5C8E8106896}"/>
    <hyperlink ref="C26" r:id="rId17" xr:uid="{8D53725A-21A5-4EE2-A767-A8A6AD0260CB}"/>
    <hyperlink ref="C27" r:id="rId18" xr:uid="{FE52E4CA-8A86-440E-8DDD-BD206C54685C}"/>
    <hyperlink ref="C28" r:id="rId19" xr:uid="{42780E56-9A81-411A-B37F-3E6044ADD43B}"/>
    <hyperlink ref="C29" r:id="rId20" xr:uid="{6A66F43A-85D6-40C8-9D6A-78877F314C4D}"/>
    <hyperlink ref="C30" r:id="rId21" xr:uid="{5AF95AE1-5994-4DDC-A3B5-0993185360D9}"/>
  </hyperlinks>
  <pageMargins left="0.7" right="0.7" top="0.75" bottom="0.75" header="0.3" footer="0.3"/>
  <pageSetup scale="56" orientation="portrait" r:id="rId22"/>
  <drawing r:id="rId2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S154"/>
  <sheetViews>
    <sheetView tabSelected="1" view="pageBreakPreview" zoomScale="70" zoomScaleNormal="70" zoomScaleSheetLayoutView="70" workbookViewId="0">
      <pane xSplit="1" ySplit="12" topLeftCell="B42" activePane="bottomRight" state="frozen"/>
      <selection pane="bottomRight" activeCell="A12" sqref="A12"/>
      <selection pane="bottomLeft"/>
      <selection pane="topRight"/>
    </sheetView>
  </sheetViews>
  <sheetFormatPr defaultColWidth="11.42578125" defaultRowHeight="12.75"/>
  <cols>
    <col min="1" max="1" width="14.5703125" style="63" customWidth="1"/>
    <col min="2" max="2" width="20" style="63" customWidth="1"/>
    <col min="3" max="3" width="43.5703125" style="63" customWidth="1"/>
    <col min="4" max="4" width="24.140625" style="63" customWidth="1"/>
    <col min="5" max="6" width="43.42578125" style="63" customWidth="1"/>
    <col min="7" max="7" width="13.7109375" style="63" hidden="1" customWidth="1"/>
    <col min="8" max="8" width="16.28515625" style="63" hidden="1" customWidth="1"/>
    <col min="9" max="9" width="62.42578125" style="63" customWidth="1"/>
    <col min="10" max="15" width="31.42578125" style="63" customWidth="1"/>
    <col min="16" max="16" width="74.42578125" style="63" hidden="1" customWidth="1"/>
    <col min="17" max="17" width="37.140625" style="63" hidden="1" customWidth="1"/>
    <col min="18" max="18" width="61.42578125" style="63" customWidth="1"/>
    <col min="19" max="19" width="34.5703125" style="63" customWidth="1"/>
    <col min="20" max="16384" width="11.42578125" style="63"/>
  </cols>
  <sheetData>
    <row r="1" spans="1:19" ht="16.5" customHeight="1">
      <c r="A1" s="218"/>
      <c r="B1" s="219"/>
      <c r="C1" s="242" t="s">
        <v>0</v>
      </c>
      <c r="D1" s="243"/>
      <c r="E1" s="243"/>
      <c r="F1" s="243"/>
      <c r="G1" s="243"/>
      <c r="H1" s="243"/>
      <c r="I1" s="243"/>
      <c r="J1" s="243"/>
      <c r="K1" s="243"/>
      <c r="L1" s="243"/>
      <c r="M1" s="243"/>
      <c r="N1" s="243"/>
      <c r="O1" s="243"/>
      <c r="P1" s="243"/>
      <c r="Q1" s="243"/>
      <c r="R1" s="243"/>
      <c r="S1" s="238" t="s">
        <v>1</v>
      </c>
    </row>
    <row r="2" spans="1:19" ht="16.5" customHeight="1">
      <c r="A2" s="220"/>
      <c r="B2" s="221"/>
      <c r="C2" s="244"/>
      <c r="D2" s="245"/>
      <c r="E2" s="245"/>
      <c r="F2" s="245"/>
      <c r="G2" s="245"/>
      <c r="H2" s="245"/>
      <c r="I2" s="245"/>
      <c r="J2" s="245"/>
      <c r="K2" s="245"/>
      <c r="L2" s="245"/>
      <c r="M2" s="245"/>
      <c r="N2" s="245"/>
      <c r="O2" s="245"/>
      <c r="P2" s="245"/>
      <c r="Q2" s="245"/>
      <c r="R2" s="245"/>
      <c r="S2" s="238"/>
    </row>
    <row r="3" spans="1:19" ht="16.5" customHeight="1">
      <c r="A3" s="220"/>
      <c r="B3" s="221"/>
      <c r="C3" s="244"/>
      <c r="D3" s="245"/>
      <c r="E3" s="245"/>
      <c r="F3" s="245"/>
      <c r="G3" s="245"/>
      <c r="H3" s="245"/>
      <c r="I3" s="245"/>
      <c r="J3" s="245"/>
      <c r="K3" s="245"/>
      <c r="L3" s="245"/>
      <c r="M3" s="245"/>
      <c r="N3" s="245"/>
      <c r="O3" s="245"/>
      <c r="P3" s="245"/>
      <c r="Q3" s="245"/>
      <c r="R3" s="245"/>
      <c r="S3" s="238"/>
    </row>
    <row r="4" spans="1:19" ht="15" customHeight="1">
      <c r="A4" s="220"/>
      <c r="B4" s="221"/>
      <c r="C4" s="244"/>
      <c r="D4" s="245"/>
      <c r="E4" s="245"/>
      <c r="F4" s="245"/>
      <c r="G4" s="245"/>
      <c r="H4" s="245"/>
      <c r="I4" s="245"/>
      <c r="J4" s="245"/>
      <c r="K4" s="245"/>
      <c r="L4" s="245"/>
      <c r="M4" s="245"/>
      <c r="N4" s="245"/>
      <c r="O4" s="245"/>
      <c r="P4" s="245"/>
      <c r="Q4" s="245"/>
      <c r="R4" s="245"/>
      <c r="S4" s="238"/>
    </row>
    <row r="5" spans="1:19" ht="15.75" customHeight="1">
      <c r="A5" s="222"/>
      <c r="B5" s="223"/>
      <c r="C5" s="246"/>
      <c r="D5" s="247"/>
      <c r="E5" s="247"/>
      <c r="F5" s="247"/>
      <c r="G5" s="247"/>
      <c r="H5" s="247"/>
      <c r="I5" s="247"/>
      <c r="J5" s="247"/>
      <c r="K5" s="247"/>
      <c r="L5" s="247"/>
      <c r="M5" s="247"/>
      <c r="N5" s="247"/>
      <c r="O5" s="247"/>
      <c r="P5" s="247"/>
      <c r="Q5" s="247"/>
      <c r="R5" s="247"/>
      <c r="S5" s="238"/>
    </row>
    <row r="6" spans="1:19" ht="15.75" customHeight="1">
      <c r="A6" s="152"/>
      <c r="C6" s="163"/>
      <c r="D6" s="163"/>
      <c r="E6" s="163"/>
      <c r="F6" s="163"/>
      <c r="G6" s="163"/>
      <c r="H6" s="163"/>
      <c r="I6" s="163"/>
      <c r="J6" s="163"/>
      <c r="K6" s="163"/>
      <c r="L6" s="163"/>
      <c r="M6" s="163"/>
      <c r="N6" s="163"/>
      <c r="O6" s="163"/>
      <c r="P6" s="163"/>
      <c r="Q6" s="163"/>
      <c r="R6" s="163"/>
      <c r="S6" s="150"/>
    </row>
    <row r="7" spans="1:19" ht="15.75" hidden="1" customHeight="1">
      <c r="A7" s="152"/>
      <c r="C7" s="163"/>
      <c r="D7" s="163"/>
      <c r="E7" s="163"/>
      <c r="F7" s="163"/>
      <c r="G7" s="163"/>
      <c r="H7" s="163"/>
      <c r="I7" s="163"/>
      <c r="J7" s="163"/>
      <c r="K7" s="163"/>
      <c r="L7" s="163"/>
      <c r="M7" s="163"/>
      <c r="N7" s="163"/>
      <c r="O7" s="163"/>
      <c r="P7" s="163"/>
      <c r="Q7" s="163"/>
      <c r="R7" s="163"/>
      <c r="S7" s="150"/>
    </row>
    <row r="8" spans="1:19" ht="15.75" hidden="1" customHeight="1">
      <c r="A8" s="152"/>
      <c r="C8" s="163"/>
      <c r="D8" s="163"/>
      <c r="E8" s="163"/>
      <c r="F8" s="163"/>
      <c r="G8" s="163"/>
      <c r="H8" s="163"/>
      <c r="I8" s="163"/>
      <c r="J8" s="163"/>
      <c r="K8" s="163"/>
      <c r="L8" s="163"/>
      <c r="M8" s="163"/>
      <c r="N8" s="163"/>
      <c r="O8" s="163"/>
      <c r="P8" s="163"/>
      <c r="Q8" s="163"/>
      <c r="R8" s="163"/>
      <c r="S8" s="150"/>
    </row>
    <row r="9" spans="1:19" ht="15" hidden="1" customHeight="1">
      <c r="A9" s="225"/>
      <c r="B9" s="226"/>
      <c r="C9" s="227"/>
      <c r="D9" s="227"/>
      <c r="E9" s="227"/>
      <c r="F9" s="227"/>
      <c r="G9" s="227"/>
      <c r="H9" s="227"/>
      <c r="I9" s="227"/>
      <c r="J9" s="227"/>
      <c r="K9" s="227"/>
      <c r="L9" s="227"/>
      <c r="M9" s="227"/>
      <c r="N9" s="227"/>
      <c r="O9" s="228"/>
      <c r="P9" s="241" t="s">
        <v>53</v>
      </c>
      <c r="Q9" s="240"/>
      <c r="R9" s="239" t="s">
        <v>53</v>
      </c>
      <c r="S9" s="240"/>
    </row>
    <row r="10" spans="1:19" ht="39.75" hidden="1" customHeight="1">
      <c r="A10" s="229"/>
      <c r="B10" s="227"/>
      <c r="C10" s="227"/>
      <c r="D10" s="227"/>
      <c r="E10" s="227"/>
      <c r="F10" s="227"/>
      <c r="G10" s="227"/>
      <c r="H10" s="227"/>
      <c r="I10" s="227"/>
      <c r="J10" s="227"/>
      <c r="K10" s="227"/>
      <c r="L10" s="227"/>
      <c r="M10" s="227"/>
      <c r="N10" s="227"/>
      <c r="O10" s="228"/>
      <c r="P10" s="248"/>
      <c r="Q10" s="249"/>
      <c r="R10" s="241"/>
      <c r="S10" s="240"/>
    </row>
    <row r="11" spans="1:19" ht="39.75" customHeight="1">
      <c r="A11" s="153"/>
      <c r="B11" s="153"/>
      <c r="C11" s="153"/>
      <c r="D11" s="153"/>
      <c r="E11" s="153"/>
      <c r="F11" s="153"/>
      <c r="G11" s="153"/>
      <c r="H11" s="153"/>
      <c r="I11" s="153"/>
      <c r="J11" s="153"/>
      <c r="K11" s="153"/>
      <c r="L11" s="153"/>
      <c r="M11" s="153"/>
      <c r="N11" s="153"/>
      <c r="O11" s="153"/>
      <c r="P11" s="151"/>
      <c r="Q11" s="151"/>
      <c r="R11" s="151"/>
      <c r="S11" s="151"/>
    </row>
    <row r="12" spans="1:19" ht="23.25" customHeight="1">
      <c r="A12" s="83" t="s">
        <v>54</v>
      </c>
      <c r="B12" s="83" t="s">
        <v>55</v>
      </c>
      <c r="C12" s="83" t="s">
        <v>56</v>
      </c>
      <c r="D12" s="83" t="s">
        <v>57</v>
      </c>
      <c r="E12" s="83" t="s">
        <v>58</v>
      </c>
      <c r="F12" s="83" t="s">
        <v>59</v>
      </c>
      <c r="G12" s="83" t="s">
        <v>60</v>
      </c>
      <c r="H12" s="83" t="s">
        <v>61</v>
      </c>
      <c r="I12" s="83" t="s">
        <v>62</v>
      </c>
      <c r="J12" s="83" t="s">
        <v>63</v>
      </c>
      <c r="K12" s="83" t="s">
        <v>64</v>
      </c>
      <c r="L12" s="83" t="s">
        <v>65</v>
      </c>
      <c r="M12" s="83" t="s">
        <v>66</v>
      </c>
      <c r="N12" s="83" t="s">
        <v>67</v>
      </c>
      <c r="O12" s="83" t="s">
        <v>68</v>
      </c>
      <c r="P12" s="88" t="s">
        <v>69</v>
      </c>
      <c r="Q12" s="138" t="s">
        <v>70</v>
      </c>
      <c r="R12" s="179" t="s">
        <v>69</v>
      </c>
      <c r="S12" s="179" t="s">
        <v>70</v>
      </c>
    </row>
    <row r="13" spans="1:19" s="62" customFormat="1" ht="379.5" customHeight="1">
      <c r="A13" s="224" t="s">
        <v>71</v>
      </c>
      <c r="B13" s="73" t="s">
        <v>72</v>
      </c>
      <c r="C13" s="224" t="s">
        <v>73</v>
      </c>
      <c r="D13" s="224" t="s">
        <v>74</v>
      </c>
      <c r="E13" s="224" t="s">
        <v>75</v>
      </c>
      <c r="F13" s="215" t="str">
        <f>+CONCATENATE(C13," ",D13," ",E13)</f>
        <v>Posibilidad de pérdida Reputacional por perdida de la confianza del ciudadano hacia los servicios prestados en las casas de justicia  debido a la inadecuada orientación a los usuarios en casas de justicia por parte del centro de recepción de la información</v>
      </c>
      <c r="G13" s="224" t="s">
        <v>76</v>
      </c>
      <c r="H13" s="73" t="s">
        <v>77</v>
      </c>
      <c r="I13" s="70" t="s">
        <v>78</v>
      </c>
      <c r="J13" s="73" t="s">
        <v>79</v>
      </c>
      <c r="K13" s="73" t="s">
        <v>80</v>
      </c>
      <c r="L13" s="73" t="s">
        <v>81</v>
      </c>
      <c r="M13" s="224">
        <v>100</v>
      </c>
      <c r="N13" s="224" t="s">
        <v>82</v>
      </c>
      <c r="O13" s="230" t="s">
        <v>83</v>
      </c>
      <c r="P13" s="118" t="s">
        <v>84</v>
      </c>
      <c r="Q13" s="97" t="s">
        <v>85</v>
      </c>
      <c r="R13" s="119" t="s">
        <v>86</v>
      </c>
      <c r="S13" s="164" t="s">
        <v>87</v>
      </c>
    </row>
    <row r="14" spans="1:19" s="62" customFormat="1" ht="135.75" customHeight="1">
      <c r="A14" s="224"/>
      <c r="B14" s="73" t="s">
        <v>72</v>
      </c>
      <c r="C14" s="224"/>
      <c r="D14" s="224"/>
      <c r="E14" s="224"/>
      <c r="F14" s="217"/>
      <c r="G14" s="224"/>
      <c r="H14" s="73" t="s">
        <v>77</v>
      </c>
      <c r="I14" s="70" t="s">
        <v>88</v>
      </c>
      <c r="J14" s="73" t="s">
        <v>89</v>
      </c>
      <c r="K14" s="73" t="s">
        <v>80</v>
      </c>
      <c r="L14" s="73" t="s">
        <v>90</v>
      </c>
      <c r="M14" s="224"/>
      <c r="N14" s="224"/>
      <c r="O14" s="232"/>
      <c r="P14" s="118" t="s">
        <v>91</v>
      </c>
      <c r="Q14" s="97" t="s">
        <v>92</v>
      </c>
      <c r="R14" s="84" t="s">
        <v>93</v>
      </c>
      <c r="S14" s="143" t="s">
        <v>94</v>
      </c>
    </row>
    <row r="15" spans="1:19" s="62" customFormat="1" ht="102" customHeight="1">
      <c r="A15" s="224"/>
      <c r="B15" s="73" t="s">
        <v>72</v>
      </c>
      <c r="C15" s="224"/>
      <c r="D15" s="224"/>
      <c r="E15" s="224"/>
      <c r="F15" s="216"/>
      <c r="G15" s="224"/>
      <c r="H15" s="73" t="s">
        <v>77</v>
      </c>
      <c r="I15" s="70" t="s">
        <v>95</v>
      </c>
      <c r="J15" s="73" t="s">
        <v>96</v>
      </c>
      <c r="K15" s="73" t="s">
        <v>80</v>
      </c>
      <c r="L15" s="73" t="s">
        <v>97</v>
      </c>
      <c r="M15" s="224"/>
      <c r="N15" s="224"/>
      <c r="O15" s="231"/>
      <c r="P15" s="118" t="s">
        <v>98</v>
      </c>
      <c r="Q15" s="97" t="s">
        <v>99</v>
      </c>
      <c r="R15" s="84" t="s">
        <v>100</v>
      </c>
      <c r="S15" s="155" t="s">
        <v>101</v>
      </c>
    </row>
    <row r="16" spans="1:19" s="62" customFormat="1" ht="216.75" customHeight="1">
      <c r="A16" s="224" t="s">
        <v>102</v>
      </c>
      <c r="B16" s="73" t="s">
        <v>72</v>
      </c>
      <c r="C16" s="224" t="s">
        <v>73</v>
      </c>
      <c r="D16" s="224" t="s">
        <v>103</v>
      </c>
      <c r="E16" s="224" t="s">
        <v>104</v>
      </c>
      <c r="F16" s="215" t="str">
        <f>+CONCATENATE(C16," ",D16," ",E16)</f>
        <v>Posibilidad de pérdida Reputacional por la imposibilidad de garantizar la adecuada atención de usuarios en los equipamientos de Justicia de forma presencial y virtual debido a la desvinculación de entidades operadoras al programa de casas de justicia</v>
      </c>
      <c r="G16" s="224" t="s">
        <v>82</v>
      </c>
      <c r="H16" s="73" t="s">
        <v>77</v>
      </c>
      <c r="I16" s="70" t="s">
        <v>105</v>
      </c>
      <c r="J16" s="73" t="s">
        <v>106</v>
      </c>
      <c r="K16" s="73" t="s">
        <v>80</v>
      </c>
      <c r="L16" s="73" t="s">
        <v>107</v>
      </c>
      <c r="M16" s="224">
        <v>100</v>
      </c>
      <c r="N16" s="224" t="s">
        <v>82</v>
      </c>
      <c r="O16" s="230" t="s">
        <v>83</v>
      </c>
      <c r="P16" s="118" t="s">
        <v>108</v>
      </c>
      <c r="Q16" s="97" t="s">
        <v>109</v>
      </c>
      <c r="R16" s="84" t="s">
        <v>110</v>
      </c>
      <c r="S16" s="84" t="s">
        <v>111</v>
      </c>
    </row>
    <row r="17" spans="1:19" s="62" customFormat="1" ht="201" customHeight="1">
      <c r="A17" s="224"/>
      <c r="B17" s="73" t="s">
        <v>72</v>
      </c>
      <c r="C17" s="224"/>
      <c r="D17" s="224"/>
      <c r="E17" s="224"/>
      <c r="F17" s="217"/>
      <c r="G17" s="224"/>
      <c r="H17" s="73" t="s">
        <v>77</v>
      </c>
      <c r="I17" s="70" t="s">
        <v>112</v>
      </c>
      <c r="J17" s="73" t="s">
        <v>113</v>
      </c>
      <c r="K17" s="73" t="s">
        <v>80</v>
      </c>
      <c r="L17" s="73" t="s">
        <v>97</v>
      </c>
      <c r="M17" s="224"/>
      <c r="N17" s="224"/>
      <c r="O17" s="232"/>
      <c r="P17" s="118" t="s">
        <v>114</v>
      </c>
      <c r="Q17" s="97" t="s">
        <v>115</v>
      </c>
      <c r="R17" s="84" t="s">
        <v>116</v>
      </c>
      <c r="S17" s="144" t="s">
        <v>117</v>
      </c>
    </row>
    <row r="18" spans="1:19" s="62" customFormat="1" ht="147.75" customHeight="1">
      <c r="A18" s="224"/>
      <c r="B18" s="73" t="s">
        <v>72</v>
      </c>
      <c r="C18" s="224"/>
      <c r="D18" s="224"/>
      <c r="E18" s="224"/>
      <c r="F18" s="216"/>
      <c r="G18" s="224"/>
      <c r="H18" s="73" t="s">
        <v>77</v>
      </c>
      <c r="I18" s="70" t="s">
        <v>118</v>
      </c>
      <c r="J18" s="73" t="s">
        <v>119</v>
      </c>
      <c r="K18" s="73" t="s">
        <v>80</v>
      </c>
      <c r="L18" s="73" t="s">
        <v>90</v>
      </c>
      <c r="M18" s="224"/>
      <c r="N18" s="224"/>
      <c r="O18" s="231"/>
      <c r="P18" s="118" t="s">
        <v>120</v>
      </c>
      <c r="Q18" s="97" t="s">
        <v>121</v>
      </c>
      <c r="R18" s="84" t="s">
        <v>93</v>
      </c>
      <c r="S18" s="143" t="s">
        <v>94</v>
      </c>
    </row>
    <row r="19" spans="1:19" s="62" customFormat="1" ht="143.25" customHeight="1">
      <c r="A19" s="224" t="s">
        <v>122</v>
      </c>
      <c r="B19" s="73" t="s">
        <v>72</v>
      </c>
      <c r="C19" s="224" t="s">
        <v>73</v>
      </c>
      <c r="D19" s="224" t="s">
        <v>123</v>
      </c>
      <c r="E19" s="224" t="s">
        <v>124</v>
      </c>
      <c r="F19" s="215" t="str">
        <f>+CONCATENATE(C19," ",D19," ",E19)</f>
        <v>Posibilidad de pérdida Reputacional por la imposibilidad de garantizar la adecuada atención de usuarios en los equipamientos de Justicia de forma presencial debido a inadecuadas condiciones de infraestructura en las Casas de Justicia y desconocimiento de las rutas de acceso a la Justicia por parte del Centro de Recepción e Información CRI</v>
      </c>
      <c r="G19" s="224" t="s">
        <v>82</v>
      </c>
      <c r="H19" s="73" t="s">
        <v>77</v>
      </c>
      <c r="I19" s="70" t="s">
        <v>125</v>
      </c>
      <c r="J19" s="73" t="s">
        <v>126</v>
      </c>
      <c r="K19" s="73" t="s">
        <v>80</v>
      </c>
      <c r="L19" s="73" t="s">
        <v>127</v>
      </c>
      <c r="M19" s="224">
        <v>100</v>
      </c>
      <c r="N19" s="224" t="s">
        <v>82</v>
      </c>
      <c r="O19" s="230" t="s">
        <v>83</v>
      </c>
      <c r="P19" s="118" t="s">
        <v>128</v>
      </c>
      <c r="Q19" s="97" t="s">
        <v>129</v>
      </c>
      <c r="R19" s="84" t="s">
        <v>130</v>
      </c>
      <c r="S19" s="84" t="s">
        <v>131</v>
      </c>
    </row>
    <row r="20" spans="1:19" s="62" customFormat="1" ht="143.25" customHeight="1">
      <c r="A20" s="224"/>
      <c r="B20" s="73" t="s">
        <v>72</v>
      </c>
      <c r="C20" s="224"/>
      <c r="D20" s="224"/>
      <c r="E20" s="224"/>
      <c r="F20" s="217"/>
      <c r="G20" s="224"/>
      <c r="H20" s="73" t="s">
        <v>77</v>
      </c>
      <c r="I20" s="70" t="s">
        <v>95</v>
      </c>
      <c r="J20" s="73" t="s">
        <v>96</v>
      </c>
      <c r="K20" s="73" t="s">
        <v>80</v>
      </c>
      <c r="L20" s="73" t="s">
        <v>97</v>
      </c>
      <c r="M20" s="224"/>
      <c r="N20" s="224"/>
      <c r="O20" s="232"/>
      <c r="P20" s="118" t="s">
        <v>98</v>
      </c>
      <c r="Q20" s="97" t="s">
        <v>132</v>
      </c>
      <c r="R20" s="84" t="s">
        <v>100</v>
      </c>
      <c r="S20" s="155" t="s">
        <v>101</v>
      </c>
    </row>
    <row r="21" spans="1:19" s="62" customFormat="1" ht="227.25" customHeight="1">
      <c r="A21" s="224"/>
      <c r="B21" s="73" t="s">
        <v>72</v>
      </c>
      <c r="C21" s="224"/>
      <c r="D21" s="224"/>
      <c r="E21" s="224"/>
      <c r="F21" s="217"/>
      <c r="G21" s="224"/>
      <c r="H21" s="73" t="s">
        <v>77</v>
      </c>
      <c r="I21" s="70" t="s">
        <v>112</v>
      </c>
      <c r="J21" s="73" t="s">
        <v>133</v>
      </c>
      <c r="K21" s="73" t="s">
        <v>80</v>
      </c>
      <c r="L21" s="73" t="s">
        <v>97</v>
      </c>
      <c r="M21" s="224"/>
      <c r="N21" s="224"/>
      <c r="O21" s="232"/>
      <c r="P21" s="118" t="s">
        <v>134</v>
      </c>
      <c r="Q21" s="97" t="s">
        <v>132</v>
      </c>
      <c r="R21" s="84" t="s">
        <v>116</v>
      </c>
      <c r="S21" s="145" t="s">
        <v>135</v>
      </c>
    </row>
    <row r="22" spans="1:19" s="62" customFormat="1" ht="343.5" customHeight="1">
      <c r="A22" s="224"/>
      <c r="B22" s="73" t="s">
        <v>72</v>
      </c>
      <c r="C22" s="224"/>
      <c r="D22" s="224"/>
      <c r="E22" s="224"/>
      <c r="F22" s="216"/>
      <c r="G22" s="224"/>
      <c r="H22" s="73" t="s">
        <v>77</v>
      </c>
      <c r="I22" s="70" t="s">
        <v>78</v>
      </c>
      <c r="J22" s="73" t="s">
        <v>79</v>
      </c>
      <c r="K22" s="73" t="s">
        <v>80</v>
      </c>
      <c r="L22" s="73" t="s">
        <v>81</v>
      </c>
      <c r="M22" s="224"/>
      <c r="N22" s="224"/>
      <c r="O22" s="231"/>
      <c r="P22" s="118" t="s">
        <v>136</v>
      </c>
      <c r="Q22" s="97" t="s">
        <v>137</v>
      </c>
      <c r="R22" s="119" t="s">
        <v>86</v>
      </c>
      <c r="S22" s="164" t="s">
        <v>87</v>
      </c>
    </row>
    <row r="23" spans="1:19" s="62" customFormat="1" ht="145.5" customHeight="1">
      <c r="A23" s="224" t="s">
        <v>138</v>
      </c>
      <c r="B23" s="73" t="s">
        <v>72</v>
      </c>
      <c r="C23" s="224" t="s">
        <v>73</v>
      </c>
      <c r="D23" s="224" t="s">
        <v>139</v>
      </c>
      <c r="E23" s="224" t="s">
        <v>140</v>
      </c>
      <c r="F23" s="215" t="str">
        <f>+CONCATENATE(C23," ",D23," ",E23)</f>
        <v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v>
      </c>
      <c r="G23" s="224" t="s">
        <v>82</v>
      </c>
      <c r="H23" s="73" t="s">
        <v>77</v>
      </c>
      <c r="I23" s="70" t="s">
        <v>105</v>
      </c>
      <c r="J23" s="73" t="s">
        <v>106</v>
      </c>
      <c r="K23" s="73" t="s">
        <v>80</v>
      </c>
      <c r="L23" s="73" t="s">
        <v>107</v>
      </c>
      <c r="M23" s="224">
        <v>100</v>
      </c>
      <c r="N23" s="224" t="s">
        <v>82</v>
      </c>
      <c r="O23" s="230" t="s">
        <v>83</v>
      </c>
      <c r="P23" s="118" t="s">
        <v>108</v>
      </c>
      <c r="Q23" s="97" t="s">
        <v>132</v>
      </c>
      <c r="R23" s="85" t="s">
        <v>110</v>
      </c>
      <c r="S23" s="84" t="s">
        <v>111</v>
      </c>
    </row>
    <row r="24" spans="1:19" s="62" customFormat="1" ht="96.75" customHeight="1">
      <c r="A24" s="224"/>
      <c r="B24" s="73" t="s">
        <v>72</v>
      </c>
      <c r="C24" s="224"/>
      <c r="D24" s="224"/>
      <c r="E24" s="224"/>
      <c r="F24" s="216"/>
      <c r="G24" s="224"/>
      <c r="H24" s="73" t="s">
        <v>77</v>
      </c>
      <c r="I24" s="70" t="s">
        <v>141</v>
      </c>
      <c r="J24" s="73" t="s">
        <v>96</v>
      </c>
      <c r="K24" s="73" t="s">
        <v>80</v>
      </c>
      <c r="L24" s="73" t="s">
        <v>97</v>
      </c>
      <c r="M24" s="224"/>
      <c r="N24" s="224"/>
      <c r="O24" s="231"/>
      <c r="P24" s="118" t="s">
        <v>98</v>
      </c>
      <c r="Q24" s="97" t="s">
        <v>132</v>
      </c>
      <c r="R24" s="84" t="s">
        <v>100</v>
      </c>
      <c r="S24" s="155" t="s">
        <v>101</v>
      </c>
    </row>
    <row r="25" spans="1:19" s="62" customFormat="1" ht="144" customHeight="1">
      <c r="A25" s="215" t="s">
        <v>142</v>
      </c>
      <c r="B25" s="74" t="s">
        <v>16</v>
      </c>
      <c r="C25" s="215" t="s">
        <v>73</v>
      </c>
      <c r="D25" s="215" t="s">
        <v>143</v>
      </c>
      <c r="E25" s="215" t="s">
        <v>144</v>
      </c>
      <c r="F25" s="215" t="str">
        <f t="shared" ref="F25:F34" si="0">+CONCATENATE(C25," ",D25," ",E25)</f>
        <v>Posibilidad de pérdida Reputacional por tutelas a la entidad o procesos disciplinarios a los servidores que incumplen los términos de respuesta de los derechos de petición debido a extemporaneidad en las respuestas de las PQRS que ingresen a la Secretaría Distrital de Seguridad, Convivencia y Justicia.</v>
      </c>
      <c r="G25" s="215" t="s">
        <v>76</v>
      </c>
      <c r="H25" s="73" t="s">
        <v>77</v>
      </c>
      <c r="I25" s="70" t="s">
        <v>145</v>
      </c>
      <c r="J25" s="73" t="s">
        <v>146</v>
      </c>
      <c r="K25" s="73" t="s">
        <v>147</v>
      </c>
      <c r="L25" s="73" t="s">
        <v>148</v>
      </c>
      <c r="M25" s="73">
        <v>100</v>
      </c>
      <c r="N25" s="215" t="s">
        <v>149</v>
      </c>
      <c r="O25" s="87" t="s">
        <v>150</v>
      </c>
      <c r="P25" s="84" t="s">
        <v>151</v>
      </c>
      <c r="Q25" s="97" t="s">
        <v>132</v>
      </c>
      <c r="R25" s="137" t="s">
        <v>152</v>
      </c>
      <c r="S25" s="147" t="s">
        <v>153</v>
      </c>
    </row>
    <row r="26" spans="1:19" s="62" customFormat="1" ht="167.25" customHeight="1">
      <c r="A26" s="216"/>
      <c r="B26" s="74" t="s">
        <v>16</v>
      </c>
      <c r="C26" s="216"/>
      <c r="D26" s="216"/>
      <c r="E26" s="216"/>
      <c r="F26" s="216"/>
      <c r="G26" s="216"/>
      <c r="H26" s="73" t="s">
        <v>77</v>
      </c>
      <c r="I26" s="70" t="s">
        <v>154</v>
      </c>
      <c r="J26" s="73" t="s">
        <v>155</v>
      </c>
      <c r="K26" s="73" t="s">
        <v>156</v>
      </c>
      <c r="L26" s="73" t="s">
        <v>127</v>
      </c>
      <c r="M26" s="73">
        <v>100</v>
      </c>
      <c r="N26" s="216"/>
      <c r="O26" s="87" t="s">
        <v>150</v>
      </c>
      <c r="P26" s="84" t="s">
        <v>157</v>
      </c>
      <c r="Q26" s="97" t="s">
        <v>132</v>
      </c>
      <c r="R26" s="137" t="s">
        <v>158</v>
      </c>
      <c r="S26" s="148" t="s">
        <v>159</v>
      </c>
    </row>
    <row r="27" spans="1:19" s="62" customFormat="1" ht="97.5" customHeight="1">
      <c r="A27" s="215" t="s">
        <v>160</v>
      </c>
      <c r="B27" s="74" t="s">
        <v>16</v>
      </c>
      <c r="C27" s="215" t="s">
        <v>73</v>
      </c>
      <c r="D27" s="215" t="s">
        <v>161</v>
      </c>
      <c r="E27" s="215" t="s">
        <v>162</v>
      </c>
      <c r="F27" s="215" t="str">
        <f t="shared" si="0"/>
        <v>Posibilidad de pérdida Reputacional por vulneración al derecho de acceso de la información debido a la publicación extemporánea de los Informes de PQRS en la página web de la entidad.</v>
      </c>
      <c r="G27" s="215" t="s">
        <v>76</v>
      </c>
      <c r="H27" s="73" t="s">
        <v>77</v>
      </c>
      <c r="I27" s="70" t="s">
        <v>163</v>
      </c>
      <c r="J27" s="73" t="s">
        <v>164</v>
      </c>
      <c r="K27" s="73" t="s">
        <v>147</v>
      </c>
      <c r="L27" s="73" t="s">
        <v>90</v>
      </c>
      <c r="M27" s="73">
        <v>100</v>
      </c>
      <c r="N27" s="215" t="s">
        <v>149</v>
      </c>
      <c r="O27" s="87" t="s">
        <v>150</v>
      </c>
      <c r="P27" s="84" t="s">
        <v>165</v>
      </c>
      <c r="Q27" s="97" t="s">
        <v>132</v>
      </c>
      <c r="R27" s="137" t="s">
        <v>166</v>
      </c>
      <c r="S27" s="147" t="s">
        <v>153</v>
      </c>
    </row>
    <row r="28" spans="1:19" s="62" customFormat="1" ht="97.5" customHeight="1">
      <c r="A28" s="216"/>
      <c r="B28" s="74" t="s">
        <v>16</v>
      </c>
      <c r="C28" s="216"/>
      <c r="D28" s="216"/>
      <c r="E28" s="216"/>
      <c r="F28" s="216"/>
      <c r="G28" s="216"/>
      <c r="H28" s="73" t="s">
        <v>77</v>
      </c>
      <c r="I28" s="70" t="s">
        <v>167</v>
      </c>
      <c r="J28" s="73" t="s">
        <v>168</v>
      </c>
      <c r="K28" s="73" t="s">
        <v>169</v>
      </c>
      <c r="L28" s="73" t="s">
        <v>90</v>
      </c>
      <c r="M28" s="74">
        <v>100</v>
      </c>
      <c r="N28" s="216"/>
      <c r="O28" s="87" t="s">
        <v>150</v>
      </c>
      <c r="P28" s="84" t="s">
        <v>170</v>
      </c>
      <c r="Q28" s="97" t="s">
        <v>132</v>
      </c>
      <c r="R28" s="137" t="s">
        <v>171</v>
      </c>
      <c r="S28" s="147" t="s">
        <v>153</v>
      </c>
    </row>
    <row r="29" spans="1:19" s="62" customFormat="1" ht="97.5" customHeight="1">
      <c r="A29" s="215" t="s">
        <v>172</v>
      </c>
      <c r="B29" s="74" t="s">
        <v>16</v>
      </c>
      <c r="C29" s="215" t="s">
        <v>73</v>
      </c>
      <c r="D29" s="215" t="s">
        <v>173</v>
      </c>
      <c r="E29" s="215" t="s">
        <v>174</v>
      </c>
      <c r="F29" s="215" t="str">
        <f>+CONCATENATE(C29," ",D29," ",E29)</f>
        <v>Posibilidad de pérdida Reputacional por investigaciones disciplinarias realizadas a partir de los resultados negativos de las encuestas de perspectiva ciudadana  debido al incumplimiento en los criterios de calidad (coherencia, claridad, calidez y oportunidad) en las respuestas a las PQRS ciudadanas</v>
      </c>
      <c r="G29" s="215" t="s">
        <v>76</v>
      </c>
      <c r="H29" s="73" t="s">
        <v>77</v>
      </c>
      <c r="I29" s="70" t="s">
        <v>175</v>
      </c>
      <c r="J29" s="73" t="s">
        <v>176</v>
      </c>
      <c r="K29" s="73" t="s">
        <v>177</v>
      </c>
      <c r="L29" s="73" t="s">
        <v>90</v>
      </c>
      <c r="M29" s="215">
        <v>100</v>
      </c>
      <c r="N29" s="215" t="s">
        <v>149</v>
      </c>
      <c r="O29" s="230" t="s">
        <v>150</v>
      </c>
      <c r="P29" s="84" t="s">
        <v>178</v>
      </c>
      <c r="Q29" s="97" t="s">
        <v>179</v>
      </c>
      <c r="R29" s="137" t="s">
        <v>180</v>
      </c>
      <c r="S29" s="147" t="s">
        <v>153</v>
      </c>
    </row>
    <row r="30" spans="1:19" s="62" customFormat="1" ht="97.5" customHeight="1">
      <c r="A30" s="216"/>
      <c r="B30" s="74" t="s">
        <v>16</v>
      </c>
      <c r="C30" s="216"/>
      <c r="D30" s="216"/>
      <c r="E30" s="216"/>
      <c r="F30" s="216"/>
      <c r="G30" s="216"/>
      <c r="H30" s="73" t="s">
        <v>77</v>
      </c>
      <c r="I30" s="70" t="s">
        <v>181</v>
      </c>
      <c r="J30" s="73" t="s">
        <v>182</v>
      </c>
      <c r="K30" s="73" t="s">
        <v>183</v>
      </c>
      <c r="L30" s="73" t="s">
        <v>127</v>
      </c>
      <c r="M30" s="216"/>
      <c r="N30" s="216"/>
      <c r="O30" s="231"/>
      <c r="P30" s="84" t="s">
        <v>184</v>
      </c>
      <c r="Q30" s="97" t="s">
        <v>132</v>
      </c>
      <c r="R30" s="137" t="s">
        <v>185</v>
      </c>
      <c r="S30" s="147" t="s">
        <v>153</v>
      </c>
    </row>
    <row r="31" spans="1:19" s="62" customFormat="1" ht="193.5" customHeight="1">
      <c r="A31" s="74" t="s">
        <v>186</v>
      </c>
      <c r="B31" s="74" t="s">
        <v>187</v>
      </c>
      <c r="C31" s="74" t="s">
        <v>188</v>
      </c>
      <c r="D31" s="74" t="s">
        <v>189</v>
      </c>
      <c r="E31" s="74" t="s">
        <v>190</v>
      </c>
      <c r="F31" s="73" t="str">
        <f t="shared" si="0"/>
        <v>Posibilidad de pérdida Económica y Reputacional por demandas de parte de los particulares o vencimiento de los términos debido a procesos disciplinarios desarrollados y fallados sin cumplir con los parámetros de ley.</v>
      </c>
      <c r="G31" s="74" t="s">
        <v>149</v>
      </c>
      <c r="H31" s="73" t="s">
        <v>77</v>
      </c>
      <c r="I31" s="70" t="s">
        <v>191</v>
      </c>
      <c r="J31" s="73" t="s">
        <v>192</v>
      </c>
      <c r="K31" s="73" t="s">
        <v>193</v>
      </c>
      <c r="L31" s="73" t="s">
        <v>90</v>
      </c>
      <c r="M31" s="117">
        <v>100</v>
      </c>
      <c r="N31" s="117" t="s">
        <v>149</v>
      </c>
      <c r="O31" s="87" t="s">
        <v>150</v>
      </c>
      <c r="P31" s="84" t="s">
        <v>194</v>
      </c>
      <c r="Q31" s="97" t="s">
        <v>132</v>
      </c>
      <c r="R31" s="84"/>
      <c r="S31" s="149" t="s">
        <v>195</v>
      </c>
    </row>
    <row r="32" spans="1:19" s="62" customFormat="1" ht="222" customHeight="1">
      <c r="A32" s="73" t="s">
        <v>196</v>
      </c>
      <c r="B32" s="73" t="s">
        <v>197</v>
      </c>
      <c r="C32" s="73" t="s">
        <v>188</v>
      </c>
      <c r="D32" s="73" t="s">
        <v>198</v>
      </c>
      <c r="E32" s="73" t="s">
        <v>199</v>
      </c>
      <c r="F32" s="73" t="s">
        <v>200</v>
      </c>
      <c r="G32" s="73" t="s">
        <v>76</v>
      </c>
      <c r="H32" s="73" t="s">
        <v>77</v>
      </c>
      <c r="I32" s="70" t="s">
        <v>201</v>
      </c>
      <c r="J32" s="73" t="s">
        <v>202</v>
      </c>
      <c r="K32" s="73" t="s">
        <v>203</v>
      </c>
      <c r="L32" s="73" t="s">
        <v>97</v>
      </c>
      <c r="M32" s="112">
        <v>100</v>
      </c>
      <c r="N32" s="112" t="s">
        <v>76</v>
      </c>
      <c r="O32" s="87" t="s">
        <v>150</v>
      </c>
      <c r="P32" s="119" t="s">
        <v>204</v>
      </c>
      <c r="Q32" s="97" t="s">
        <v>132</v>
      </c>
      <c r="R32" s="119" t="s">
        <v>205</v>
      </c>
      <c r="S32" s="147" t="s">
        <v>153</v>
      </c>
    </row>
    <row r="33" spans="1:19" s="62" customFormat="1" ht="175.5" customHeight="1">
      <c r="A33" s="74" t="s">
        <v>206</v>
      </c>
      <c r="B33" s="74" t="s">
        <v>24</v>
      </c>
      <c r="C33" s="74" t="s">
        <v>73</v>
      </c>
      <c r="D33" s="74" t="s">
        <v>207</v>
      </c>
      <c r="E33" s="74" t="s">
        <v>208</v>
      </c>
      <c r="F33" s="74" t="str">
        <f>+CONCATENATE(C33," ",D33," ",E33)</f>
        <v>Posibilidad de pérdida Reputacional por insatisfacción de los usuarios y partes interesadas en la entrega de bienes y servicios  debido a un inadecuado seguimiento de las herramientas de control (indicadores de Gestión y Riesgos de Gestión)</v>
      </c>
      <c r="G33" s="74" t="s">
        <v>149</v>
      </c>
      <c r="H33" s="73" t="s">
        <v>77</v>
      </c>
      <c r="I33" s="70" t="s">
        <v>209</v>
      </c>
      <c r="J33" s="73" t="s">
        <v>210</v>
      </c>
      <c r="K33" s="73" t="s">
        <v>211</v>
      </c>
      <c r="L33" s="73" t="s">
        <v>97</v>
      </c>
      <c r="M33" s="74">
        <v>100</v>
      </c>
      <c r="N33" s="74" t="s">
        <v>149</v>
      </c>
      <c r="O33" s="86" t="s">
        <v>150</v>
      </c>
      <c r="P33" s="120" t="s">
        <v>212</v>
      </c>
      <c r="Q33" s="97" t="s">
        <v>213</v>
      </c>
      <c r="R33" s="120" t="s">
        <v>214</v>
      </c>
      <c r="S33" s="147" t="s">
        <v>153</v>
      </c>
    </row>
    <row r="34" spans="1:19" s="62" customFormat="1" ht="164.25" customHeight="1">
      <c r="A34" s="215" t="s">
        <v>215</v>
      </c>
      <c r="B34" s="74" t="s">
        <v>24</v>
      </c>
      <c r="C34" s="215" t="s">
        <v>188</v>
      </c>
      <c r="D34" s="215" t="s">
        <v>216</v>
      </c>
      <c r="E34" s="215" t="s">
        <v>217</v>
      </c>
      <c r="F34" s="215" t="str">
        <f t="shared" si="0"/>
        <v>Posibilidad de pérdida Económica y Reputacional por sanciones o requerimientos de los entes de control y de la autoridad ambiental debido al incumplimiento de lineamientos normativos ambientales aplicables y de formulación, concertación e implementación del Plan Institucional de Gestión Ambiental PIGA</v>
      </c>
      <c r="G34" s="215" t="s">
        <v>149</v>
      </c>
      <c r="H34" s="73" t="s">
        <v>77</v>
      </c>
      <c r="I34" s="70" t="s">
        <v>218</v>
      </c>
      <c r="J34" s="73" t="s">
        <v>219</v>
      </c>
      <c r="K34" s="73" t="s">
        <v>220</v>
      </c>
      <c r="L34" s="73" t="s">
        <v>127</v>
      </c>
      <c r="M34" s="215">
        <v>100</v>
      </c>
      <c r="N34" s="215" t="s">
        <v>82</v>
      </c>
      <c r="O34" s="230" t="s">
        <v>83</v>
      </c>
      <c r="P34" s="121" t="s">
        <v>221</v>
      </c>
      <c r="Q34" s="97" t="s">
        <v>132</v>
      </c>
      <c r="R34" s="120" t="s">
        <v>222</v>
      </c>
      <c r="S34" s="147" t="s">
        <v>153</v>
      </c>
    </row>
    <row r="35" spans="1:19" s="62" customFormat="1" ht="172.5" customHeight="1">
      <c r="A35" s="217"/>
      <c r="B35" s="74" t="s">
        <v>24</v>
      </c>
      <c r="C35" s="217"/>
      <c r="D35" s="217"/>
      <c r="E35" s="217"/>
      <c r="F35" s="217"/>
      <c r="G35" s="217"/>
      <c r="H35" s="73" t="s">
        <v>77</v>
      </c>
      <c r="I35" s="70" t="s">
        <v>223</v>
      </c>
      <c r="J35" s="73" t="s">
        <v>224</v>
      </c>
      <c r="K35" s="73" t="s">
        <v>220</v>
      </c>
      <c r="L35" s="73" t="s">
        <v>127</v>
      </c>
      <c r="M35" s="217"/>
      <c r="N35" s="217"/>
      <c r="O35" s="232"/>
      <c r="P35" s="129" t="s">
        <v>225</v>
      </c>
      <c r="Q35" s="97" t="s">
        <v>226</v>
      </c>
      <c r="R35" s="120" t="s">
        <v>227</v>
      </c>
      <c r="S35" s="146" t="s">
        <v>228</v>
      </c>
    </row>
    <row r="36" spans="1:19" s="62" customFormat="1" ht="180" customHeight="1">
      <c r="A36" s="217"/>
      <c r="B36" s="74" t="s">
        <v>24</v>
      </c>
      <c r="C36" s="217"/>
      <c r="D36" s="217"/>
      <c r="E36" s="217"/>
      <c r="F36" s="217"/>
      <c r="G36" s="217"/>
      <c r="H36" s="73" t="s">
        <v>77</v>
      </c>
      <c r="I36" s="70" t="s">
        <v>229</v>
      </c>
      <c r="J36" s="73" t="s">
        <v>230</v>
      </c>
      <c r="K36" s="73" t="s">
        <v>220</v>
      </c>
      <c r="L36" s="73" t="s">
        <v>81</v>
      </c>
      <c r="M36" s="217"/>
      <c r="N36" s="217"/>
      <c r="O36" s="232"/>
      <c r="P36" s="129" t="s">
        <v>231</v>
      </c>
      <c r="Q36" s="97" t="s">
        <v>132</v>
      </c>
      <c r="R36" s="120" t="s">
        <v>232</v>
      </c>
      <c r="S36" s="147" t="s">
        <v>153</v>
      </c>
    </row>
    <row r="37" spans="1:19" s="62" customFormat="1" ht="181.5" customHeight="1">
      <c r="A37" s="217"/>
      <c r="B37" s="74" t="s">
        <v>24</v>
      </c>
      <c r="C37" s="217"/>
      <c r="D37" s="217"/>
      <c r="E37" s="217"/>
      <c r="F37" s="217"/>
      <c r="G37" s="217"/>
      <c r="H37" s="73" t="s">
        <v>77</v>
      </c>
      <c r="I37" s="70" t="s">
        <v>233</v>
      </c>
      <c r="J37" s="73" t="s">
        <v>234</v>
      </c>
      <c r="K37" s="73" t="s">
        <v>220</v>
      </c>
      <c r="L37" s="73" t="s">
        <v>127</v>
      </c>
      <c r="M37" s="217"/>
      <c r="N37" s="217"/>
      <c r="O37" s="232"/>
      <c r="P37" s="129" t="s">
        <v>235</v>
      </c>
      <c r="Q37" s="97" t="s">
        <v>132</v>
      </c>
      <c r="R37" s="165" t="s">
        <v>236</v>
      </c>
      <c r="S37" s="147" t="s">
        <v>153</v>
      </c>
    </row>
    <row r="38" spans="1:19" s="62" customFormat="1" ht="88.5" customHeight="1">
      <c r="A38" s="216"/>
      <c r="B38" s="74" t="s">
        <v>24</v>
      </c>
      <c r="C38" s="216"/>
      <c r="D38" s="216"/>
      <c r="E38" s="216"/>
      <c r="F38" s="216"/>
      <c r="G38" s="216"/>
      <c r="H38" s="73" t="s">
        <v>77</v>
      </c>
      <c r="I38" s="70" t="s">
        <v>237</v>
      </c>
      <c r="J38" s="73" t="s">
        <v>238</v>
      </c>
      <c r="K38" s="73" t="s">
        <v>220</v>
      </c>
      <c r="L38" s="73" t="s">
        <v>107</v>
      </c>
      <c r="M38" s="216"/>
      <c r="N38" s="216"/>
      <c r="O38" s="231"/>
      <c r="P38" s="129" t="s">
        <v>239</v>
      </c>
      <c r="Q38" s="97" t="s">
        <v>240</v>
      </c>
      <c r="R38" s="120" t="s">
        <v>241</v>
      </c>
      <c r="S38" s="147" t="s">
        <v>153</v>
      </c>
    </row>
    <row r="39" spans="1:19" s="62" customFormat="1" ht="162" customHeight="1">
      <c r="A39" s="215" t="s">
        <v>242</v>
      </c>
      <c r="B39" s="74" t="s">
        <v>26</v>
      </c>
      <c r="C39" s="215" t="s">
        <v>73</v>
      </c>
      <c r="D39" s="215" t="s">
        <v>243</v>
      </c>
      <c r="E39" s="215" t="s">
        <v>244</v>
      </c>
      <c r="F39" s="215" t="str">
        <f>+CONCATENATE(C39," ",D39," ",E39)</f>
        <v>Posibilidad de pérdida Reputacional por difusión de información inexacta debido a la publicación no autorizada que genere desinformación en la opinión pública</v>
      </c>
      <c r="G39" s="215" t="s">
        <v>149</v>
      </c>
      <c r="H39" s="73" t="s">
        <v>77</v>
      </c>
      <c r="I39" s="70" t="s">
        <v>245</v>
      </c>
      <c r="J39" s="73" t="s">
        <v>246</v>
      </c>
      <c r="K39" s="73" t="s">
        <v>247</v>
      </c>
      <c r="L39" s="73" t="s">
        <v>97</v>
      </c>
      <c r="M39" s="215">
        <v>100</v>
      </c>
      <c r="N39" s="215" t="s">
        <v>82</v>
      </c>
      <c r="O39" s="230" t="s">
        <v>83</v>
      </c>
      <c r="P39" s="84" t="s">
        <v>248</v>
      </c>
      <c r="Q39" s="97" t="s">
        <v>132</v>
      </c>
      <c r="R39" s="84"/>
      <c r="S39" s="146" t="s">
        <v>249</v>
      </c>
    </row>
    <row r="40" spans="1:19" s="62" customFormat="1" ht="228" customHeight="1">
      <c r="A40" s="217"/>
      <c r="B40" s="74" t="s">
        <v>26</v>
      </c>
      <c r="C40" s="217"/>
      <c r="D40" s="217"/>
      <c r="E40" s="217"/>
      <c r="F40" s="217"/>
      <c r="G40" s="217"/>
      <c r="H40" s="73" t="s">
        <v>77</v>
      </c>
      <c r="I40" s="70" t="s">
        <v>250</v>
      </c>
      <c r="J40" s="73" t="s">
        <v>251</v>
      </c>
      <c r="K40" s="73" t="s">
        <v>247</v>
      </c>
      <c r="L40" s="73" t="s">
        <v>252</v>
      </c>
      <c r="M40" s="217"/>
      <c r="N40" s="217"/>
      <c r="O40" s="232"/>
      <c r="P40" s="84" t="s">
        <v>253</v>
      </c>
      <c r="Q40" s="97" t="s">
        <v>254</v>
      </c>
      <c r="R40" s="84"/>
      <c r="S40" s="146" t="s">
        <v>249</v>
      </c>
    </row>
    <row r="41" spans="1:19" s="62" customFormat="1" ht="196.5" customHeight="1">
      <c r="A41" s="217"/>
      <c r="B41" s="74" t="s">
        <v>26</v>
      </c>
      <c r="C41" s="217"/>
      <c r="D41" s="217"/>
      <c r="E41" s="217"/>
      <c r="F41" s="217"/>
      <c r="G41" s="217"/>
      <c r="H41" s="73" t="s">
        <v>77</v>
      </c>
      <c r="I41" s="70" t="s">
        <v>255</v>
      </c>
      <c r="J41" s="73" t="s">
        <v>256</v>
      </c>
      <c r="K41" s="73" t="s">
        <v>247</v>
      </c>
      <c r="L41" s="73" t="s">
        <v>90</v>
      </c>
      <c r="M41" s="217"/>
      <c r="N41" s="217"/>
      <c r="O41" s="232"/>
      <c r="P41" s="84" t="s">
        <v>257</v>
      </c>
      <c r="Q41" s="97" t="s">
        <v>258</v>
      </c>
      <c r="R41" s="84"/>
      <c r="S41" s="146" t="s">
        <v>249</v>
      </c>
    </row>
    <row r="42" spans="1:19" s="62" customFormat="1" ht="237" customHeight="1">
      <c r="A42" s="216"/>
      <c r="B42" s="74" t="s">
        <v>26</v>
      </c>
      <c r="C42" s="216"/>
      <c r="D42" s="216"/>
      <c r="E42" s="216"/>
      <c r="F42" s="216"/>
      <c r="G42" s="216"/>
      <c r="H42" s="73" t="s">
        <v>77</v>
      </c>
      <c r="I42" s="70" t="s">
        <v>259</v>
      </c>
      <c r="J42" s="73" t="s">
        <v>260</v>
      </c>
      <c r="K42" s="73" t="s">
        <v>261</v>
      </c>
      <c r="L42" s="73" t="s">
        <v>97</v>
      </c>
      <c r="M42" s="216"/>
      <c r="N42" s="216"/>
      <c r="O42" s="231"/>
      <c r="P42" s="84" t="s">
        <v>262</v>
      </c>
      <c r="Q42" s="97" t="s">
        <v>132</v>
      </c>
      <c r="R42" s="84"/>
      <c r="S42" s="146" t="s">
        <v>263</v>
      </c>
    </row>
    <row r="43" spans="1:19" s="62" customFormat="1" ht="120" customHeight="1">
      <c r="A43" s="215" t="s">
        <v>264</v>
      </c>
      <c r="B43" s="74" t="s">
        <v>34</v>
      </c>
      <c r="C43" s="215" t="s">
        <v>188</v>
      </c>
      <c r="D43" s="215" t="s">
        <v>265</v>
      </c>
      <c r="E43" s="215" t="s">
        <v>266</v>
      </c>
      <c r="F43" s="215" t="str">
        <f>+CONCATENATE(C43," ",D43," ",E43)</f>
        <v>Posibilidad de pérdida Económica y Reputacional por sanciones o multas de entes de control. 
O por demandas, tutelas, derechos de petición. debido a la falla total o parcial en el servicio de atención de la línea de Seguridad y Emergencias 123.</v>
      </c>
      <c r="G43" s="215" t="s">
        <v>76</v>
      </c>
      <c r="H43" s="73" t="s">
        <v>77</v>
      </c>
      <c r="I43" s="70" t="s">
        <v>267</v>
      </c>
      <c r="J43" s="73" t="s">
        <v>268</v>
      </c>
      <c r="K43" s="73" t="s">
        <v>269</v>
      </c>
      <c r="L43" s="73" t="s">
        <v>90</v>
      </c>
      <c r="M43" s="215">
        <v>100</v>
      </c>
      <c r="N43" s="215" t="s">
        <v>76</v>
      </c>
      <c r="O43" s="230" t="s">
        <v>150</v>
      </c>
      <c r="P43" s="84" t="s">
        <v>270</v>
      </c>
      <c r="Q43" s="139" t="s">
        <v>271</v>
      </c>
      <c r="R43" s="84" t="s">
        <v>272</v>
      </c>
      <c r="S43" s="154" t="s">
        <v>273</v>
      </c>
    </row>
    <row r="44" spans="1:19" s="62" customFormat="1" ht="137.25" customHeight="1">
      <c r="A44" s="216"/>
      <c r="B44" s="74" t="s">
        <v>34</v>
      </c>
      <c r="C44" s="216"/>
      <c r="D44" s="216"/>
      <c r="E44" s="216"/>
      <c r="F44" s="216"/>
      <c r="G44" s="216"/>
      <c r="H44" s="73" t="s">
        <v>77</v>
      </c>
      <c r="I44" s="70" t="s">
        <v>274</v>
      </c>
      <c r="J44" s="73" t="s">
        <v>275</v>
      </c>
      <c r="K44" s="73" t="s">
        <v>269</v>
      </c>
      <c r="L44" s="73" t="s">
        <v>148</v>
      </c>
      <c r="M44" s="216"/>
      <c r="N44" s="216"/>
      <c r="O44" s="231"/>
      <c r="P44" s="84"/>
      <c r="Q44" s="97" t="s">
        <v>276</v>
      </c>
      <c r="R44" s="84" t="s">
        <v>277</v>
      </c>
      <c r="S44" s="166" t="s">
        <v>278</v>
      </c>
    </row>
    <row r="45" spans="1:19" s="62" customFormat="1" ht="142.5" customHeight="1">
      <c r="A45" s="215" t="s">
        <v>279</v>
      </c>
      <c r="B45" s="74" t="s">
        <v>34</v>
      </c>
      <c r="C45" s="215" t="s">
        <v>188</v>
      </c>
      <c r="D45" s="215" t="s">
        <v>280</v>
      </c>
      <c r="E45" s="215" t="s">
        <v>281</v>
      </c>
      <c r="F45" s="215" t="str">
        <f>+CONCATENATE(C45," ",D45," ",E45)</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G45" s="215" t="s">
        <v>76</v>
      </c>
      <c r="H45" s="73" t="s">
        <v>77</v>
      </c>
      <c r="I45" s="70" t="s">
        <v>282</v>
      </c>
      <c r="J45" s="73" t="s">
        <v>283</v>
      </c>
      <c r="K45" s="73" t="s">
        <v>269</v>
      </c>
      <c r="L45" s="73" t="s">
        <v>252</v>
      </c>
      <c r="M45" s="215">
        <v>100</v>
      </c>
      <c r="N45" s="215" t="s">
        <v>76</v>
      </c>
      <c r="O45" s="230" t="s">
        <v>150</v>
      </c>
      <c r="P45" s="84" t="s">
        <v>284</v>
      </c>
      <c r="Q45" s="97" t="s">
        <v>285</v>
      </c>
      <c r="R45" s="84" t="s">
        <v>286</v>
      </c>
      <c r="S45" s="160" t="s">
        <v>287</v>
      </c>
    </row>
    <row r="46" spans="1:19" s="62" customFormat="1" ht="123" customHeight="1">
      <c r="A46" s="217"/>
      <c r="B46" s="74" t="s">
        <v>34</v>
      </c>
      <c r="C46" s="217"/>
      <c r="D46" s="217"/>
      <c r="E46" s="217"/>
      <c r="F46" s="217"/>
      <c r="G46" s="217"/>
      <c r="H46" s="73" t="s">
        <v>77</v>
      </c>
      <c r="I46" s="70" t="s">
        <v>288</v>
      </c>
      <c r="J46" s="81" t="s">
        <v>289</v>
      </c>
      <c r="K46" s="73" t="s">
        <v>290</v>
      </c>
      <c r="L46" s="73" t="s">
        <v>291</v>
      </c>
      <c r="M46" s="217"/>
      <c r="N46" s="217"/>
      <c r="O46" s="232"/>
      <c r="P46" s="84" t="s">
        <v>292</v>
      </c>
      <c r="Q46" s="97" t="s">
        <v>132</v>
      </c>
      <c r="R46" s="84" t="s">
        <v>292</v>
      </c>
      <c r="S46" s="160" t="s">
        <v>293</v>
      </c>
    </row>
    <row r="47" spans="1:19" s="62" customFormat="1" ht="140.25" customHeight="1">
      <c r="A47" s="217"/>
      <c r="B47" s="74" t="s">
        <v>34</v>
      </c>
      <c r="C47" s="217"/>
      <c r="D47" s="217"/>
      <c r="E47" s="217"/>
      <c r="F47" s="217"/>
      <c r="G47" s="217"/>
      <c r="H47" s="73" t="s">
        <v>77</v>
      </c>
      <c r="I47" s="70" t="s">
        <v>294</v>
      </c>
      <c r="J47" s="81" t="s">
        <v>295</v>
      </c>
      <c r="K47" s="73" t="s">
        <v>269</v>
      </c>
      <c r="L47" s="73" t="s">
        <v>90</v>
      </c>
      <c r="M47" s="217"/>
      <c r="N47" s="217"/>
      <c r="O47" s="232"/>
      <c r="P47" s="84" t="s">
        <v>296</v>
      </c>
      <c r="Q47" s="97" t="s">
        <v>297</v>
      </c>
      <c r="R47" s="84" t="s">
        <v>272</v>
      </c>
      <c r="S47" s="159" t="s">
        <v>298</v>
      </c>
    </row>
    <row r="48" spans="1:19" s="62" customFormat="1" ht="102" customHeight="1">
      <c r="A48" s="216"/>
      <c r="B48" s="74" t="s">
        <v>34</v>
      </c>
      <c r="C48" s="216"/>
      <c r="D48" s="216"/>
      <c r="E48" s="216"/>
      <c r="F48" s="216"/>
      <c r="G48" s="216"/>
      <c r="H48" s="73" t="s">
        <v>77</v>
      </c>
      <c r="I48" s="70" t="s">
        <v>299</v>
      </c>
      <c r="J48" s="81" t="s">
        <v>300</v>
      </c>
      <c r="K48" s="73" t="s">
        <v>301</v>
      </c>
      <c r="L48" s="73" t="s">
        <v>302</v>
      </c>
      <c r="M48" s="216"/>
      <c r="N48" s="216"/>
      <c r="O48" s="231"/>
      <c r="P48" s="84" t="s">
        <v>292</v>
      </c>
      <c r="Q48" s="97" t="s">
        <v>132</v>
      </c>
      <c r="R48" s="84" t="s">
        <v>292</v>
      </c>
      <c r="S48" s="160" t="s">
        <v>293</v>
      </c>
    </row>
    <row r="49" spans="1:19" s="62" customFormat="1" ht="148.5" customHeight="1">
      <c r="A49" s="74" t="s">
        <v>303</v>
      </c>
      <c r="B49" s="74" t="s">
        <v>34</v>
      </c>
      <c r="C49" s="74" t="s">
        <v>188</v>
      </c>
      <c r="D49" s="74" t="s">
        <v>265</v>
      </c>
      <c r="E49" s="74" t="s">
        <v>304</v>
      </c>
      <c r="F49" s="74" t="str">
        <f>+CONCATENATE(C49," ",D49," ",E49)</f>
        <v>Posibilidad de pérdida Económica y Reputacional por sanciones o multas de entes de control. 
O por demandas, tutelas, derechos de petición. debido a la afectación de personas, bienes o recursos por servicio o atención inadecuada de incidentes desde el NUSE 123.</v>
      </c>
      <c r="G49" s="74" t="s">
        <v>76</v>
      </c>
      <c r="H49" s="73" t="s">
        <v>77</v>
      </c>
      <c r="I49" s="70" t="s">
        <v>299</v>
      </c>
      <c r="J49" s="81" t="s">
        <v>300</v>
      </c>
      <c r="K49" s="73" t="s">
        <v>301</v>
      </c>
      <c r="L49" s="73" t="s">
        <v>302</v>
      </c>
      <c r="M49" s="74">
        <v>100</v>
      </c>
      <c r="N49" s="74" t="s">
        <v>76</v>
      </c>
      <c r="O49" s="86" t="s">
        <v>150</v>
      </c>
      <c r="P49" s="84" t="s">
        <v>292</v>
      </c>
      <c r="Q49" s="97" t="s">
        <v>85</v>
      </c>
      <c r="R49" s="84" t="s">
        <v>292</v>
      </c>
      <c r="S49" s="155" t="s">
        <v>305</v>
      </c>
    </row>
    <row r="50" spans="1:19" s="62" customFormat="1" ht="93" customHeight="1">
      <c r="A50" s="224" t="s">
        <v>306</v>
      </c>
      <c r="B50" s="73" t="s">
        <v>32</v>
      </c>
      <c r="C50" s="224" t="s">
        <v>73</v>
      </c>
      <c r="D50" s="224" t="s">
        <v>307</v>
      </c>
      <c r="E50" s="224" t="s">
        <v>308</v>
      </c>
      <c r="F50" s="215" t="str">
        <f>+CONCATENATE(C50," ",D50," ",E50)</f>
        <v>Posibilidad de pérdida Reputacional por perdida o extravió documental debido a la falta de acatamiento de las directrices establecidas por el proceso de Recursos Físicos y documental por parte de los servidores y/o contratistas de la entidad</v>
      </c>
      <c r="G50" s="224" t="s">
        <v>149</v>
      </c>
      <c r="H50" s="73" t="s">
        <v>77</v>
      </c>
      <c r="I50" s="70" t="s">
        <v>309</v>
      </c>
      <c r="J50" s="81" t="s">
        <v>310</v>
      </c>
      <c r="K50" s="73" t="s">
        <v>311</v>
      </c>
      <c r="L50" s="73" t="s">
        <v>127</v>
      </c>
      <c r="M50" s="224">
        <v>100</v>
      </c>
      <c r="N50" s="224" t="s">
        <v>82</v>
      </c>
      <c r="O50" s="230" t="s">
        <v>83</v>
      </c>
      <c r="P50" s="84" t="s">
        <v>312</v>
      </c>
      <c r="Q50" s="97" t="s">
        <v>85</v>
      </c>
      <c r="R50" s="167" t="s">
        <v>313</v>
      </c>
      <c r="S50" s="155" t="s">
        <v>314</v>
      </c>
    </row>
    <row r="51" spans="1:19" s="62" customFormat="1" ht="116.25" customHeight="1">
      <c r="A51" s="224"/>
      <c r="B51" s="73" t="s">
        <v>32</v>
      </c>
      <c r="C51" s="224"/>
      <c r="D51" s="224"/>
      <c r="E51" s="224"/>
      <c r="F51" s="217"/>
      <c r="G51" s="224"/>
      <c r="H51" s="73" t="s">
        <v>77</v>
      </c>
      <c r="I51" s="70" t="s">
        <v>315</v>
      </c>
      <c r="J51" s="81" t="s">
        <v>316</v>
      </c>
      <c r="K51" s="73" t="s">
        <v>311</v>
      </c>
      <c r="L51" s="73" t="s">
        <v>107</v>
      </c>
      <c r="M51" s="224"/>
      <c r="N51" s="224"/>
      <c r="O51" s="232"/>
      <c r="P51" s="84" t="s">
        <v>317</v>
      </c>
      <c r="Q51" s="97" t="s">
        <v>318</v>
      </c>
      <c r="R51" s="167" t="s">
        <v>319</v>
      </c>
      <c r="S51" s="160" t="s">
        <v>320</v>
      </c>
    </row>
    <row r="52" spans="1:19" s="62" customFormat="1" ht="81" customHeight="1">
      <c r="A52" s="224"/>
      <c r="B52" s="73" t="s">
        <v>32</v>
      </c>
      <c r="C52" s="224"/>
      <c r="D52" s="224"/>
      <c r="E52" s="224"/>
      <c r="F52" s="216"/>
      <c r="G52" s="224"/>
      <c r="H52" s="73" t="s">
        <v>77</v>
      </c>
      <c r="I52" s="70" t="s">
        <v>321</v>
      </c>
      <c r="J52" s="81" t="s">
        <v>322</v>
      </c>
      <c r="K52" s="73" t="s">
        <v>311</v>
      </c>
      <c r="L52" s="73" t="s">
        <v>97</v>
      </c>
      <c r="M52" s="224"/>
      <c r="N52" s="224"/>
      <c r="O52" s="231"/>
      <c r="P52" s="84" t="s">
        <v>323</v>
      </c>
      <c r="Q52" s="97" t="s">
        <v>132</v>
      </c>
      <c r="R52" s="167" t="s">
        <v>324</v>
      </c>
      <c r="S52" s="160" t="s">
        <v>325</v>
      </c>
    </row>
    <row r="53" spans="1:19" s="62" customFormat="1" ht="83.25" customHeight="1">
      <c r="A53" s="224" t="s">
        <v>326</v>
      </c>
      <c r="B53" s="73" t="s">
        <v>46</v>
      </c>
      <c r="C53" s="224" t="s">
        <v>73</v>
      </c>
      <c r="D53" s="224" t="s">
        <v>327</v>
      </c>
      <c r="E53" s="224" t="s">
        <v>308</v>
      </c>
      <c r="F53" s="215" t="str">
        <f>+CONCATENATE(C53," ",D53," ",E53)</f>
        <v>Posibilidad de pérdida Reputacional por perdida y/o desaparición de los bienes al servicio de la Entidad  debido a la falta de acatamiento de las directrices establecidas por el proceso de Recursos Físicos y documental por parte de los servidores y/o contratistas de la entidad</v>
      </c>
      <c r="G53" s="224" t="s">
        <v>149</v>
      </c>
      <c r="H53" s="73" t="s">
        <v>77</v>
      </c>
      <c r="I53" s="70" t="s">
        <v>328</v>
      </c>
      <c r="J53" s="81" t="s">
        <v>329</v>
      </c>
      <c r="K53" s="73" t="s">
        <v>330</v>
      </c>
      <c r="L53" s="73" t="s">
        <v>107</v>
      </c>
      <c r="M53" s="224">
        <v>100</v>
      </c>
      <c r="N53" s="224" t="s">
        <v>82</v>
      </c>
      <c r="O53" s="230" t="s">
        <v>83</v>
      </c>
      <c r="P53" s="84" t="s">
        <v>331</v>
      </c>
      <c r="Q53" s="97" t="s">
        <v>132</v>
      </c>
      <c r="R53" s="168" t="s">
        <v>332</v>
      </c>
      <c r="S53" s="160" t="s">
        <v>333</v>
      </c>
    </row>
    <row r="54" spans="1:19" s="62" customFormat="1" ht="80.25" customHeight="1">
      <c r="A54" s="224"/>
      <c r="B54" s="73" t="s">
        <v>46</v>
      </c>
      <c r="C54" s="224"/>
      <c r="D54" s="224"/>
      <c r="E54" s="224"/>
      <c r="F54" s="217"/>
      <c r="G54" s="224"/>
      <c r="H54" s="73" t="s">
        <v>77</v>
      </c>
      <c r="I54" s="70" t="s">
        <v>334</v>
      </c>
      <c r="J54" s="81" t="s">
        <v>335</v>
      </c>
      <c r="K54" s="73" t="s">
        <v>336</v>
      </c>
      <c r="L54" s="73" t="s">
        <v>127</v>
      </c>
      <c r="M54" s="224"/>
      <c r="N54" s="224"/>
      <c r="O54" s="232"/>
      <c r="P54" s="84" t="s">
        <v>337</v>
      </c>
      <c r="Q54" s="97" t="s">
        <v>132</v>
      </c>
      <c r="R54" s="168" t="s">
        <v>338</v>
      </c>
      <c r="S54" s="160" t="s">
        <v>339</v>
      </c>
    </row>
    <row r="55" spans="1:19" s="62" customFormat="1" ht="66" customHeight="1">
      <c r="A55" s="224"/>
      <c r="B55" s="73" t="s">
        <v>46</v>
      </c>
      <c r="C55" s="224"/>
      <c r="D55" s="224"/>
      <c r="E55" s="224"/>
      <c r="F55" s="216"/>
      <c r="G55" s="224"/>
      <c r="H55" s="73" t="s">
        <v>77</v>
      </c>
      <c r="I55" s="70" t="s">
        <v>340</v>
      </c>
      <c r="J55" s="81" t="s">
        <v>341</v>
      </c>
      <c r="K55" s="73" t="s">
        <v>336</v>
      </c>
      <c r="L55" s="73" t="s">
        <v>81</v>
      </c>
      <c r="M55" s="224"/>
      <c r="N55" s="224"/>
      <c r="O55" s="231"/>
      <c r="P55" s="84" t="s">
        <v>342</v>
      </c>
      <c r="Q55" s="97" t="s">
        <v>132</v>
      </c>
      <c r="R55" s="168" t="s">
        <v>343</v>
      </c>
      <c r="S55" s="160" t="s">
        <v>344</v>
      </c>
    </row>
    <row r="56" spans="1:19" s="62" customFormat="1" ht="130.5">
      <c r="A56" s="73" t="s">
        <v>345</v>
      </c>
      <c r="B56" s="73" t="s">
        <v>346</v>
      </c>
      <c r="C56" s="73" t="s">
        <v>347</v>
      </c>
      <c r="D56" s="73" t="s">
        <v>348</v>
      </c>
      <c r="E56" s="73" t="s">
        <v>349</v>
      </c>
      <c r="F56" s="73" t="str">
        <f>+CONCATENATE(C56," ",D56," ",E56)</f>
        <v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v>
      </c>
      <c r="G56" s="75" t="s">
        <v>82</v>
      </c>
      <c r="H56" s="73" t="s">
        <v>77</v>
      </c>
      <c r="I56" s="70" t="s">
        <v>350</v>
      </c>
      <c r="J56" s="81" t="s">
        <v>351</v>
      </c>
      <c r="K56" s="73" t="s">
        <v>352</v>
      </c>
      <c r="L56" s="73" t="s">
        <v>97</v>
      </c>
      <c r="M56" s="73">
        <v>100</v>
      </c>
      <c r="N56" s="75" t="s">
        <v>82</v>
      </c>
      <c r="O56" s="87" t="s">
        <v>83</v>
      </c>
      <c r="P56" s="119" t="s">
        <v>353</v>
      </c>
      <c r="Q56" s="97" t="s">
        <v>354</v>
      </c>
      <c r="R56" s="118" t="s">
        <v>355</v>
      </c>
      <c r="S56" s="155" t="s">
        <v>132</v>
      </c>
    </row>
    <row r="57" spans="1:19" s="62" customFormat="1" ht="154.5">
      <c r="A57" s="73" t="s">
        <v>356</v>
      </c>
      <c r="B57" s="73" t="s">
        <v>346</v>
      </c>
      <c r="C57" s="73" t="s">
        <v>347</v>
      </c>
      <c r="D57" s="73" t="s">
        <v>357</v>
      </c>
      <c r="E57" s="73" t="s">
        <v>358</v>
      </c>
      <c r="F57" s="73" t="str">
        <f>+CONCATENATE(C57," ",D57," ",E57)</f>
        <v>Posibilidad de pérdida Económica por investigaciones, demandas y/o sanciones
 debido falencias en el seguimiento a la ejecución contractual</v>
      </c>
      <c r="G57" s="75" t="s">
        <v>82</v>
      </c>
      <c r="H57" s="73" t="s">
        <v>77</v>
      </c>
      <c r="I57" s="70" t="s">
        <v>359</v>
      </c>
      <c r="J57" s="81" t="s">
        <v>360</v>
      </c>
      <c r="K57" s="73" t="s">
        <v>361</v>
      </c>
      <c r="L57" s="73" t="s">
        <v>90</v>
      </c>
      <c r="M57" s="73">
        <v>100</v>
      </c>
      <c r="N57" s="75" t="s">
        <v>82</v>
      </c>
      <c r="O57" s="87" t="s">
        <v>83</v>
      </c>
      <c r="P57" s="130" t="s">
        <v>362</v>
      </c>
      <c r="Q57" s="97" t="s">
        <v>132</v>
      </c>
      <c r="R57" s="118" t="s">
        <v>363</v>
      </c>
      <c r="S57" s="155" t="s">
        <v>132</v>
      </c>
    </row>
    <row r="58" spans="1:19" s="62" customFormat="1" ht="130.5">
      <c r="A58" s="215" t="s">
        <v>364</v>
      </c>
      <c r="B58" s="74" t="s">
        <v>346</v>
      </c>
      <c r="C58" s="215" t="s">
        <v>73</v>
      </c>
      <c r="D58" s="215" t="s">
        <v>365</v>
      </c>
      <c r="E58" s="215" t="s">
        <v>366</v>
      </c>
      <c r="F58" s="215" t="str">
        <f>+CONCATENATE(C58," ",D58," ",E58)</f>
        <v>Posibilidad de pérdida Reputacional por indisponibilidad de las soluciones tecnológicas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v>
      </c>
      <c r="G58" s="215" t="s">
        <v>149</v>
      </c>
      <c r="H58" s="73" t="s">
        <v>77</v>
      </c>
      <c r="I58" s="70" t="s">
        <v>367</v>
      </c>
      <c r="J58" s="81" t="s">
        <v>368</v>
      </c>
      <c r="K58" s="73" t="s">
        <v>369</v>
      </c>
      <c r="L58" s="73" t="s">
        <v>90</v>
      </c>
      <c r="M58" s="215">
        <v>100</v>
      </c>
      <c r="N58" s="235" t="s">
        <v>82</v>
      </c>
      <c r="O58" s="230" t="s">
        <v>83</v>
      </c>
      <c r="P58" s="84"/>
      <c r="Q58" s="97" t="s">
        <v>132</v>
      </c>
      <c r="R58" s="118" t="s">
        <v>370</v>
      </c>
      <c r="S58" s="155" t="s">
        <v>132</v>
      </c>
    </row>
    <row r="59" spans="1:19" s="62" customFormat="1" ht="166.5">
      <c r="A59" s="217"/>
      <c r="B59" s="74" t="s">
        <v>346</v>
      </c>
      <c r="C59" s="217"/>
      <c r="D59" s="217"/>
      <c r="E59" s="217"/>
      <c r="F59" s="217"/>
      <c r="G59" s="217"/>
      <c r="H59" s="73" t="s">
        <v>77</v>
      </c>
      <c r="I59" s="70" t="s">
        <v>371</v>
      </c>
      <c r="J59" s="81" t="s">
        <v>372</v>
      </c>
      <c r="K59" s="73" t="s">
        <v>369</v>
      </c>
      <c r="L59" s="73" t="s">
        <v>97</v>
      </c>
      <c r="M59" s="217"/>
      <c r="N59" s="236"/>
      <c r="O59" s="232"/>
      <c r="P59" s="84"/>
      <c r="Q59" s="97" t="s">
        <v>132</v>
      </c>
      <c r="R59" s="118" t="s">
        <v>373</v>
      </c>
      <c r="S59" s="155" t="s">
        <v>132</v>
      </c>
    </row>
    <row r="60" spans="1:19" s="62" customFormat="1" ht="154.5">
      <c r="A60" s="216"/>
      <c r="B60" s="74" t="s">
        <v>346</v>
      </c>
      <c r="C60" s="216"/>
      <c r="D60" s="216"/>
      <c r="E60" s="216"/>
      <c r="F60" s="216"/>
      <c r="G60" s="216"/>
      <c r="H60" s="73" t="s">
        <v>77</v>
      </c>
      <c r="I60" s="70" t="s">
        <v>374</v>
      </c>
      <c r="J60" s="81" t="s">
        <v>375</v>
      </c>
      <c r="K60" s="73" t="s">
        <v>369</v>
      </c>
      <c r="L60" s="73" t="s">
        <v>127</v>
      </c>
      <c r="M60" s="216"/>
      <c r="N60" s="237"/>
      <c r="O60" s="231"/>
      <c r="P60" s="84"/>
      <c r="Q60" s="97" t="s">
        <v>132</v>
      </c>
      <c r="R60" s="118" t="s">
        <v>376</v>
      </c>
      <c r="S60" s="156" t="s">
        <v>377</v>
      </c>
    </row>
    <row r="61" spans="1:19" s="62" customFormat="1" ht="130.5">
      <c r="A61" s="215" t="s">
        <v>378</v>
      </c>
      <c r="B61" s="74" t="s">
        <v>346</v>
      </c>
      <c r="C61" s="215" t="s">
        <v>188</v>
      </c>
      <c r="D61" s="215" t="s">
        <v>379</v>
      </c>
      <c r="E61" s="215" t="s">
        <v>380</v>
      </c>
      <c r="F61" s="215" t="str">
        <f>+CONCATENATE(C61," ",D61," ",E61)</f>
        <v>Posibilidad de pérdida Económica y Reputacional por la no atención oportuna o de calidad los  de requerimientos (solicitudes o incidentes)  o problemas derivados de la operación de las soluciones tecnológicas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v>
      </c>
      <c r="G61" s="215" t="s">
        <v>149</v>
      </c>
      <c r="H61" s="73" t="s">
        <v>77</v>
      </c>
      <c r="I61" s="70" t="s">
        <v>381</v>
      </c>
      <c r="J61" s="81" t="s">
        <v>375</v>
      </c>
      <c r="K61" s="73" t="s">
        <v>369</v>
      </c>
      <c r="L61" s="73" t="s">
        <v>107</v>
      </c>
      <c r="M61" s="215">
        <v>100</v>
      </c>
      <c r="N61" s="215" t="s">
        <v>82</v>
      </c>
      <c r="O61" s="230" t="s">
        <v>150</v>
      </c>
      <c r="P61" s="84"/>
      <c r="Q61" s="97" t="s">
        <v>354</v>
      </c>
      <c r="R61" s="118" t="s">
        <v>376</v>
      </c>
      <c r="S61" s="156" t="s">
        <v>377</v>
      </c>
    </row>
    <row r="62" spans="1:19" s="62" customFormat="1" ht="190.5">
      <c r="A62" s="216"/>
      <c r="B62" s="74" t="s">
        <v>346</v>
      </c>
      <c r="C62" s="216"/>
      <c r="D62" s="216"/>
      <c r="E62" s="216"/>
      <c r="F62" s="216"/>
      <c r="G62" s="216"/>
      <c r="H62" s="73" t="s">
        <v>77</v>
      </c>
      <c r="I62" s="70" t="s">
        <v>382</v>
      </c>
      <c r="J62" s="81" t="s">
        <v>383</v>
      </c>
      <c r="K62" s="73" t="s">
        <v>369</v>
      </c>
      <c r="L62" s="73" t="s">
        <v>97</v>
      </c>
      <c r="M62" s="216"/>
      <c r="N62" s="216"/>
      <c r="O62" s="231"/>
      <c r="P62" s="84"/>
      <c r="Q62" s="97" t="s">
        <v>354</v>
      </c>
      <c r="R62" s="118" t="s">
        <v>384</v>
      </c>
      <c r="S62" s="155" t="s">
        <v>132</v>
      </c>
    </row>
    <row r="63" spans="1:19" s="62" customFormat="1" ht="321.75">
      <c r="A63" s="215" t="s">
        <v>385</v>
      </c>
      <c r="B63" s="74" t="s">
        <v>346</v>
      </c>
      <c r="C63" s="215" t="s">
        <v>188</v>
      </c>
      <c r="D63" s="215" t="s">
        <v>386</v>
      </c>
      <c r="E63" s="215" t="s">
        <v>387</v>
      </c>
      <c r="F63" s="215" t="str">
        <f>+CONCATENATE(C63," ",D63," ",E63)</f>
        <v>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v>
      </c>
      <c r="G63" s="215" t="s">
        <v>149</v>
      </c>
      <c r="H63" s="73" t="s">
        <v>77</v>
      </c>
      <c r="I63" s="70" t="s">
        <v>388</v>
      </c>
      <c r="J63" s="81" t="s">
        <v>389</v>
      </c>
      <c r="K63" s="73" t="s">
        <v>361</v>
      </c>
      <c r="L63" s="73" t="s">
        <v>291</v>
      </c>
      <c r="M63" s="215">
        <v>100</v>
      </c>
      <c r="N63" s="235" t="s">
        <v>82</v>
      </c>
      <c r="O63" s="230" t="s">
        <v>83</v>
      </c>
      <c r="P63" s="119" t="s">
        <v>390</v>
      </c>
      <c r="Q63" s="97" t="s">
        <v>258</v>
      </c>
      <c r="R63" s="118" t="s">
        <v>391</v>
      </c>
      <c r="S63" s="155" t="s">
        <v>132</v>
      </c>
    </row>
    <row r="64" spans="1:19" s="62" customFormat="1" ht="154.5">
      <c r="A64" s="217"/>
      <c r="B64" s="74" t="s">
        <v>346</v>
      </c>
      <c r="C64" s="217"/>
      <c r="D64" s="217"/>
      <c r="E64" s="217"/>
      <c r="F64" s="217"/>
      <c r="G64" s="217"/>
      <c r="H64" s="73" t="s">
        <v>77</v>
      </c>
      <c r="I64" s="70" t="s">
        <v>392</v>
      </c>
      <c r="J64" s="81" t="s">
        <v>393</v>
      </c>
      <c r="K64" s="73" t="s">
        <v>361</v>
      </c>
      <c r="L64" s="73" t="s">
        <v>97</v>
      </c>
      <c r="M64" s="217"/>
      <c r="N64" s="236"/>
      <c r="O64" s="232"/>
      <c r="P64" s="84"/>
      <c r="Q64" s="97" t="s">
        <v>394</v>
      </c>
      <c r="R64" s="118" t="s">
        <v>395</v>
      </c>
      <c r="S64" s="155" t="s">
        <v>132</v>
      </c>
    </row>
    <row r="65" spans="1:19" s="62" customFormat="1" ht="118.5">
      <c r="A65" s="217"/>
      <c r="B65" s="74" t="s">
        <v>346</v>
      </c>
      <c r="C65" s="217"/>
      <c r="D65" s="217"/>
      <c r="E65" s="217"/>
      <c r="F65" s="217"/>
      <c r="G65" s="217"/>
      <c r="H65" s="73" t="s">
        <v>77</v>
      </c>
      <c r="I65" s="70" t="s">
        <v>396</v>
      </c>
      <c r="J65" s="81" t="s">
        <v>397</v>
      </c>
      <c r="K65" s="73" t="s">
        <v>361</v>
      </c>
      <c r="L65" s="73" t="s">
        <v>81</v>
      </c>
      <c r="M65" s="217"/>
      <c r="N65" s="236"/>
      <c r="O65" s="232"/>
      <c r="P65" s="84"/>
      <c r="Q65" s="97" t="s">
        <v>394</v>
      </c>
      <c r="R65" s="118" t="s">
        <v>398</v>
      </c>
      <c r="S65" s="155" t="s">
        <v>132</v>
      </c>
    </row>
    <row r="66" spans="1:19" s="62" customFormat="1" ht="118.5">
      <c r="A66" s="217"/>
      <c r="B66" s="74" t="s">
        <v>346</v>
      </c>
      <c r="C66" s="217"/>
      <c r="D66" s="217"/>
      <c r="E66" s="217"/>
      <c r="F66" s="217"/>
      <c r="G66" s="217"/>
      <c r="H66" s="73" t="s">
        <v>77</v>
      </c>
      <c r="I66" s="70" t="s">
        <v>350</v>
      </c>
      <c r="J66" s="81" t="s">
        <v>399</v>
      </c>
      <c r="K66" s="73" t="s">
        <v>361</v>
      </c>
      <c r="L66" s="73" t="s">
        <v>97</v>
      </c>
      <c r="M66" s="217"/>
      <c r="N66" s="236"/>
      <c r="O66" s="232"/>
      <c r="P66" s="84"/>
      <c r="Q66" s="97" t="s">
        <v>394</v>
      </c>
      <c r="R66" s="118" t="s">
        <v>355</v>
      </c>
      <c r="S66" s="155" t="s">
        <v>132</v>
      </c>
    </row>
    <row r="67" spans="1:19" s="62" customFormat="1" ht="204" customHeight="1">
      <c r="A67" s="217"/>
      <c r="B67" s="74" t="s">
        <v>346</v>
      </c>
      <c r="C67" s="217"/>
      <c r="D67" s="217"/>
      <c r="E67" s="217"/>
      <c r="F67" s="217"/>
      <c r="G67" s="217"/>
      <c r="H67" s="73" t="s">
        <v>77</v>
      </c>
      <c r="I67" s="70" t="s">
        <v>400</v>
      </c>
      <c r="J67" s="81" t="s">
        <v>401</v>
      </c>
      <c r="K67" s="73" t="s">
        <v>402</v>
      </c>
      <c r="L67" s="73" t="s">
        <v>97</v>
      </c>
      <c r="M67" s="217"/>
      <c r="N67" s="236"/>
      <c r="O67" s="232"/>
      <c r="P67" s="84"/>
      <c r="Q67" s="97" t="s">
        <v>394</v>
      </c>
      <c r="R67" s="169" t="s">
        <v>403</v>
      </c>
      <c r="S67" s="155" t="s">
        <v>132</v>
      </c>
    </row>
    <row r="68" spans="1:19" s="62" customFormat="1" ht="118.5">
      <c r="A68" s="216"/>
      <c r="B68" s="74" t="s">
        <v>346</v>
      </c>
      <c r="C68" s="216"/>
      <c r="D68" s="216"/>
      <c r="E68" s="216"/>
      <c r="F68" s="216"/>
      <c r="G68" s="216"/>
      <c r="H68" s="73" t="s">
        <v>77</v>
      </c>
      <c r="I68" s="70" t="s">
        <v>404</v>
      </c>
      <c r="J68" s="81" t="s">
        <v>405</v>
      </c>
      <c r="K68" s="73" t="s">
        <v>402</v>
      </c>
      <c r="L68" s="73" t="s">
        <v>97</v>
      </c>
      <c r="M68" s="216"/>
      <c r="N68" s="237"/>
      <c r="O68" s="231"/>
      <c r="P68" s="84"/>
      <c r="Q68" s="97" t="s">
        <v>394</v>
      </c>
      <c r="R68" s="118" t="s">
        <v>406</v>
      </c>
      <c r="S68" s="155" t="s">
        <v>132</v>
      </c>
    </row>
    <row r="69" spans="1:19" s="62" customFormat="1" ht="321.75">
      <c r="A69" s="73" t="s">
        <v>407</v>
      </c>
      <c r="B69" s="73" t="s">
        <v>346</v>
      </c>
      <c r="C69" s="73" t="s">
        <v>408</v>
      </c>
      <c r="D69" s="73" t="s">
        <v>409</v>
      </c>
      <c r="E69" s="73" t="s">
        <v>410</v>
      </c>
      <c r="F69" s="73" t="str">
        <f>+CONCATENATE(C69," ",D69," ",E69)</f>
        <v>Posibilidad de pérdida Reputacional y Económica 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v>
      </c>
      <c r="G69" s="73" t="s">
        <v>149</v>
      </c>
      <c r="H69" s="73" t="s">
        <v>77</v>
      </c>
      <c r="I69" s="70" t="s">
        <v>411</v>
      </c>
      <c r="J69" s="81" t="s">
        <v>412</v>
      </c>
      <c r="K69" s="73" t="s">
        <v>361</v>
      </c>
      <c r="L69" s="73" t="s">
        <v>291</v>
      </c>
      <c r="M69" s="73">
        <v>100</v>
      </c>
      <c r="N69" s="73" t="s">
        <v>82</v>
      </c>
      <c r="O69" s="87" t="s">
        <v>83</v>
      </c>
      <c r="P69" s="119" t="s">
        <v>390</v>
      </c>
      <c r="Q69" s="97" t="s">
        <v>258</v>
      </c>
      <c r="R69" s="118" t="s">
        <v>391</v>
      </c>
      <c r="S69" s="155" t="s">
        <v>132</v>
      </c>
    </row>
    <row r="70" spans="1:19" s="62" customFormat="1" ht="153" customHeight="1">
      <c r="A70" s="73" t="s">
        <v>413</v>
      </c>
      <c r="B70" s="73" t="s">
        <v>346</v>
      </c>
      <c r="C70" s="73" t="s">
        <v>347</v>
      </c>
      <c r="D70" s="73" t="s">
        <v>414</v>
      </c>
      <c r="E70" s="73" t="s">
        <v>415</v>
      </c>
      <c r="F70" s="73" t="str">
        <f>+CONCATENATE(C70," ",D70," ",E70)</f>
        <v>Posibilidad de pérdida Económica por Incremento de costos en la implementación de una solución tecnológica o inconvenientes de interoperabilidad entre soluciones  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v>
      </c>
      <c r="G70" s="73" t="s">
        <v>149</v>
      </c>
      <c r="H70" s="73" t="s">
        <v>77</v>
      </c>
      <c r="I70" s="70" t="s">
        <v>416</v>
      </c>
      <c r="J70" s="81" t="s">
        <v>417</v>
      </c>
      <c r="K70" s="73" t="s">
        <v>361</v>
      </c>
      <c r="L70" s="73" t="s">
        <v>97</v>
      </c>
      <c r="M70" s="73">
        <v>100</v>
      </c>
      <c r="N70" s="73" t="s">
        <v>149</v>
      </c>
      <c r="O70" s="87" t="s">
        <v>418</v>
      </c>
      <c r="P70" s="84"/>
      <c r="Q70" s="97" t="s">
        <v>354</v>
      </c>
      <c r="R70" s="118" t="s">
        <v>419</v>
      </c>
      <c r="S70" s="155" t="s">
        <v>132</v>
      </c>
    </row>
    <row r="71" spans="1:19" ht="126" customHeight="1">
      <c r="A71" s="215" t="s">
        <v>420</v>
      </c>
      <c r="B71" s="74" t="s">
        <v>36</v>
      </c>
      <c r="C71" s="215" t="s">
        <v>73</v>
      </c>
      <c r="D71" s="215" t="s">
        <v>421</v>
      </c>
      <c r="E71" s="215" t="s">
        <v>422</v>
      </c>
      <c r="F71" s="215" t="str">
        <f>+CONCATENATE(C71," ",D71," ",E71)</f>
        <v>Posibilidad de pérdida Reputacional por no contar con el fenecimiento de la cuenta en la vigencia debido a la identificación, clasificación y registro de información contable en rubros y cuantías que no correspondan</v>
      </c>
      <c r="G71" s="215" t="s">
        <v>149</v>
      </c>
      <c r="H71" s="73" t="s">
        <v>77</v>
      </c>
      <c r="I71" s="70" t="s">
        <v>423</v>
      </c>
      <c r="J71" s="73" t="s">
        <v>424</v>
      </c>
      <c r="K71" s="73" t="s">
        <v>425</v>
      </c>
      <c r="L71" s="73" t="s">
        <v>90</v>
      </c>
      <c r="M71" s="215">
        <v>100</v>
      </c>
      <c r="N71" s="215" t="s">
        <v>82</v>
      </c>
      <c r="O71" s="230" t="s">
        <v>83</v>
      </c>
      <c r="P71" s="85" t="s">
        <v>426</v>
      </c>
      <c r="Q71" s="97" t="s">
        <v>132</v>
      </c>
      <c r="R71" s="99" t="s">
        <v>427</v>
      </c>
      <c r="S71" s="160" t="s">
        <v>428</v>
      </c>
    </row>
    <row r="72" spans="1:19" ht="126" customHeight="1">
      <c r="A72" s="216"/>
      <c r="B72" s="74" t="s">
        <v>36</v>
      </c>
      <c r="C72" s="216"/>
      <c r="D72" s="216"/>
      <c r="E72" s="216"/>
      <c r="F72" s="216"/>
      <c r="G72" s="216"/>
      <c r="H72" s="73" t="s">
        <v>77</v>
      </c>
      <c r="I72" s="70" t="s">
        <v>429</v>
      </c>
      <c r="J72" s="73" t="s">
        <v>430</v>
      </c>
      <c r="K72" s="73" t="s">
        <v>425</v>
      </c>
      <c r="L72" s="73" t="s">
        <v>90</v>
      </c>
      <c r="M72" s="216"/>
      <c r="N72" s="216"/>
      <c r="O72" s="231"/>
      <c r="P72" s="85" t="s">
        <v>431</v>
      </c>
      <c r="Q72" s="97" t="s">
        <v>132</v>
      </c>
      <c r="R72" s="99" t="s">
        <v>431</v>
      </c>
      <c r="S72" s="160" t="s">
        <v>432</v>
      </c>
    </row>
    <row r="73" spans="1:19" ht="157.5" customHeight="1">
      <c r="A73" s="73" t="s">
        <v>433</v>
      </c>
      <c r="B73" s="73" t="s">
        <v>36</v>
      </c>
      <c r="C73" s="73" t="s">
        <v>347</v>
      </c>
      <c r="D73" s="73" t="s">
        <v>434</v>
      </c>
      <c r="E73" s="73" t="s">
        <v>435</v>
      </c>
      <c r="F73" s="73" t="str">
        <f>+CONCATENATE(C73," ",D73," ",E73)</f>
        <v>Posibilidad de pérdida Económica por sanciones o multas de entes de control o demandas de terceros debido a la realización de pagos indebidos</v>
      </c>
      <c r="G73" s="73" t="s">
        <v>149</v>
      </c>
      <c r="H73" s="73" t="s">
        <v>77</v>
      </c>
      <c r="I73" s="70" t="s">
        <v>436</v>
      </c>
      <c r="J73" s="73" t="s">
        <v>437</v>
      </c>
      <c r="K73" s="73" t="s">
        <v>438</v>
      </c>
      <c r="L73" s="73" t="s">
        <v>90</v>
      </c>
      <c r="M73" s="73">
        <v>100</v>
      </c>
      <c r="N73" s="73" t="s">
        <v>149</v>
      </c>
      <c r="O73" s="87" t="s">
        <v>150</v>
      </c>
      <c r="P73" s="85" t="s">
        <v>439</v>
      </c>
      <c r="Q73" s="97" t="s">
        <v>132</v>
      </c>
      <c r="R73" s="99" t="s">
        <v>440</v>
      </c>
      <c r="S73" s="160" t="s">
        <v>441</v>
      </c>
    </row>
    <row r="74" spans="1:19" ht="157.5" customHeight="1">
      <c r="A74" s="73" t="s">
        <v>442</v>
      </c>
      <c r="B74" s="73" t="s">
        <v>36</v>
      </c>
      <c r="C74" s="74" t="s">
        <v>347</v>
      </c>
      <c r="D74" s="74" t="s">
        <v>443</v>
      </c>
      <c r="E74" s="74" t="s">
        <v>444</v>
      </c>
      <c r="F74" s="73" t="str">
        <f>+CONCATENATE(C74," ",D74," ",E74)</f>
        <v>Posibilidad de pérdida Económica por la expedición del Registro Presupuestal sin el cumplimiento de los requisitos para el perfeccionamiento del contrato, debido a falencias en la aplicación del Instructivo Solicitud de expedición y/o anulación de Certificado de Registro Presupuestal CRP I-GF-8</v>
      </c>
      <c r="G74" s="74" t="s">
        <v>82</v>
      </c>
      <c r="H74" s="73" t="s">
        <v>77</v>
      </c>
      <c r="I74" s="70" t="s">
        <v>445</v>
      </c>
      <c r="J74" s="73" t="s">
        <v>446</v>
      </c>
      <c r="K74" s="73" t="s">
        <v>447</v>
      </c>
      <c r="L74" s="73" t="s">
        <v>448</v>
      </c>
      <c r="M74" s="74">
        <v>100</v>
      </c>
      <c r="N74" s="74" t="s">
        <v>82</v>
      </c>
      <c r="O74" s="86" t="s">
        <v>83</v>
      </c>
      <c r="P74" s="85" t="s">
        <v>449</v>
      </c>
      <c r="Q74" s="97" t="s">
        <v>132</v>
      </c>
      <c r="R74" s="99" t="s">
        <v>450</v>
      </c>
      <c r="S74" s="160" t="s">
        <v>451</v>
      </c>
    </row>
    <row r="75" spans="1:19" ht="115.5" customHeight="1">
      <c r="A75" s="215" t="s">
        <v>452</v>
      </c>
      <c r="B75" s="73" t="s">
        <v>30</v>
      </c>
      <c r="C75" s="215" t="s">
        <v>188</v>
      </c>
      <c r="D75" s="215" t="s">
        <v>453</v>
      </c>
      <c r="E75" s="215" t="s">
        <v>454</v>
      </c>
      <c r="F75" s="215" t="str">
        <f>+CONCATENATE(C75," ",D75," ",E75)</f>
        <v>Posibilidad de pérdida Económica y Reputacional por suscripción indebida de contrato debido a documentos incompletos para la elaboración o legalización de un contrato</v>
      </c>
      <c r="G75" s="215" t="s">
        <v>455</v>
      </c>
      <c r="H75" s="73" t="s">
        <v>77</v>
      </c>
      <c r="I75" s="70" t="s">
        <v>456</v>
      </c>
      <c r="J75" s="73" t="s">
        <v>457</v>
      </c>
      <c r="K75" s="73" t="s">
        <v>458</v>
      </c>
      <c r="L75" s="73" t="s">
        <v>97</v>
      </c>
      <c r="M75" s="215">
        <v>100</v>
      </c>
      <c r="N75" s="215" t="s">
        <v>455</v>
      </c>
      <c r="O75" s="230" t="s">
        <v>150</v>
      </c>
      <c r="P75" s="85" t="s">
        <v>459</v>
      </c>
      <c r="Q75" s="97" t="s">
        <v>132</v>
      </c>
      <c r="R75" s="85" t="s">
        <v>460</v>
      </c>
      <c r="S75" s="160" t="s">
        <v>461</v>
      </c>
    </row>
    <row r="76" spans="1:19" ht="115.5" customHeight="1">
      <c r="A76" s="216"/>
      <c r="B76" s="73" t="s">
        <v>30</v>
      </c>
      <c r="C76" s="216"/>
      <c r="D76" s="216"/>
      <c r="E76" s="216"/>
      <c r="F76" s="216"/>
      <c r="G76" s="216"/>
      <c r="H76" s="73" t="s">
        <v>77</v>
      </c>
      <c r="I76" s="82" t="s">
        <v>462</v>
      </c>
      <c r="J76" s="73" t="s">
        <v>463</v>
      </c>
      <c r="K76" s="73" t="s">
        <v>458</v>
      </c>
      <c r="L76" s="73" t="s">
        <v>97</v>
      </c>
      <c r="M76" s="216"/>
      <c r="N76" s="216"/>
      <c r="O76" s="231"/>
      <c r="P76" s="85" t="s">
        <v>464</v>
      </c>
      <c r="Q76" s="97" t="s">
        <v>132</v>
      </c>
      <c r="R76" s="85" t="s">
        <v>465</v>
      </c>
      <c r="S76" s="160" t="s">
        <v>466</v>
      </c>
    </row>
    <row r="77" spans="1:19" ht="113.25" customHeight="1">
      <c r="A77" s="73" t="s">
        <v>467</v>
      </c>
      <c r="B77" s="73" t="s">
        <v>30</v>
      </c>
      <c r="C77" s="73" t="s">
        <v>188</v>
      </c>
      <c r="D77" s="73" t="s">
        <v>468</v>
      </c>
      <c r="E77" s="73" t="s">
        <v>469</v>
      </c>
      <c r="F77" s="73" t="str">
        <f>+CONCATENATE(C77," ",D77," ",E77)</f>
        <v>Posibilidad de pérdida Económica y Reputacional por pasivos exigibles debido a liquidación extemporánea de los contratos fuera de los plazos acordados en el contrato o los establecidos por la ley</v>
      </c>
      <c r="G77" s="73" t="s">
        <v>149</v>
      </c>
      <c r="H77" s="73" t="s">
        <v>77</v>
      </c>
      <c r="I77" s="70" t="s">
        <v>470</v>
      </c>
      <c r="J77" s="73" t="s">
        <v>471</v>
      </c>
      <c r="K77" s="73" t="s">
        <v>458</v>
      </c>
      <c r="L77" s="73" t="s">
        <v>81</v>
      </c>
      <c r="M77" s="73">
        <v>100</v>
      </c>
      <c r="N77" s="73" t="s">
        <v>149</v>
      </c>
      <c r="O77" s="87" t="s">
        <v>150</v>
      </c>
      <c r="P77" s="85" t="s">
        <v>472</v>
      </c>
      <c r="Q77" s="97" t="s">
        <v>132</v>
      </c>
      <c r="R77" s="85" t="s">
        <v>473</v>
      </c>
      <c r="S77" s="160" t="s">
        <v>474</v>
      </c>
    </row>
    <row r="78" spans="1:19" ht="113.25" customHeight="1">
      <c r="A78" s="215" t="s">
        <v>475</v>
      </c>
      <c r="B78" s="74" t="s">
        <v>44</v>
      </c>
      <c r="C78" s="215" t="s">
        <v>476</v>
      </c>
      <c r="D78" s="215" t="s">
        <v>477</v>
      </c>
      <c r="E78" s="215" t="s">
        <v>478</v>
      </c>
      <c r="F78" s="215" t="str">
        <f>+CONCATENATE(C78," ",D78," ",E78)</f>
        <v>Posibilidad de pérdida reputacional por sanciones administrativas debido al incumplimiento en la respuesta a requerimientos asociados a los procesos judiciales y acciones constitucionales</v>
      </c>
      <c r="G78" s="215" t="s">
        <v>76</v>
      </c>
      <c r="H78" s="73" t="s">
        <v>77</v>
      </c>
      <c r="I78" s="70" t="s">
        <v>479</v>
      </c>
      <c r="J78" s="73" t="s">
        <v>480</v>
      </c>
      <c r="K78" s="73" t="s">
        <v>481</v>
      </c>
      <c r="L78" s="73" t="s">
        <v>252</v>
      </c>
      <c r="M78" s="215">
        <v>100</v>
      </c>
      <c r="N78" s="215" t="s">
        <v>149</v>
      </c>
      <c r="O78" s="230" t="s">
        <v>150</v>
      </c>
      <c r="P78" s="85" t="s">
        <v>482</v>
      </c>
      <c r="Q78" s="97" t="s">
        <v>132</v>
      </c>
      <c r="R78" s="85" t="s">
        <v>483</v>
      </c>
      <c r="S78" s="159" t="s">
        <v>484</v>
      </c>
    </row>
    <row r="79" spans="1:19" ht="113.25" customHeight="1">
      <c r="A79" s="216"/>
      <c r="B79" s="74" t="s">
        <v>44</v>
      </c>
      <c r="C79" s="216"/>
      <c r="D79" s="216"/>
      <c r="E79" s="216"/>
      <c r="F79" s="216"/>
      <c r="G79" s="216"/>
      <c r="H79" s="73" t="s">
        <v>77</v>
      </c>
      <c r="I79" s="70" t="s">
        <v>485</v>
      </c>
      <c r="J79" s="73" t="s">
        <v>486</v>
      </c>
      <c r="K79" s="73" t="s">
        <v>481</v>
      </c>
      <c r="L79" s="73" t="s">
        <v>252</v>
      </c>
      <c r="M79" s="216"/>
      <c r="N79" s="216"/>
      <c r="O79" s="231"/>
      <c r="P79" s="85" t="s">
        <v>487</v>
      </c>
      <c r="Q79" s="97" t="s">
        <v>132</v>
      </c>
      <c r="R79" s="85" t="s">
        <v>488</v>
      </c>
      <c r="S79" s="159" t="s">
        <v>484</v>
      </c>
    </row>
    <row r="80" spans="1:19" ht="140.25" customHeight="1">
      <c r="A80" s="215" t="s">
        <v>489</v>
      </c>
      <c r="B80" s="74" t="s">
        <v>490</v>
      </c>
      <c r="C80" s="215" t="s">
        <v>73</v>
      </c>
      <c r="D80" s="215" t="s">
        <v>491</v>
      </c>
      <c r="E80" s="215" t="s">
        <v>492</v>
      </c>
      <c r="F80" s="215" t="str">
        <f>+CONCATENATE(C80," ",D80," ",E80)</f>
        <v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v>
      </c>
      <c r="G80" s="215" t="s">
        <v>149</v>
      </c>
      <c r="H80" s="73" t="s">
        <v>77</v>
      </c>
      <c r="I80" s="70" t="s">
        <v>493</v>
      </c>
      <c r="J80" s="73" t="s">
        <v>494</v>
      </c>
      <c r="K80" s="73" t="s">
        <v>495</v>
      </c>
      <c r="L80" s="73" t="s">
        <v>97</v>
      </c>
      <c r="M80" s="215">
        <v>100</v>
      </c>
      <c r="N80" s="215" t="s">
        <v>149</v>
      </c>
      <c r="O80" s="230" t="s">
        <v>496</v>
      </c>
      <c r="P80" s="85" t="s">
        <v>497</v>
      </c>
      <c r="Q80" s="97" t="s">
        <v>132</v>
      </c>
      <c r="R80" s="85" t="s">
        <v>498</v>
      </c>
      <c r="S80" s="160" t="s">
        <v>499</v>
      </c>
    </row>
    <row r="81" spans="1:19" ht="112.5" customHeight="1">
      <c r="A81" s="216"/>
      <c r="B81" s="74" t="s">
        <v>490</v>
      </c>
      <c r="C81" s="216"/>
      <c r="D81" s="216"/>
      <c r="E81" s="216"/>
      <c r="F81" s="216"/>
      <c r="G81" s="216"/>
      <c r="H81" s="73" t="s">
        <v>77</v>
      </c>
      <c r="I81" s="70" t="s">
        <v>500</v>
      </c>
      <c r="J81" s="73" t="s">
        <v>494</v>
      </c>
      <c r="K81" s="73" t="s">
        <v>495</v>
      </c>
      <c r="L81" s="73" t="s">
        <v>97</v>
      </c>
      <c r="M81" s="216"/>
      <c r="N81" s="216"/>
      <c r="O81" s="231"/>
      <c r="P81" s="85" t="s">
        <v>501</v>
      </c>
      <c r="Q81" s="97" t="s">
        <v>132</v>
      </c>
      <c r="R81" s="85" t="s">
        <v>502</v>
      </c>
      <c r="S81" s="160" t="s">
        <v>503</v>
      </c>
    </row>
    <row r="82" spans="1:19" ht="408" customHeight="1">
      <c r="A82" s="215" t="s">
        <v>504</v>
      </c>
      <c r="B82" s="74" t="s">
        <v>22</v>
      </c>
      <c r="C82" s="215" t="s">
        <v>73</v>
      </c>
      <c r="D82" s="215" t="s">
        <v>505</v>
      </c>
      <c r="E82" s="215" t="s">
        <v>506</v>
      </c>
      <c r="F82" s="215" t="str">
        <f>+CONCATENATE(C82," ",D82," ",E82)</f>
        <v>Posibilidad de pérdida Reputacional por hallazgos a la Entidad por parte de entes de control  debido al incumplimiento y/o inoportuna emisión de los informes de ley contemplados en el Plan Anual de Auditoria</v>
      </c>
      <c r="G82" s="215" t="s">
        <v>76</v>
      </c>
      <c r="H82" s="73" t="s">
        <v>77</v>
      </c>
      <c r="I82" s="114" t="s">
        <v>507</v>
      </c>
      <c r="J82" s="113" t="s">
        <v>508</v>
      </c>
      <c r="K82" s="73" t="s">
        <v>193</v>
      </c>
      <c r="L82" s="73" t="s">
        <v>90</v>
      </c>
      <c r="M82" s="215">
        <v>100</v>
      </c>
      <c r="N82" s="215" t="s">
        <v>76</v>
      </c>
      <c r="O82" s="230" t="s">
        <v>509</v>
      </c>
      <c r="P82" s="140" t="s">
        <v>510</v>
      </c>
      <c r="Q82" s="97" t="s">
        <v>132</v>
      </c>
      <c r="R82" s="170" t="s">
        <v>511</v>
      </c>
      <c r="S82" s="147" t="s">
        <v>153</v>
      </c>
    </row>
    <row r="83" spans="1:19" ht="271.5" customHeight="1">
      <c r="A83" s="216"/>
      <c r="B83" s="74" t="s">
        <v>22</v>
      </c>
      <c r="C83" s="216"/>
      <c r="D83" s="216"/>
      <c r="E83" s="216"/>
      <c r="F83" s="216"/>
      <c r="G83" s="216"/>
      <c r="H83" s="73" t="s">
        <v>77</v>
      </c>
      <c r="I83" s="114" t="s">
        <v>512</v>
      </c>
      <c r="J83" s="115" t="s">
        <v>513</v>
      </c>
      <c r="K83" s="116" t="s">
        <v>514</v>
      </c>
      <c r="L83" s="116" t="s">
        <v>90</v>
      </c>
      <c r="M83" s="216"/>
      <c r="N83" s="216"/>
      <c r="O83" s="231"/>
      <c r="P83" s="140" t="s">
        <v>515</v>
      </c>
      <c r="Q83" s="97" t="s">
        <v>132</v>
      </c>
      <c r="R83" s="171" t="s">
        <v>516</v>
      </c>
      <c r="S83" s="147" t="s">
        <v>153</v>
      </c>
    </row>
    <row r="84" spans="1:19" ht="335.25" customHeight="1">
      <c r="A84" s="215" t="s">
        <v>517</v>
      </c>
      <c r="B84" s="74" t="s">
        <v>22</v>
      </c>
      <c r="C84" s="215" t="s">
        <v>73</v>
      </c>
      <c r="D84" s="215" t="s">
        <v>518</v>
      </c>
      <c r="E84" s="215" t="s">
        <v>519</v>
      </c>
      <c r="F84" s="215" t="str">
        <f>+CONCATENATE(C84," ",D84," ",E84)</f>
        <v>Posibilidad de pérdida Reputacional por falencias en la planeación y ejecución de las auditorías internas debido a inoportunidad y/o inconsistencia en la verificación de la información suministrada para la realización de la auditoria</v>
      </c>
      <c r="G84" s="215" t="s">
        <v>76</v>
      </c>
      <c r="H84" s="73" t="s">
        <v>77</v>
      </c>
      <c r="I84" s="114" t="s">
        <v>520</v>
      </c>
      <c r="J84" s="73" t="s">
        <v>521</v>
      </c>
      <c r="K84" s="73" t="s">
        <v>193</v>
      </c>
      <c r="L84" s="73" t="s">
        <v>97</v>
      </c>
      <c r="M84" s="215">
        <v>100</v>
      </c>
      <c r="N84" s="215" t="s">
        <v>76</v>
      </c>
      <c r="O84" s="230" t="s">
        <v>509</v>
      </c>
      <c r="P84" s="141" t="s">
        <v>522</v>
      </c>
      <c r="Q84" s="175" t="s">
        <v>132</v>
      </c>
      <c r="R84" s="172" t="s">
        <v>523</v>
      </c>
      <c r="S84" s="147" t="s">
        <v>153</v>
      </c>
    </row>
    <row r="85" spans="1:19" ht="297.75" customHeight="1">
      <c r="A85" s="233"/>
      <c r="B85" s="117" t="s">
        <v>22</v>
      </c>
      <c r="C85" s="233"/>
      <c r="D85" s="233"/>
      <c r="E85" s="233"/>
      <c r="F85" s="233"/>
      <c r="G85" s="217"/>
      <c r="H85" s="73" t="s">
        <v>77</v>
      </c>
      <c r="I85" s="70" t="s">
        <v>524</v>
      </c>
      <c r="J85" s="73" t="s">
        <v>525</v>
      </c>
      <c r="K85" s="73" t="s">
        <v>193</v>
      </c>
      <c r="L85" s="73" t="s">
        <v>97</v>
      </c>
      <c r="M85" s="233"/>
      <c r="N85" s="233"/>
      <c r="O85" s="234"/>
      <c r="P85" s="142" t="s">
        <v>526</v>
      </c>
      <c r="Q85" s="175" t="s">
        <v>132</v>
      </c>
      <c r="R85" s="172" t="s">
        <v>527</v>
      </c>
      <c r="S85" s="147" t="s">
        <v>153</v>
      </c>
    </row>
    <row r="86" spans="1:19" ht="147" customHeight="1">
      <c r="A86" s="112" t="s">
        <v>528</v>
      </c>
      <c r="B86" s="112" t="s">
        <v>38</v>
      </c>
      <c r="C86" s="112" t="s">
        <v>188</v>
      </c>
      <c r="D86" s="112" t="s">
        <v>529</v>
      </c>
      <c r="E86" s="112" t="s">
        <v>530</v>
      </c>
      <c r="F86" s="112" t="str">
        <f t="shared" ref="F86:F90" si="1">+CONCATENATE(C86," ",D86," ",E86)</f>
        <v>Posibilidad de pérdida Económica y Reputacional por sanciones o multas de entes de control o por demandas a la entidad. Debido a debilidades en el reporte, registro y cruce de las novedades administrativas allegadas a la Dirección de Gestión Humana y las incorporadas al sistema, generando inconsistencias en la liquidación de la nómina de los servidores ingresados o retirados de la entidad</v>
      </c>
      <c r="G86" s="73" t="s">
        <v>149</v>
      </c>
      <c r="H86" s="73" t="s">
        <v>77</v>
      </c>
      <c r="I86" s="70" t="s">
        <v>531</v>
      </c>
      <c r="J86" s="73" t="s">
        <v>532</v>
      </c>
      <c r="K86" s="73" t="s">
        <v>533</v>
      </c>
      <c r="L86" s="73" t="s">
        <v>90</v>
      </c>
      <c r="M86" s="112">
        <v>100</v>
      </c>
      <c r="N86" s="112" t="s">
        <v>149</v>
      </c>
      <c r="O86" s="131" t="s">
        <v>534</v>
      </c>
      <c r="P86" s="94" t="s">
        <v>535</v>
      </c>
      <c r="Q86" s="97" t="s">
        <v>132</v>
      </c>
      <c r="R86" s="85" t="s">
        <v>536</v>
      </c>
      <c r="S86" s="160" t="s">
        <v>537</v>
      </c>
    </row>
    <row r="87" spans="1:19" ht="330" customHeight="1">
      <c r="A87" s="73" t="s">
        <v>538</v>
      </c>
      <c r="B87" s="73" t="s">
        <v>38</v>
      </c>
      <c r="C87" s="73" t="s">
        <v>188</v>
      </c>
      <c r="D87" s="73" t="s">
        <v>539</v>
      </c>
      <c r="E87" s="73" t="s">
        <v>540</v>
      </c>
      <c r="F87" s="73" t="str">
        <f t="shared" si="1"/>
        <v>Posibilidad de pérdida Económica y Reputacional por sanciones, multas o llamados de atención de entes de control.  Debido al incumplimiento normativo y administrativo del Sistema de Gestión de Seguridad y Salud en el Trabajo</v>
      </c>
      <c r="G87" s="73" t="s">
        <v>82</v>
      </c>
      <c r="H87" s="73" t="s">
        <v>77</v>
      </c>
      <c r="I87" s="70" t="s">
        <v>541</v>
      </c>
      <c r="J87" s="73" t="s">
        <v>542</v>
      </c>
      <c r="K87" s="73" t="s">
        <v>543</v>
      </c>
      <c r="L87" s="73" t="s">
        <v>90</v>
      </c>
      <c r="M87" s="73">
        <v>100</v>
      </c>
      <c r="N87" s="73" t="s">
        <v>82</v>
      </c>
      <c r="O87" s="87" t="s">
        <v>83</v>
      </c>
      <c r="P87" s="85" t="s">
        <v>544</v>
      </c>
      <c r="Q87" s="97" t="s">
        <v>132</v>
      </c>
      <c r="R87" s="173" t="s">
        <v>545</v>
      </c>
      <c r="S87" s="160" t="s">
        <v>546</v>
      </c>
    </row>
    <row r="88" spans="1:19" ht="116.25" customHeight="1">
      <c r="A88" s="73" t="s">
        <v>547</v>
      </c>
      <c r="B88" s="73" t="s">
        <v>38</v>
      </c>
      <c r="C88" s="73" t="s">
        <v>188</v>
      </c>
      <c r="D88" s="73" t="s">
        <v>548</v>
      </c>
      <c r="E88" s="73" t="s">
        <v>549</v>
      </c>
      <c r="F88" s="73" t="str">
        <f t="shared" ref="F88" si="2">+CONCATENATE(C88," ",D88," ",E88)</f>
        <v>Posibilidad de pérdida Económica y Reputacional por sanciones o multas de entes de control o por demandas a la entidad debido al incumplimiento en la ejecución del Plan Estratégico de Talento Humano</v>
      </c>
      <c r="G88" s="73" t="s">
        <v>149</v>
      </c>
      <c r="H88" s="73" t="s">
        <v>77</v>
      </c>
      <c r="I88" s="70" t="s">
        <v>550</v>
      </c>
      <c r="J88" s="73" t="s">
        <v>551</v>
      </c>
      <c r="K88" s="73" t="s">
        <v>552</v>
      </c>
      <c r="L88" s="73" t="s">
        <v>90</v>
      </c>
      <c r="M88" s="73">
        <v>100</v>
      </c>
      <c r="N88" s="73" t="s">
        <v>149</v>
      </c>
      <c r="O88" s="87" t="s">
        <v>150</v>
      </c>
      <c r="P88" s="85" t="s">
        <v>553</v>
      </c>
      <c r="Q88" s="97" t="s">
        <v>132</v>
      </c>
      <c r="R88" s="85" t="s">
        <v>554</v>
      </c>
      <c r="S88" s="160" t="s">
        <v>555</v>
      </c>
    </row>
    <row r="89" spans="1:19" ht="116.25" customHeight="1">
      <c r="A89" s="73" t="s">
        <v>556</v>
      </c>
      <c r="B89" s="73" t="s">
        <v>38</v>
      </c>
      <c r="C89" s="73" t="s">
        <v>73</v>
      </c>
      <c r="D89" s="73" t="s">
        <v>557</v>
      </c>
      <c r="E89" s="73" t="s">
        <v>558</v>
      </c>
      <c r="F89" s="73" t="str">
        <f t="shared" si="1"/>
        <v>Posibilidad de pérdida Reputacional por incumplir con los lineamientos emitidos por la Secretaria General de la Alcaldía Mayor de Bogotá y Función Pública debido a la imposibilidad en el proceso de apropiación de la cultura y política de integridad del servicio público en la SDSCJ</v>
      </c>
      <c r="G89" s="73" t="s">
        <v>76</v>
      </c>
      <c r="H89" s="73" t="s">
        <v>77</v>
      </c>
      <c r="I89" s="70" t="s">
        <v>559</v>
      </c>
      <c r="J89" s="73" t="s">
        <v>560</v>
      </c>
      <c r="K89" s="73" t="s">
        <v>561</v>
      </c>
      <c r="L89" s="73" t="s">
        <v>90</v>
      </c>
      <c r="M89" s="73">
        <v>100</v>
      </c>
      <c r="N89" s="73" t="s">
        <v>76</v>
      </c>
      <c r="O89" s="87" t="s">
        <v>150</v>
      </c>
      <c r="P89" s="85" t="s">
        <v>553</v>
      </c>
      <c r="Q89" s="97" t="s">
        <v>132</v>
      </c>
      <c r="R89" s="85" t="s">
        <v>562</v>
      </c>
      <c r="S89" s="160" t="s">
        <v>555</v>
      </c>
    </row>
    <row r="90" spans="1:19" ht="174.75" customHeight="1">
      <c r="A90" s="215" t="s">
        <v>563</v>
      </c>
      <c r="B90" s="74" t="s">
        <v>48</v>
      </c>
      <c r="C90" s="215" t="s">
        <v>408</v>
      </c>
      <c r="D90" s="215" t="s">
        <v>564</v>
      </c>
      <c r="E90" s="215" t="s">
        <v>565</v>
      </c>
      <c r="F90" s="215" t="str">
        <f t="shared" si="1"/>
        <v>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v>
      </c>
      <c r="G90" s="215" t="s">
        <v>149</v>
      </c>
      <c r="H90" s="73" t="s">
        <v>77</v>
      </c>
      <c r="I90" s="70" t="s">
        <v>566</v>
      </c>
      <c r="J90" s="73" t="s">
        <v>567</v>
      </c>
      <c r="K90" s="73" t="s">
        <v>568</v>
      </c>
      <c r="L90" s="73" t="s">
        <v>90</v>
      </c>
      <c r="M90" s="215">
        <v>100</v>
      </c>
      <c r="N90" s="215" t="s">
        <v>149</v>
      </c>
      <c r="O90" s="230" t="s">
        <v>150</v>
      </c>
      <c r="P90" s="85" t="s">
        <v>569</v>
      </c>
      <c r="Q90" s="97" t="s">
        <v>570</v>
      </c>
      <c r="R90" s="85"/>
      <c r="S90" s="161" t="s">
        <v>571</v>
      </c>
    </row>
    <row r="91" spans="1:19" ht="174.75" customHeight="1">
      <c r="A91" s="216"/>
      <c r="B91" s="74" t="s">
        <v>48</v>
      </c>
      <c r="C91" s="216"/>
      <c r="D91" s="216"/>
      <c r="E91" s="216"/>
      <c r="F91" s="216"/>
      <c r="G91" s="216"/>
      <c r="H91" s="73" t="s">
        <v>77</v>
      </c>
      <c r="I91" s="70" t="s">
        <v>572</v>
      </c>
      <c r="J91" s="73" t="s">
        <v>573</v>
      </c>
      <c r="K91" s="73" t="s">
        <v>574</v>
      </c>
      <c r="L91" s="73" t="s">
        <v>81</v>
      </c>
      <c r="M91" s="216"/>
      <c r="N91" s="216"/>
      <c r="O91" s="231"/>
      <c r="P91" s="85" t="s">
        <v>575</v>
      </c>
      <c r="Q91" s="97" t="s">
        <v>570</v>
      </c>
      <c r="R91" s="85"/>
      <c r="S91" s="161" t="s">
        <v>576</v>
      </c>
    </row>
    <row r="92" spans="1:19" ht="103.5" customHeight="1">
      <c r="A92" s="73" t="s">
        <v>577</v>
      </c>
      <c r="B92" s="73" t="s">
        <v>48</v>
      </c>
      <c r="C92" s="73" t="s">
        <v>408</v>
      </c>
      <c r="D92" s="73" t="s">
        <v>578</v>
      </c>
      <c r="E92" s="73" t="s">
        <v>579</v>
      </c>
      <c r="F92" s="73" t="str">
        <f>+CONCATENATE(C92," ",D92," ",E92)</f>
        <v>Posibilidad de pérdida Reputacional y Económica por sobrecostos en  recursos técnicos y humanos debido al desconocimiento de las actividades a desarrollar al interior del proceso</v>
      </c>
      <c r="G92" s="73" t="s">
        <v>149</v>
      </c>
      <c r="H92" s="73" t="s">
        <v>77</v>
      </c>
      <c r="I92" s="70" t="s">
        <v>580</v>
      </c>
      <c r="J92" s="73" t="s">
        <v>581</v>
      </c>
      <c r="K92" s="73" t="s">
        <v>574</v>
      </c>
      <c r="L92" s="73" t="s">
        <v>127</v>
      </c>
      <c r="M92" s="73">
        <v>100</v>
      </c>
      <c r="N92" s="73" t="s">
        <v>149</v>
      </c>
      <c r="O92" s="87" t="s">
        <v>150</v>
      </c>
      <c r="P92" s="85" t="s">
        <v>582</v>
      </c>
      <c r="Q92" s="97" t="s">
        <v>570</v>
      </c>
      <c r="R92" s="85"/>
      <c r="S92" s="161" t="s">
        <v>583</v>
      </c>
    </row>
    <row r="93" spans="1:19" ht="92.25" customHeight="1">
      <c r="A93" s="73" t="s">
        <v>584</v>
      </c>
      <c r="B93" s="73" t="s">
        <v>48</v>
      </c>
      <c r="C93" s="73" t="s">
        <v>73</v>
      </c>
      <c r="D93" s="73" t="s">
        <v>585</v>
      </c>
      <c r="E93" s="73" t="s">
        <v>586</v>
      </c>
      <c r="F93" s="73" t="str">
        <f>+CONCATENATE(C93," ",D93," ",E93)</f>
        <v>Posibilidad de pérdida Reputacional por deficiente atención a los usuarios de los bienes y servicios del proceso debido a la falta de capacitación</v>
      </c>
      <c r="G93" s="73" t="s">
        <v>149</v>
      </c>
      <c r="H93" s="73" t="s">
        <v>77</v>
      </c>
      <c r="I93" s="70" t="s">
        <v>587</v>
      </c>
      <c r="J93" s="73" t="s">
        <v>588</v>
      </c>
      <c r="K93" s="73" t="s">
        <v>589</v>
      </c>
      <c r="L93" s="73" t="s">
        <v>127</v>
      </c>
      <c r="M93" s="73">
        <v>100</v>
      </c>
      <c r="N93" s="73" t="s">
        <v>149</v>
      </c>
      <c r="O93" s="87" t="s">
        <v>150</v>
      </c>
      <c r="P93" s="85" t="s">
        <v>590</v>
      </c>
      <c r="Q93" s="97" t="s">
        <v>570</v>
      </c>
      <c r="R93" s="85"/>
      <c r="S93" s="140" t="s">
        <v>591</v>
      </c>
    </row>
    <row r="94" spans="1:19" ht="99.75" customHeight="1">
      <c r="A94" s="215" t="s">
        <v>592</v>
      </c>
      <c r="B94" s="74" t="s">
        <v>48</v>
      </c>
      <c r="C94" s="215" t="s">
        <v>188</v>
      </c>
      <c r="D94" s="215" t="s">
        <v>593</v>
      </c>
      <c r="E94" s="215" t="s">
        <v>594</v>
      </c>
      <c r="F94" s="215" t="str">
        <f>+CONCATENATE(C94," ",D94," ",E94)</f>
        <v>Posibilidad de pérdida Económica y Reputacional por demandas o extralimitación de funciones de servidores  debido al inadecuado acompañamiento a las manifestaciones, movilizaciones, eventos o aglomeraciones</v>
      </c>
      <c r="G94" s="215" t="s">
        <v>149</v>
      </c>
      <c r="H94" s="73" t="s">
        <v>77</v>
      </c>
      <c r="I94" s="70" t="s">
        <v>595</v>
      </c>
      <c r="J94" s="73" t="s">
        <v>596</v>
      </c>
      <c r="K94" s="73" t="s">
        <v>597</v>
      </c>
      <c r="L94" s="73" t="s">
        <v>107</v>
      </c>
      <c r="M94" s="215">
        <v>100</v>
      </c>
      <c r="N94" s="215" t="s">
        <v>149</v>
      </c>
      <c r="O94" s="230" t="s">
        <v>150</v>
      </c>
      <c r="P94" s="85" t="s">
        <v>598</v>
      </c>
      <c r="Q94" s="97" t="s">
        <v>354</v>
      </c>
      <c r="R94" s="85"/>
      <c r="S94" s="161" t="s">
        <v>599</v>
      </c>
    </row>
    <row r="95" spans="1:19" ht="99.75" customHeight="1">
      <c r="A95" s="216"/>
      <c r="B95" s="74" t="s">
        <v>48</v>
      </c>
      <c r="C95" s="216"/>
      <c r="D95" s="216"/>
      <c r="E95" s="216"/>
      <c r="F95" s="216"/>
      <c r="G95" s="216"/>
      <c r="H95" s="73" t="s">
        <v>77</v>
      </c>
      <c r="I95" s="70" t="s">
        <v>600</v>
      </c>
      <c r="J95" s="73" t="s">
        <v>596</v>
      </c>
      <c r="K95" s="73" t="s">
        <v>601</v>
      </c>
      <c r="L95" s="73" t="s">
        <v>81</v>
      </c>
      <c r="M95" s="216"/>
      <c r="N95" s="216"/>
      <c r="O95" s="231"/>
      <c r="P95" s="85" t="s">
        <v>602</v>
      </c>
      <c r="Q95" s="97" t="s">
        <v>570</v>
      </c>
      <c r="R95" s="85"/>
      <c r="S95" s="161" t="s">
        <v>599</v>
      </c>
    </row>
    <row r="96" spans="1:19" ht="144.75" customHeight="1">
      <c r="A96" s="73" t="s">
        <v>603</v>
      </c>
      <c r="B96" s="73" t="s">
        <v>12</v>
      </c>
      <c r="C96" s="73" t="s">
        <v>188</v>
      </c>
      <c r="D96" s="73" t="s">
        <v>604</v>
      </c>
      <c r="E96" s="73" t="s">
        <v>605</v>
      </c>
      <c r="F96" s="73" t="str">
        <f>+CONCATENATE(C96," ",D96," ",E96)</f>
        <v>Posibilidad de pérdida Económica y Reputacional por sanciones o multas de entes de control y las quejas recibidas por los grupos de valor  debido al uso de los bienes en comodato con un fin diferente a lo pactado contractualmente</v>
      </c>
      <c r="G96" s="73" t="s">
        <v>76</v>
      </c>
      <c r="H96" s="73" t="s">
        <v>77</v>
      </c>
      <c r="I96" s="70" t="s">
        <v>606</v>
      </c>
      <c r="J96" s="73" t="s">
        <v>607</v>
      </c>
      <c r="K96" s="73" t="s">
        <v>608</v>
      </c>
      <c r="L96" s="73" t="s">
        <v>609</v>
      </c>
      <c r="M96" s="73">
        <v>100</v>
      </c>
      <c r="N96" s="73" t="s">
        <v>76</v>
      </c>
      <c r="O96" s="87" t="s">
        <v>150</v>
      </c>
      <c r="P96" s="85" t="s">
        <v>610</v>
      </c>
      <c r="Q96" s="97" t="s">
        <v>132</v>
      </c>
      <c r="R96" s="85" t="s">
        <v>611</v>
      </c>
      <c r="S96" s="157" t="s">
        <v>132</v>
      </c>
    </row>
    <row r="97" spans="1:19" ht="124.5" customHeight="1">
      <c r="A97" s="73" t="s">
        <v>612</v>
      </c>
      <c r="B97" s="73" t="s">
        <v>12</v>
      </c>
      <c r="C97" s="73" t="s">
        <v>613</v>
      </c>
      <c r="D97" s="73" t="s">
        <v>614</v>
      </c>
      <c r="E97" s="73" t="s">
        <v>615</v>
      </c>
      <c r="F97" s="73" t="str">
        <f>+CONCATENATE(C97," ",D97," ",E97)</f>
        <v xml:space="preserve">Posibilidad de pérdida Económica  por sanciones o multas de entes de control debido a la reclamación de los siniestros fuera de los tiempos establecidos en los que no opere la prescripción   </v>
      </c>
      <c r="G97" s="73" t="s">
        <v>76</v>
      </c>
      <c r="H97" s="73" t="s">
        <v>77</v>
      </c>
      <c r="I97" s="132" t="s">
        <v>616</v>
      </c>
      <c r="J97" s="73" t="s">
        <v>617</v>
      </c>
      <c r="K97" s="73" t="s">
        <v>608</v>
      </c>
      <c r="L97" s="73" t="s">
        <v>618</v>
      </c>
      <c r="M97" s="73">
        <v>100</v>
      </c>
      <c r="N97" s="73" t="s">
        <v>76</v>
      </c>
      <c r="O97" s="87" t="s">
        <v>150</v>
      </c>
      <c r="P97" s="85" t="s">
        <v>619</v>
      </c>
      <c r="Q97" s="97" t="s">
        <v>132</v>
      </c>
      <c r="R97" s="84" t="s">
        <v>620</v>
      </c>
      <c r="S97" s="157" t="s">
        <v>153</v>
      </c>
    </row>
    <row r="98" spans="1:19" ht="168.75" customHeight="1">
      <c r="A98" s="215" t="s">
        <v>621</v>
      </c>
      <c r="B98" s="73" t="s">
        <v>12</v>
      </c>
      <c r="C98" s="215" t="s">
        <v>188</v>
      </c>
      <c r="D98" s="215" t="s">
        <v>614</v>
      </c>
      <c r="E98" s="215" t="s">
        <v>622</v>
      </c>
      <c r="F98" s="215" t="str">
        <f>+CONCATENATE(C98," ",D98," ",E98)</f>
        <v xml:space="preserve">Posibilidad de pérdida Económica y Reputacional por sanciones o multas de entes de control debido al suministro de los bienes y servicios requeridos, fuera de los tiempos establecidos en los contratos </v>
      </c>
      <c r="G98" s="215" t="s">
        <v>76</v>
      </c>
      <c r="H98" s="73" t="s">
        <v>77</v>
      </c>
      <c r="I98" s="70" t="s">
        <v>623</v>
      </c>
      <c r="J98" s="73" t="s">
        <v>624</v>
      </c>
      <c r="K98" s="73" t="s">
        <v>625</v>
      </c>
      <c r="L98" s="73" t="s">
        <v>90</v>
      </c>
      <c r="M98" s="215">
        <v>100</v>
      </c>
      <c r="N98" s="215" t="s">
        <v>76</v>
      </c>
      <c r="O98" s="230" t="s">
        <v>150</v>
      </c>
      <c r="P98" s="85" t="s">
        <v>626</v>
      </c>
      <c r="Q98" s="97" t="s">
        <v>132</v>
      </c>
      <c r="R98" s="85"/>
      <c r="S98" s="146" t="s">
        <v>627</v>
      </c>
    </row>
    <row r="99" spans="1:19" ht="125.25" customHeight="1">
      <c r="A99" s="216"/>
      <c r="B99" s="73" t="s">
        <v>12</v>
      </c>
      <c r="C99" s="216"/>
      <c r="D99" s="216"/>
      <c r="E99" s="216"/>
      <c r="F99" s="216"/>
      <c r="G99" s="216"/>
      <c r="H99" s="73" t="s">
        <v>77</v>
      </c>
      <c r="I99" s="70" t="s">
        <v>628</v>
      </c>
      <c r="J99" s="73" t="s">
        <v>629</v>
      </c>
      <c r="K99" s="133" t="s">
        <v>630</v>
      </c>
      <c r="L99" s="73" t="s">
        <v>97</v>
      </c>
      <c r="M99" s="216"/>
      <c r="N99" s="216"/>
      <c r="O99" s="231"/>
      <c r="P99" s="85" t="s">
        <v>631</v>
      </c>
      <c r="Q99" s="97" t="s">
        <v>132</v>
      </c>
      <c r="R99" s="85" t="s">
        <v>632</v>
      </c>
      <c r="S99" s="147" t="s">
        <v>153</v>
      </c>
    </row>
    <row r="100" spans="1:19" ht="135.75" customHeight="1">
      <c r="A100" s="215" t="s">
        <v>633</v>
      </c>
      <c r="B100" s="73" t="s">
        <v>12</v>
      </c>
      <c r="C100" s="215" t="s">
        <v>188</v>
      </c>
      <c r="D100" s="215" t="s">
        <v>634</v>
      </c>
      <c r="E100" s="215" t="s">
        <v>635</v>
      </c>
      <c r="F100" s="215" t="str">
        <f>+CONCATENATE(C100," ",D100," ",E100)</f>
        <v>Posibilidad de pérdida Económica y Reputacional por sanciones o multas de entes de control, y/o quejas de los grupos de interes debido a proyectos no ejecutados de acuerdo a lo proyectado en la vigencia anterior, Proyectos inconclusos en su ejecución (Obras de infraestructura sin terminar), Obras sin el cumplimiento de requisitos para su adecuado funcionamiento.</v>
      </c>
      <c r="G100" s="215" t="s">
        <v>76</v>
      </c>
      <c r="H100" s="73" t="s">
        <v>77</v>
      </c>
      <c r="I100" s="134" t="s">
        <v>636</v>
      </c>
      <c r="J100" s="115" t="s">
        <v>637</v>
      </c>
      <c r="K100" s="135" t="s">
        <v>638</v>
      </c>
      <c r="L100" s="73" t="s">
        <v>107</v>
      </c>
      <c r="M100" s="215">
        <v>100</v>
      </c>
      <c r="N100" s="215" t="s">
        <v>76</v>
      </c>
      <c r="O100" s="230" t="s">
        <v>150</v>
      </c>
      <c r="P100" s="85" t="s">
        <v>639</v>
      </c>
      <c r="Q100" s="97" t="s">
        <v>640</v>
      </c>
      <c r="R100" s="85"/>
      <c r="S100" s="84" t="s">
        <v>640</v>
      </c>
    </row>
    <row r="101" spans="1:19" ht="188.25" customHeight="1">
      <c r="A101" s="216"/>
      <c r="B101" s="73" t="s">
        <v>12</v>
      </c>
      <c r="C101" s="216"/>
      <c r="D101" s="216"/>
      <c r="E101" s="216"/>
      <c r="F101" s="216"/>
      <c r="G101" s="216"/>
      <c r="H101" s="73" t="s">
        <v>77</v>
      </c>
      <c r="I101" s="134" t="s">
        <v>641</v>
      </c>
      <c r="J101" s="115" t="s">
        <v>642</v>
      </c>
      <c r="K101" s="135" t="s">
        <v>630</v>
      </c>
      <c r="L101" s="73" t="s">
        <v>90</v>
      </c>
      <c r="M101" s="216"/>
      <c r="N101" s="216"/>
      <c r="O101" s="231"/>
      <c r="P101" s="85" t="s">
        <v>643</v>
      </c>
      <c r="Q101" s="139" t="s">
        <v>132</v>
      </c>
      <c r="R101" s="174" t="s">
        <v>644</v>
      </c>
      <c r="S101" s="147" t="s">
        <v>153</v>
      </c>
    </row>
    <row r="102" spans="1:19" ht="145.5" customHeight="1">
      <c r="A102" s="224" t="s">
        <v>645</v>
      </c>
      <c r="B102" s="73" t="s">
        <v>12</v>
      </c>
      <c r="C102" s="224" t="s">
        <v>188</v>
      </c>
      <c r="D102" s="224" t="s">
        <v>646</v>
      </c>
      <c r="E102" s="224" t="s">
        <v>647</v>
      </c>
      <c r="F102" s="215" t="str">
        <f>+CONCATENATE(C102," ",D102," ",E102)</f>
        <v>Posibilidad de pérdida Económica y Reputacional por sanciones o multas de entes de control y/o quejas de los grupos de interes. debido a la inadecuada disposición de los residuos peligrosos (Talleres)</v>
      </c>
      <c r="G102" s="224" t="s">
        <v>76</v>
      </c>
      <c r="H102" s="73" t="s">
        <v>77</v>
      </c>
      <c r="I102" s="132" t="s">
        <v>648</v>
      </c>
      <c r="J102" s="73" t="s">
        <v>649</v>
      </c>
      <c r="K102" s="73" t="s">
        <v>608</v>
      </c>
      <c r="L102" s="73" t="s">
        <v>97</v>
      </c>
      <c r="M102" s="224">
        <v>100</v>
      </c>
      <c r="N102" s="224" t="s">
        <v>76</v>
      </c>
      <c r="O102" s="230" t="s">
        <v>150</v>
      </c>
      <c r="P102" s="85" t="s">
        <v>650</v>
      </c>
      <c r="Q102" s="139" t="s">
        <v>132</v>
      </c>
      <c r="R102" s="85" t="s">
        <v>651</v>
      </c>
      <c r="S102" s="158" t="s">
        <v>132</v>
      </c>
    </row>
    <row r="103" spans="1:19" ht="106.5" customHeight="1">
      <c r="A103" s="224"/>
      <c r="B103" s="73" t="s">
        <v>12</v>
      </c>
      <c r="C103" s="224"/>
      <c r="D103" s="224"/>
      <c r="E103" s="224"/>
      <c r="F103" s="233"/>
      <c r="G103" s="224"/>
      <c r="H103" s="73" t="s">
        <v>77</v>
      </c>
      <c r="I103" s="70" t="s">
        <v>652</v>
      </c>
      <c r="J103" s="73" t="s">
        <v>649</v>
      </c>
      <c r="K103" s="136" t="s">
        <v>608</v>
      </c>
      <c r="L103" s="73" t="s">
        <v>97</v>
      </c>
      <c r="M103" s="224"/>
      <c r="N103" s="224"/>
      <c r="O103" s="234"/>
      <c r="P103" s="85" t="s">
        <v>653</v>
      </c>
      <c r="Q103" s="139" t="s">
        <v>132</v>
      </c>
      <c r="R103" s="85" t="s">
        <v>654</v>
      </c>
      <c r="S103" s="158" t="s">
        <v>132</v>
      </c>
    </row>
    <row r="104" spans="1:19" ht="177" customHeight="1">
      <c r="A104" s="73" t="s">
        <v>655</v>
      </c>
      <c r="B104" s="73" t="s">
        <v>656</v>
      </c>
      <c r="C104" s="73" t="s">
        <v>188</v>
      </c>
      <c r="D104" s="73" t="s">
        <v>657</v>
      </c>
      <c r="E104" s="73" t="s">
        <v>658</v>
      </c>
      <c r="F104" s="112" t="str">
        <f>+CONCATENATE(C104," ",D104," ",E104)</f>
        <v>Posibilidad de pérdida Económica y Reputacional por sanciones o multas de entes de control, detrimento patrimonial. O perdida de la certificación ACA debido al incumplimiento en la prestación del servicio psicosocial</v>
      </c>
      <c r="G104" s="73" t="s">
        <v>149</v>
      </c>
      <c r="H104" s="73" t="s">
        <v>77</v>
      </c>
      <c r="I104" s="70" t="s">
        <v>659</v>
      </c>
      <c r="J104" s="73" t="s">
        <v>660</v>
      </c>
      <c r="K104" s="73" t="s">
        <v>661</v>
      </c>
      <c r="L104" s="73" t="s">
        <v>252</v>
      </c>
      <c r="M104" s="73">
        <v>100</v>
      </c>
      <c r="N104" s="73" t="s">
        <v>149</v>
      </c>
      <c r="O104" s="131" t="s">
        <v>150</v>
      </c>
      <c r="P104" s="85" t="s">
        <v>662</v>
      </c>
      <c r="Q104" s="139" t="s">
        <v>132</v>
      </c>
      <c r="R104" s="85"/>
      <c r="S104" s="161" t="s">
        <v>663</v>
      </c>
    </row>
    <row r="105" spans="1:19" ht="130.5">
      <c r="A105" s="73" t="s">
        <v>664</v>
      </c>
      <c r="B105" s="73" t="s">
        <v>656</v>
      </c>
      <c r="C105" s="73" t="s">
        <v>188</v>
      </c>
      <c r="D105" s="73" t="s">
        <v>657</v>
      </c>
      <c r="E105" s="73" t="s">
        <v>665</v>
      </c>
      <c r="F105" s="73" t="str">
        <f>+CONCATENATE(C105," ",D105," ",E105)</f>
        <v>Posibilidad de pérdida Económica y Reputacional por sanciones o multas de entes de control, detrimento patrimonial. O perdida de la certificación ACA debido a la disminución de la cobertura ocupacional en las actividades válidas para la redención de pena</v>
      </c>
      <c r="G105" s="73" t="s">
        <v>149</v>
      </c>
      <c r="H105" s="73" t="s">
        <v>77</v>
      </c>
      <c r="I105" s="70" t="s">
        <v>666</v>
      </c>
      <c r="J105" s="73" t="s">
        <v>667</v>
      </c>
      <c r="K105" s="73" t="s">
        <v>668</v>
      </c>
      <c r="L105" s="73" t="s">
        <v>669</v>
      </c>
      <c r="M105" s="73">
        <v>100</v>
      </c>
      <c r="N105" s="73" t="s">
        <v>149</v>
      </c>
      <c r="O105" s="87" t="s">
        <v>150</v>
      </c>
      <c r="P105" s="85" t="s">
        <v>670</v>
      </c>
      <c r="Q105" s="139" t="s">
        <v>132</v>
      </c>
      <c r="R105" s="85"/>
      <c r="S105" s="161" t="s">
        <v>671</v>
      </c>
    </row>
    <row r="106" spans="1:19" ht="118.5">
      <c r="A106" s="73" t="s">
        <v>672</v>
      </c>
      <c r="B106" s="73" t="s">
        <v>656</v>
      </c>
      <c r="C106" s="73" t="s">
        <v>73</v>
      </c>
      <c r="D106" s="73" t="s">
        <v>673</v>
      </c>
      <c r="E106" s="73" t="s">
        <v>674</v>
      </c>
      <c r="F106" s="73" t="str">
        <f>+CONCATENATE(C106," ",D106," ",E106)</f>
        <v>Posibilidad de pérdida Reputacional por demandas legales y disciplinarias debido a la fuga o Rescate de PPL en remisiones salud</v>
      </c>
      <c r="G106" s="73" t="s">
        <v>149</v>
      </c>
      <c r="H106" s="73" t="s">
        <v>77</v>
      </c>
      <c r="I106" s="70" t="s">
        <v>675</v>
      </c>
      <c r="J106" s="73" t="s">
        <v>676</v>
      </c>
      <c r="K106" s="73" t="s">
        <v>677</v>
      </c>
      <c r="L106" s="73" t="s">
        <v>97</v>
      </c>
      <c r="M106" s="73">
        <v>100</v>
      </c>
      <c r="N106" s="73" t="s">
        <v>149</v>
      </c>
      <c r="O106" s="87" t="s">
        <v>150</v>
      </c>
      <c r="P106" s="85" t="s">
        <v>678</v>
      </c>
      <c r="Q106" s="139" t="s">
        <v>132</v>
      </c>
      <c r="R106" s="85"/>
      <c r="S106" s="161" t="s">
        <v>679</v>
      </c>
    </row>
    <row r="107" spans="1:19" ht="96.75" customHeight="1">
      <c r="A107" s="73" t="s">
        <v>680</v>
      </c>
      <c r="B107" s="73" t="s">
        <v>656</v>
      </c>
      <c r="C107" s="73" t="s">
        <v>188</v>
      </c>
      <c r="D107" s="73" t="s">
        <v>681</v>
      </c>
      <c r="E107" s="73" t="s">
        <v>682</v>
      </c>
      <c r="F107" s="73" t="str">
        <f>+CONCATENATE(C107," ",D107," ",E107)</f>
        <v>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v>
      </c>
      <c r="G107" s="73" t="s">
        <v>149</v>
      </c>
      <c r="H107" s="73" t="s">
        <v>77</v>
      </c>
      <c r="I107" s="70" t="s">
        <v>683</v>
      </c>
      <c r="J107" s="73" t="s">
        <v>684</v>
      </c>
      <c r="K107" s="73" t="s">
        <v>685</v>
      </c>
      <c r="L107" s="73" t="s">
        <v>90</v>
      </c>
      <c r="M107" s="73">
        <v>100</v>
      </c>
      <c r="N107" s="73" t="s">
        <v>149</v>
      </c>
      <c r="O107" s="87" t="s">
        <v>150</v>
      </c>
      <c r="P107" s="85" t="s">
        <v>686</v>
      </c>
      <c r="Q107" s="139" t="s">
        <v>132</v>
      </c>
      <c r="R107" s="85"/>
      <c r="S107" s="161" t="s">
        <v>687</v>
      </c>
    </row>
    <row r="108" spans="1:19" ht="107.25">
      <c r="A108" s="73" t="s">
        <v>688</v>
      </c>
      <c r="B108" s="73" t="s">
        <v>656</v>
      </c>
      <c r="C108" s="73" t="s">
        <v>188</v>
      </c>
      <c r="D108" s="73" t="s">
        <v>689</v>
      </c>
      <c r="E108" s="73" t="s">
        <v>690</v>
      </c>
      <c r="F108" s="73" t="str">
        <f t="shared" ref="F108:F114" si="3">+CONCATENATE(C108," ",D108," ",E108)</f>
        <v>Posibilidad de pérdida Económica y Reputacional por demanda de los PPL, familiar, tercero o entes control debido al incumplimiento en la cobertura de los puestos de servicio y las actividades programadas</v>
      </c>
      <c r="G108" s="73" t="s">
        <v>149</v>
      </c>
      <c r="H108" s="73" t="s">
        <v>77</v>
      </c>
      <c r="I108" s="70" t="s">
        <v>691</v>
      </c>
      <c r="J108" s="73" t="s">
        <v>692</v>
      </c>
      <c r="K108" s="73" t="s">
        <v>693</v>
      </c>
      <c r="L108" s="73" t="s">
        <v>252</v>
      </c>
      <c r="M108" s="73">
        <v>100</v>
      </c>
      <c r="N108" s="73" t="s">
        <v>149</v>
      </c>
      <c r="O108" s="87" t="s">
        <v>150</v>
      </c>
      <c r="P108" s="85" t="s">
        <v>694</v>
      </c>
      <c r="Q108" s="139" t="s">
        <v>132</v>
      </c>
      <c r="R108" s="85"/>
      <c r="S108" s="161" t="s">
        <v>695</v>
      </c>
    </row>
    <row r="109" spans="1:19" ht="84">
      <c r="A109" s="73" t="s">
        <v>696</v>
      </c>
      <c r="B109" s="73" t="s">
        <v>656</v>
      </c>
      <c r="C109" s="73" t="s">
        <v>347</v>
      </c>
      <c r="D109" s="73" t="s">
        <v>689</v>
      </c>
      <c r="E109" s="73" t="s">
        <v>697</v>
      </c>
      <c r="F109" s="73" t="str">
        <f t="shared" si="3"/>
        <v>Posibilidad de pérdida Económica por demanda de los PPL, familiar, tercero o entes control debido a falencias en seguridad y deficiencia en los tiempos de reacción a los eventos que atenten contra la seguridad de las PPL/Funcionarios/Guardia.</v>
      </c>
      <c r="G109" s="73" t="s">
        <v>82</v>
      </c>
      <c r="H109" s="73" t="s">
        <v>77</v>
      </c>
      <c r="I109" s="70" t="s">
        <v>698</v>
      </c>
      <c r="J109" s="73" t="s">
        <v>699</v>
      </c>
      <c r="K109" s="73" t="s">
        <v>693</v>
      </c>
      <c r="L109" s="73" t="s">
        <v>90</v>
      </c>
      <c r="M109" s="73">
        <v>100</v>
      </c>
      <c r="N109" s="73" t="s">
        <v>82</v>
      </c>
      <c r="O109" s="87" t="s">
        <v>83</v>
      </c>
      <c r="P109" s="85" t="s">
        <v>700</v>
      </c>
      <c r="Q109" s="139" t="s">
        <v>132</v>
      </c>
      <c r="R109" s="85"/>
      <c r="S109" s="161" t="s">
        <v>701</v>
      </c>
    </row>
    <row r="110" spans="1:19" ht="100.5" customHeight="1">
      <c r="A110" s="73" t="s">
        <v>702</v>
      </c>
      <c r="B110" s="73" t="s">
        <v>656</v>
      </c>
      <c r="C110" s="73" t="s">
        <v>73</v>
      </c>
      <c r="D110" s="73" t="s">
        <v>703</v>
      </c>
      <c r="E110" s="73" t="s">
        <v>704</v>
      </c>
      <c r="F110" s="73" t="str">
        <f t="shared" si="3"/>
        <v>Posibilidad de pérdida Reputacional por sanción disciplinaria debido a fuga/rescates o falencia en la seguridad dentro del sistema penitenciario</v>
      </c>
      <c r="G110" s="73" t="s">
        <v>76</v>
      </c>
      <c r="H110" s="73" t="s">
        <v>77</v>
      </c>
      <c r="I110" s="70" t="s">
        <v>705</v>
      </c>
      <c r="J110" s="73" t="s">
        <v>706</v>
      </c>
      <c r="K110" s="73" t="s">
        <v>693</v>
      </c>
      <c r="L110" s="73" t="s">
        <v>97</v>
      </c>
      <c r="M110" s="73">
        <v>100</v>
      </c>
      <c r="N110" s="73" t="s">
        <v>76</v>
      </c>
      <c r="O110" s="87" t="s">
        <v>150</v>
      </c>
      <c r="P110" s="85" t="s">
        <v>707</v>
      </c>
      <c r="Q110" s="139" t="s">
        <v>132</v>
      </c>
      <c r="R110" s="85"/>
      <c r="S110" s="161" t="s">
        <v>708</v>
      </c>
    </row>
    <row r="111" spans="1:19" s="62" customFormat="1" ht="142.5">
      <c r="A111" s="73" t="s">
        <v>709</v>
      </c>
      <c r="B111" s="73" t="s">
        <v>656</v>
      </c>
      <c r="C111" s="73" t="s">
        <v>73</v>
      </c>
      <c r="D111" s="73" t="s">
        <v>710</v>
      </c>
      <c r="E111" s="73" t="s">
        <v>711</v>
      </c>
      <c r="F111" s="73" t="str">
        <f t="shared" si="3"/>
        <v>Posibilidad de pérdida Reputacional por requerimientos de entes de control debido a la pérdida de la confidencialidad de la información</v>
      </c>
      <c r="G111" s="73" t="s">
        <v>76</v>
      </c>
      <c r="H111" s="73" t="s">
        <v>77</v>
      </c>
      <c r="I111" s="70" t="s">
        <v>712</v>
      </c>
      <c r="J111" s="73" t="s">
        <v>713</v>
      </c>
      <c r="K111" s="73" t="s">
        <v>714</v>
      </c>
      <c r="L111" s="73" t="s">
        <v>97</v>
      </c>
      <c r="M111" s="73">
        <v>100</v>
      </c>
      <c r="N111" s="73" t="s">
        <v>76</v>
      </c>
      <c r="O111" s="87" t="s">
        <v>150</v>
      </c>
      <c r="P111" s="84" t="s">
        <v>715</v>
      </c>
      <c r="Q111" s="139" t="s">
        <v>132</v>
      </c>
      <c r="R111" s="84"/>
      <c r="S111" s="161" t="s">
        <v>716</v>
      </c>
    </row>
    <row r="112" spans="1:19" ht="108.75" customHeight="1">
      <c r="A112" s="73" t="s">
        <v>717</v>
      </c>
      <c r="B112" s="73" t="s">
        <v>656</v>
      </c>
      <c r="C112" s="73" t="s">
        <v>73</v>
      </c>
      <c r="D112" s="73" t="s">
        <v>718</v>
      </c>
      <c r="E112" s="73" t="s">
        <v>719</v>
      </c>
      <c r="F112" s="73" t="str">
        <f t="shared" si="3"/>
        <v xml:space="preserve">Posibilidad de pérdida Reputacional por requerimientos de entes de control y autoridades judiciales debido al vencimiento de trámites Jurídicos. </v>
      </c>
      <c r="G112" s="73" t="s">
        <v>76</v>
      </c>
      <c r="H112" s="73" t="s">
        <v>77</v>
      </c>
      <c r="I112" s="70" t="s">
        <v>720</v>
      </c>
      <c r="J112" s="73" t="s">
        <v>721</v>
      </c>
      <c r="K112" s="73" t="s">
        <v>722</v>
      </c>
      <c r="L112" s="73" t="s">
        <v>252</v>
      </c>
      <c r="M112" s="73">
        <v>100</v>
      </c>
      <c r="N112" s="73" t="s">
        <v>76</v>
      </c>
      <c r="O112" s="87" t="s">
        <v>150</v>
      </c>
      <c r="P112" s="85" t="s">
        <v>723</v>
      </c>
      <c r="Q112" s="139" t="s">
        <v>132</v>
      </c>
      <c r="R112" s="85"/>
      <c r="S112" s="161" t="s">
        <v>724</v>
      </c>
    </row>
    <row r="113" spans="1:19" ht="142.5">
      <c r="A113" s="73" t="s">
        <v>725</v>
      </c>
      <c r="B113" s="73" t="s">
        <v>656</v>
      </c>
      <c r="C113" s="73" t="s">
        <v>73</v>
      </c>
      <c r="D113" s="73" t="s">
        <v>718</v>
      </c>
      <c r="E113" s="73" t="s">
        <v>726</v>
      </c>
      <c r="F113" s="74" t="str">
        <f t="shared" si="3"/>
        <v xml:space="preserve">Posibilidad de pérdida Reputacional por requerimientos de entes de control y autoridades judiciales debido a la prescripción de trámites Jurídicos. </v>
      </c>
      <c r="G113" s="73" t="s">
        <v>76</v>
      </c>
      <c r="H113" s="73" t="s">
        <v>77</v>
      </c>
      <c r="I113" s="70" t="s">
        <v>727</v>
      </c>
      <c r="J113" s="73" t="s">
        <v>728</v>
      </c>
      <c r="K113" s="73" t="s">
        <v>729</v>
      </c>
      <c r="L113" s="73" t="s">
        <v>97</v>
      </c>
      <c r="M113" s="73">
        <v>100</v>
      </c>
      <c r="N113" s="73" t="s">
        <v>76</v>
      </c>
      <c r="O113" s="87" t="s">
        <v>150</v>
      </c>
      <c r="P113" s="85" t="s">
        <v>730</v>
      </c>
      <c r="Q113" s="139" t="s">
        <v>132</v>
      </c>
      <c r="R113" s="85"/>
      <c r="S113" s="161" t="s">
        <v>731</v>
      </c>
    </row>
    <row r="114" spans="1:19" ht="117" customHeight="1">
      <c r="A114" s="215" t="s">
        <v>732</v>
      </c>
      <c r="B114" s="73" t="s">
        <v>656</v>
      </c>
      <c r="C114" s="215" t="s">
        <v>73</v>
      </c>
      <c r="D114" s="215" t="s">
        <v>718</v>
      </c>
      <c r="E114" s="215" t="s">
        <v>733</v>
      </c>
      <c r="F114" s="215" t="str">
        <f t="shared" si="3"/>
        <v>Posibilidad de pérdida Reputacional por requerimientos de entes de control y autoridades judiciales debido a permitir la prolongación Ilícita de la libertad</v>
      </c>
      <c r="G114" s="215" t="s">
        <v>76</v>
      </c>
      <c r="H114" s="73" t="s">
        <v>77</v>
      </c>
      <c r="I114" s="70" t="s">
        <v>734</v>
      </c>
      <c r="J114" s="73" t="s">
        <v>735</v>
      </c>
      <c r="K114" s="73" t="s">
        <v>736</v>
      </c>
      <c r="L114" s="73" t="s">
        <v>252</v>
      </c>
      <c r="M114" s="215">
        <v>100</v>
      </c>
      <c r="N114" s="215" t="s">
        <v>76</v>
      </c>
      <c r="O114" s="230" t="s">
        <v>150</v>
      </c>
      <c r="P114" s="85" t="s">
        <v>737</v>
      </c>
      <c r="Q114" s="139" t="s">
        <v>132</v>
      </c>
      <c r="R114" s="85"/>
      <c r="S114" s="161" t="s">
        <v>738</v>
      </c>
    </row>
    <row r="115" spans="1:19" ht="141.75" customHeight="1">
      <c r="A115" s="216"/>
      <c r="B115" s="73" t="s">
        <v>656</v>
      </c>
      <c r="C115" s="216"/>
      <c r="D115" s="216"/>
      <c r="E115" s="216"/>
      <c r="F115" s="216"/>
      <c r="G115" s="216"/>
      <c r="H115" s="73" t="s">
        <v>77</v>
      </c>
      <c r="I115" s="70" t="s">
        <v>739</v>
      </c>
      <c r="J115" s="73" t="s">
        <v>740</v>
      </c>
      <c r="K115" s="73" t="s">
        <v>741</v>
      </c>
      <c r="L115" s="73" t="s">
        <v>252</v>
      </c>
      <c r="M115" s="216"/>
      <c r="N115" s="216"/>
      <c r="O115" s="231"/>
      <c r="P115" s="85" t="s">
        <v>742</v>
      </c>
      <c r="Q115" s="139" t="s">
        <v>132</v>
      </c>
      <c r="R115" s="85"/>
      <c r="S115" s="161" t="s">
        <v>743</v>
      </c>
    </row>
    <row r="116" spans="1:19" ht="135.75" customHeight="1">
      <c r="A116" s="73" t="s">
        <v>744</v>
      </c>
      <c r="B116" s="73" t="s">
        <v>656</v>
      </c>
      <c r="C116" s="73" t="s">
        <v>73</v>
      </c>
      <c r="D116" s="73" t="s">
        <v>718</v>
      </c>
      <c r="E116" s="73" t="s">
        <v>745</v>
      </c>
      <c r="F116" s="73" t="str">
        <f>+CONCATENATE(C116," ",D116," ",E116)</f>
        <v>Posibilidad de pérdida Reputacional por requerimientos de entes de control y autoridades judiciales debido a Hojas de vida incompletas, desactualizadas o imprecisas (Física o en el aplicativo SISIPEC WEB)</v>
      </c>
      <c r="G116" s="73" t="s">
        <v>76</v>
      </c>
      <c r="H116" s="73" t="s">
        <v>77</v>
      </c>
      <c r="I116" s="70" t="s">
        <v>746</v>
      </c>
      <c r="J116" s="73" t="s">
        <v>747</v>
      </c>
      <c r="K116" s="73" t="s">
        <v>748</v>
      </c>
      <c r="L116" s="73" t="s">
        <v>97</v>
      </c>
      <c r="M116" s="73">
        <v>100</v>
      </c>
      <c r="N116" s="73" t="s">
        <v>76</v>
      </c>
      <c r="O116" s="87" t="s">
        <v>150</v>
      </c>
      <c r="P116" s="85" t="s">
        <v>749</v>
      </c>
      <c r="Q116" s="139" t="s">
        <v>132</v>
      </c>
      <c r="R116" s="85"/>
      <c r="S116" s="161" t="s">
        <v>750</v>
      </c>
    </row>
    <row r="117" spans="1:19" ht="144" customHeight="1">
      <c r="A117" s="73" t="s">
        <v>751</v>
      </c>
      <c r="B117" s="73" t="s">
        <v>656</v>
      </c>
      <c r="C117" s="73" t="s">
        <v>73</v>
      </c>
      <c r="D117" s="73" t="s">
        <v>718</v>
      </c>
      <c r="E117" s="73" t="s">
        <v>752</v>
      </c>
      <c r="F117" s="73" t="str">
        <f>+CONCATENATE(C117," ",D117," ",E117)</f>
        <v>Posibilidad de pérdida Reputacional por requerimientos de entes de control y autoridades judiciales debido a conceder u otorgar libertad o trasladar a una PPL sin el debido cumplimiento de los requisitos legales.</v>
      </c>
      <c r="G117" s="73" t="s">
        <v>76</v>
      </c>
      <c r="H117" s="73" t="s">
        <v>77</v>
      </c>
      <c r="I117" s="70" t="s">
        <v>753</v>
      </c>
      <c r="J117" s="73" t="s">
        <v>754</v>
      </c>
      <c r="K117" s="73" t="s">
        <v>741</v>
      </c>
      <c r="L117" s="73" t="s">
        <v>97</v>
      </c>
      <c r="M117" s="73">
        <v>100</v>
      </c>
      <c r="N117" s="73" t="s">
        <v>76</v>
      </c>
      <c r="O117" s="87" t="s">
        <v>150</v>
      </c>
      <c r="P117" s="85" t="s">
        <v>755</v>
      </c>
      <c r="Q117" s="139" t="s">
        <v>132</v>
      </c>
      <c r="R117" s="85"/>
      <c r="S117" s="161" t="s">
        <v>756</v>
      </c>
    </row>
    <row r="118" spans="1:19" ht="135.75" customHeight="1">
      <c r="A118" s="215" t="s">
        <v>757</v>
      </c>
      <c r="B118" s="73" t="s">
        <v>656</v>
      </c>
      <c r="C118" s="73" t="s">
        <v>73</v>
      </c>
      <c r="D118" s="73" t="s">
        <v>718</v>
      </c>
      <c r="E118" s="73" t="s">
        <v>758</v>
      </c>
      <c r="F118" s="74" t="str">
        <f>+CONCATENATE(C118," ",D118," ",E118)</f>
        <v xml:space="preserve">Posibilidad de pérdida Reputacional por requerimientos de entes de control y autoridades judiciales debido a la privación ilegal de la libertad </v>
      </c>
      <c r="G118" s="74" t="s">
        <v>76</v>
      </c>
      <c r="H118" s="73" t="s">
        <v>77</v>
      </c>
      <c r="I118" s="70" t="s">
        <v>759</v>
      </c>
      <c r="J118" s="73" t="s">
        <v>760</v>
      </c>
      <c r="K118" s="73" t="s">
        <v>722</v>
      </c>
      <c r="L118" s="73" t="s">
        <v>97</v>
      </c>
      <c r="M118" s="215">
        <v>100</v>
      </c>
      <c r="N118" s="73" t="s">
        <v>76</v>
      </c>
      <c r="O118" s="86" t="s">
        <v>150</v>
      </c>
      <c r="P118" s="85" t="s">
        <v>761</v>
      </c>
      <c r="Q118" s="139" t="s">
        <v>132</v>
      </c>
      <c r="R118" s="85"/>
      <c r="S118" s="161" t="s">
        <v>762</v>
      </c>
    </row>
    <row r="119" spans="1:19" ht="189.75" customHeight="1">
      <c r="A119" s="216"/>
      <c r="B119" s="73" t="s">
        <v>656</v>
      </c>
      <c r="C119" s="124" t="s">
        <v>73</v>
      </c>
      <c r="D119" s="73" t="s">
        <v>763</v>
      </c>
      <c r="E119" s="73" t="s">
        <v>758</v>
      </c>
      <c r="F119" s="112" t="str">
        <f t="shared" ref="F119" si="4">+CONCATENATE(C119," ",D119," ",E119)</f>
        <v xml:space="preserve">Posibilidad de pérdida Reputacional por requerimientos de entes de control y autoridades judiciales  debido a la privación ilegal de la libertad </v>
      </c>
      <c r="G119" s="74" t="s">
        <v>76</v>
      </c>
      <c r="H119" s="73" t="s">
        <v>77</v>
      </c>
      <c r="I119" s="125" t="s">
        <v>764</v>
      </c>
      <c r="J119" s="126" t="s">
        <v>765</v>
      </c>
      <c r="K119" s="125" t="s">
        <v>766</v>
      </c>
      <c r="L119" s="126" t="s">
        <v>97</v>
      </c>
      <c r="M119" s="233"/>
      <c r="N119" s="73" t="s">
        <v>76</v>
      </c>
      <c r="O119" s="127" t="s">
        <v>150</v>
      </c>
      <c r="P119" s="85" t="s">
        <v>767</v>
      </c>
      <c r="Q119" s="139" t="s">
        <v>132</v>
      </c>
      <c r="R119" s="85"/>
      <c r="S119" s="161" t="s">
        <v>768</v>
      </c>
    </row>
    <row r="120" spans="1:19" ht="102.75" customHeight="1">
      <c r="A120" s="73" t="s">
        <v>769</v>
      </c>
      <c r="B120" s="73" t="s">
        <v>28</v>
      </c>
      <c r="C120" s="73" t="s">
        <v>408</v>
      </c>
      <c r="D120" s="73" t="s">
        <v>770</v>
      </c>
      <c r="E120" s="73" t="s">
        <v>771</v>
      </c>
      <c r="F120" s="73" t="s">
        <v>772</v>
      </c>
      <c r="G120" s="73" t="s">
        <v>149</v>
      </c>
      <c r="H120" s="73" t="s">
        <v>77</v>
      </c>
      <c r="I120" s="96" t="s">
        <v>773</v>
      </c>
      <c r="J120" s="74" t="s">
        <v>774</v>
      </c>
      <c r="K120" s="74" t="s">
        <v>775</v>
      </c>
      <c r="L120" s="74" t="s">
        <v>291</v>
      </c>
      <c r="M120" s="123">
        <v>100</v>
      </c>
      <c r="N120" s="74" t="s">
        <v>149</v>
      </c>
      <c r="O120" s="122" t="s">
        <v>150</v>
      </c>
      <c r="P120" s="128" t="s">
        <v>776</v>
      </c>
      <c r="Q120" s="176" t="s">
        <v>132</v>
      </c>
      <c r="R120" s="85"/>
      <c r="S120" s="161" t="s">
        <v>777</v>
      </c>
    </row>
    <row r="121" spans="1:19" ht="97.5" customHeight="1">
      <c r="A121" s="90" t="s">
        <v>778</v>
      </c>
      <c r="B121" s="62" t="s">
        <v>779</v>
      </c>
      <c r="C121" s="73" t="s">
        <v>73</v>
      </c>
      <c r="D121" s="74" t="s">
        <v>780</v>
      </c>
      <c r="E121" s="73" t="s">
        <v>781</v>
      </c>
      <c r="F121" s="73" t="str">
        <f>+C121&amp;D121&amp;E121</f>
        <v>Posibilidad de pérdida Reputacionalpor percepción desfavorable de la ciudadanía respecto a la gestión del requerimiento  de información solicitado,debido a la alta rotación de personal que no cuenta con el conocimiento técnico apropiado para la gestión de los datos requeridos.</v>
      </c>
      <c r="G121" s="74" t="s">
        <v>76</v>
      </c>
      <c r="H121" s="87" t="s">
        <v>77</v>
      </c>
      <c r="I121" s="97" t="s">
        <v>782</v>
      </c>
      <c r="J121" s="101" t="s">
        <v>783</v>
      </c>
      <c r="K121" s="101" t="s">
        <v>784</v>
      </c>
      <c r="L121" s="85" t="s">
        <v>90</v>
      </c>
      <c r="M121" s="97">
        <v>100</v>
      </c>
      <c r="N121" s="74" t="s">
        <v>76</v>
      </c>
      <c r="O121" s="106" t="s">
        <v>150</v>
      </c>
      <c r="P121" s="95" t="s">
        <v>785</v>
      </c>
      <c r="Q121" s="106" t="s">
        <v>786</v>
      </c>
      <c r="R121" s="85"/>
      <c r="S121" s="161" t="s">
        <v>787</v>
      </c>
    </row>
    <row r="122" spans="1:19" ht="125.25" customHeight="1">
      <c r="A122" s="91" t="s">
        <v>788</v>
      </c>
      <c r="B122" s="84" t="s">
        <v>779</v>
      </c>
      <c r="C122" s="93" t="s">
        <v>73</v>
      </c>
      <c r="D122" s="95" t="s">
        <v>789</v>
      </c>
      <c r="E122" s="85" t="s">
        <v>790</v>
      </c>
      <c r="F122" s="92" t="str">
        <f t="shared" ref="F122:F131" si="5">+C122&amp;D122&amp;E122</f>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22" s="73" t="s">
        <v>149</v>
      </c>
      <c r="H122" s="87" t="s">
        <v>77</v>
      </c>
      <c r="I122" s="100" t="s">
        <v>791</v>
      </c>
      <c r="J122" s="101" t="s">
        <v>783</v>
      </c>
      <c r="K122" s="103" t="s">
        <v>784</v>
      </c>
      <c r="L122" s="104" t="s">
        <v>90</v>
      </c>
      <c r="M122" s="105">
        <v>100</v>
      </c>
      <c r="N122" s="73" t="s">
        <v>149</v>
      </c>
      <c r="O122" s="109" t="s">
        <v>150</v>
      </c>
      <c r="P122" s="95" t="s">
        <v>785</v>
      </c>
      <c r="Q122" s="106" t="s">
        <v>792</v>
      </c>
      <c r="R122" s="85"/>
      <c r="S122" s="162" t="s">
        <v>787</v>
      </c>
    </row>
    <row r="123" spans="1:19" ht="125.25" customHeight="1">
      <c r="A123" s="91" t="s">
        <v>788</v>
      </c>
      <c r="B123" s="84" t="s">
        <v>779</v>
      </c>
      <c r="C123" s="93" t="s">
        <v>73</v>
      </c>
      <c r="D123" s="95" t="s">
        <v>789</v>
      </c>
      <c r="E123" s="85" t="s">
        <v>790</v>
      </c>
      <c r="F123" s="92" t="str">
        <f t="shared" ref="F123" si="6">+C123&amp;D123&amp;E123</f>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23" s="73" t="s">
        <v>149</v>
      </c>
      <c r="H123" s="87" t="s">
        <v>77</v>
      </c>
      <c r="I123" s="100" t="s">
        <v>793</v>
      </c>
      <c r="J123" s="111" t="s">
        <v>794</v>
      </c>
      <c r="K123" s="108" t="s">
        <v>795</v>
      </c>
      <c r="L123" s="104" t="s">
        <v>90</v>
      </c>
      <c r="M123" s="105">
        <v>100</v>
      </c>
      <c r="N123" s="73" t="s">
        <v>149</v>
      </c>
      <c r="O123" s="109" t="s">
        <v>150</v>
      </c>
      <c r="P123" s="95" t="s">
        <v>796</v>
      </c>
      <c r="Q123" s="106" t="s">
        <v>797</v>
      </c>
      <c r="R123" s="85"/>
      <c r="S123" s="162" t="s">
        <v>787</v>
      </c>
    </row>
    <row r="124" spans="1:19" ht="150" customHeight="1">
      <c r="A124" s="91" t="s">
        <v>798</v>
      </c>
      <c r="B124" s="84" t="s">
        <v>779</v>
      </c>
      <c r="C124" s="93" t="s">
        <v>73</v>
      </c>
      <c r="D124" s="95" t="s">
        <v>789</v>
      </c>
      <c r="E124" s="85" t="s">
        <v>790</v>
      </c>
      <c r="F124" s="92" t="str">
        <f t="shared" si="5"/>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24" s="73" t="s">
        <v>149</v>
      </c>
      <c r="H124" s="87" t="s">
        <v>77</v>
      </c>
      <c r="I124" s="100" t="s">
        <v>799</v>
      </c>
      <c r="J124" s="107" t="s">
        <v>800</v>
      </c>
      <c r="K124" s="110" t="s">
        <v>784</v>
      </c>
      <c r="L124" s="104" t="s">
        <v>90</v>
      </c>
      <c r="M124" s="98">
        <v>100</v>
      </c>
      <c r="N124" s="73" t="s">
        <v>149</v>
      </c>
      <c r="O124" s="106" t="s">
        <v>150</v>
      </c>
      <c r="P124" s="95" t="s">
        <v>801</v>
      </c>
      <c r="Q124" s="177" t="s">
        <v>792</v>
      </c>
      <c r="R124" s="85"/>
      <c r="S124" s="162" t="s">
        <v>787</v>
      </c>
    </row>
    <row r="125" spans="1:19" ht="157.5" customHeight="1">
      <c r="A125" s="91" t="s">
        <v>798</v>
      </c>
      <c r="B125" s="84" t="s">
        <v>779</v>
      </c>
      <c r="C125" s="93" t="s">
        <v>73</v>
      </c>
      <c r="D125" s="95" t="s">
        <v>789</v>
      </c>
      <c r="E125" s="85" t="s">
        <v>790</v>
      </c>
      <c r="F125" s="92" t="str">
        <f t="shared" ref="F125" si="7">+C125&amp;D125&amp;E125</f>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25" s="73" t="s">
        <v>149</v>
      </c>
      <c r="H125" s="87" t="s">
        <v>77</v>
      </c>
      <c r="I125" s="100" t="s">
        <v>802</v>
      </c>
      <c r="J125" s="94" t="s">
        <v>803</v>
      </c>
      <c r="K125" s="106" t="s">
        <v>795</v>
      </c>
      <c r="L125" s="99" t="s">
        <v>804</v>
      </c>
      <c r="M125" s="102">
        <v>100</v>
      </c>
      <c r="N125" s="73" t="s">
        <v>149</v>
      </c>
      <c r="O125" s="106" t="s">
        <v>150</v>
      </c>
      <c r="P125" s="85" t="s">
        <v>805</v>
      </c>
      <c r="Q125" s="178" t="s">
        <v>806</v>
      </c>
      <c r="R125" s="85"/>
      <c r="S125" s="162" t="s">
        <v>787</v>
      </c>
    </row>
    <row r="126" spans="1:19" ht="72" customHeight="1">
      <c r="F126" s="69" t="str">
        <f t="shared" si="5"/>
        <v/>
      </c>
      <c r="R126" s="85"/>
      <c r="S126" s="85"/>
    </row>
    <row r="127" spans="1:19" ht="12.75" customHeight="1">
      <c r="F127" s="69" t="str">
        <f t="shared" si="5"/>
        <v/>
      </c>
      <c r="R127" s="85"/>
      <c r="S127" s="85"/>
    </row>
    <row r="128" spans="1:19" ht="108.75" customHeight="1">
      <c r="F128" s="69" t="str">
        <f t="shared" si="5"/>
        <v/>
      </c>
      <c r="R128" s="85"/>
      <c r="S128" s="85"/>
    </row>
    <row r="129" spans="6:19" ht="117.75" customHeight="1">
      <c r="F129" s="69" t="str">
        <f t="shared" si="5"/>
        <v/>
      </c>
      <c r="R129" s="85"/>
      <c r="S129" s="85"/>
    </row>
    <row r="130" spans="6:19" ht="134.25" customHeight="1">
      <c r="F130" s="69" t="str">
        <f t="shared" si="5"/>
        <v/>
      </c>
      <c r="R130" s="85"/>
      <c r="S130" s="85"/>
    </row>
    <row r="131" spans="6:19" ht="59.25" customHeight="1">
      <c r="F131" s="69" t="str">
        <f t="shared" si="5"/>
        <v/>
      </c>
      <c r="R131" s="85"/>
      <c r="S131" s="85"/>
    </row>
    <row r="132" spans="6:19" ht="12.75" customHeight="1">
      <c r="R132" s="85"/>
      <c r="S132" s="85"/>
    </row>
    <row r="133" spans="6:19" ht="12.75" customHeight="1">
      <c r="R133" s="85"/>
      <c r="S133" s="85"/>
    </row>
    <row r="134" spans="6:19">
      <c r="R134" s="85"/>
      <c r="S134" s="85"/>
    </row>
    <row r="135" spans="6:19">
      <c r="R135" s="85"/>
      <c r="S135" s="85"/>
    </row>
    <row r="136" spans="6:19">
      <c r="R136" s="85"/>
      <c r="S136" s="85"/>
    </row>
    <row r="137" spans="6:19">
      <c r="R137" s="85"/>
      <c r="S137" s="85"/>
    </row>
    <row r="138" spans="6:19">
      <c r="R138" s="85"/>
      <c r="S138" s="85"/>
    </row>
    <row r="139" spans="6:19">
      <c r="R139" s="85"/>
      <c r="S139" s="85"/>
    </row>
    <row r="140" spans="6:19">
      <c r="R140" s="85"/>
      <c r="S140" s="85"/>
    </row>
    <row r="141" spans="6:19">
      <c r="R141" s="85"/>
      <c r="S141" s="85"/>
    </row>
    <row r="142" spans="6:19">
      <c r="R142" s="85"/>
      <c r="S142" s="85"/>
    </row>
    <row r="143" spans="6:19">
      <c r="R143" s="85"/>
      <c r="S143" s="85"/>
    </row>
    <row r="144" spans="6:19">
      <c r="R144" s="85"/>
      <c r="S144" s="85"/>
    </row>
    <row r="145" spans="18:19">
      <c r="R145" s="85"/>
      <c r="S145" s="85"/>
    </row>
    <row r="146" spans="18:19">
      <c r="R146" s="85"/>
      <c r="S146" s="85"/>
    </row>
    <row r="147" spans="18:19">
      <c r="R147" s="85"/>
      <c r="S147" s="85"/>
    </row>
    <row r="148" spans="18:19">
      <c r="R148" s="85"/>
      <c r="S148" s="85"/>
    </row>
    <row r="149" spans="18:19">
      <c r="R149" s="85"/>
      <c r="S149" s="85"/>
    </row>
    <row r="150" spans="18:19">
      <c r="R150" s="85"/>
      <c r="S150" s="85"/>
    </row>
    <row r="151" spans="18:19">
      <c r="R151" s="85"/>
      <c r="S151" s="85"/>
    </row>
    <row r="152" spans="18:19">
      <c r="R152" s="85"/>
      <c r="S152" s="85"/>
    </row>
    <row r="153" spans="18:19">
      <c r="R153" s="85"/>
      <c r="S153" s="85"/>
    </row>
    <row r="154" spans="18:19">
      <c r="R154" s="85"/>
      <c r="S154" s="85"/>
    </row>
  </sheetData>
  <sheetProtection autoFilter="0"/>
  <autoFilter ref="A12:T131" xr:uid="{00000000-0001-0000-0100-000000000000}"/>
  <mergeCells count="256">
    <mergeCell ref="S1:S5"/>
    <mergeCell ref="R9:S10"/>
    <mergeCell ref="C1:R5"/>
    <mergeCell ref="A118:A119"/>
    <mergeCell ref="M118:M119"/>
    <mergeCell ref="P9:Q10"/>
    <mergeCell ref="A53:A55"/>
    <mergeCell ref="F84:F85"/>
    <mergeCell ref="A78:A79"/>
    <mergeCell ref="A75:A76"/>
    <mergeCell ref="D75:D76"/>
    <mergeCell ref="E75:E76"/>
    <mergeCell ref="F75:F76"/>
    <mergeCell ref="C71:C72"/>
    <mergeCell ref="D78:D79"/>
    <mergeCell ref="E78:E79"/>
    <mergeCell ref="F78:F79"/>
    <mergeCell ref="C75:C76"/>
    <mergeCell ref="D61:D62"/>
    <mergeCell ref="E61:E62"/>
    <mergeCell ref="C61:C62"/>
    <mergeCell ref="A58:A60"/>
    <mergeCell ref="C58:C60"/>
    <mergeCell ref="A71:A72"/>
    <mergeCell ref="C45:C48"/>
    <mergeCell ref="D45:D48"/>
    <mergeCell ref="E45:E48"/>
    <mergeCell ref="D63:D68"/>
    <mergeCell ref="E63:E68"/>
    <mergeCell ref="F63:F68"/>
    <mergeCell ref="G63:G68"/>
    <mergeCell ref="C50:C52"/>
    <mergeCell ref="D58:D60"/>
    <mergeCell ref="E58:E60"/>
    <mergeCell ref="F50:F52"/>
    <mergeCell ref="F53:F55"/>
    <mergeCell ref="F58:F60"/>
    <mergeCell ref="E98:E99"/>
    <mergeCell ref="F98:F99"/>
    <mergeCell ref="G84:G85"/>
    <mergeCell ref="M84:M85"/>
    <mergeCell ref="N84:N85"/>
    <mergeCell ref="O84:O85"/>
    <mergeCell ref="F90:F91"/>
    <mergeCell ref="M90:M91"/>
    <mergeCell ref="N90:N91"/>
    <mergeCell ref="O114:O115"/>
    <mergeCell ref="O90:O91"/>
    <mergeCell ref="A94:A95"/>
    <mergeCell ref="C94:C95"/>
    <mergeCell ref="D94:D95"/>
    <mergeCell ref="E94:E95"/>
    <mergeCell ref="F94:F95"/>
    <mergeCell ref="G94:G95"/>
    <mergeCell ref="M94:M95"/>
    <mergeCell ref="N94:N95"/>
    <mergeCell ref="O94:O95"/>
    <mergeCell ref="A102:A103"/>
    <mergeCell ref="C102:C103"/>
    <mergeCell ref="D102:D103"/>
    <mergeCell ref="E102:E103"/>
    <mergeCell ref="G102:G103"/>
    <mergeCell ref="E90:E91"/>
    <mergeCell ref="G90:G91"/>
    <mergeCell ref="G98:G99"/>
    <mergeCell ref="M102:M103"/>
    <mergeCell ref="O100:O101"/>
    <mergeCell ref="O98:O99"/>
    <mergeCell ref="C98:C99"/>
    <mergeCell ref="D98:D99"/>
    <mergeCell ref="C34:C38"/>
    <mergeCell ref="A80:A81"/>
    <mergeCell ref="C80:C81"/>
    <mergeCell ref="D80:D81"/>
    <mergeCell ref="E80:E81"/>
    <mergeCell ref="G27:G28"/>
    <mergeCell ref="F29:F30"/>
    <mergeCell ref="A45:A48"/>
    <mergeCell ref="A39:A42"/>
    <mergeCell ref="A34:A38"/>
    <mergeCell ref="A43:A44"/>
    <mergeCell ref="G58:G60"/>
    <mergeCell ref="F71:F72"/>
    <mergeCell ref="G71:G72"/>
    <mergeCell ref="G61:G62"/>
    <mergeCell ref="C53:C55"/>
    <mergeCell ref="A50:A52"/>
    <mergeCell ref="E53:E55"/>
    <mergeCell ref="D50:D52"/>
    <mergeCell ref="E50:E52"/>
    <mergeCell ref="G50:G52"/>
    <mergeCell ref="A61:A62"/>
    <mergeCell ref="A63:A68"/>
    <mergeCell ref="C63:C68"/>
    <mergeCell ref="E39:E42"/>
    <mergeCell ref="D39:D42"/>
    <mergeCell ref="F45:F48"/>
    <mergeCell ref="N82:N83"/>
    <mergeCell ref="M82:M83"/>
    <mergeCell ref="G80:G81"/>
    <mergeCell ref="M61:M62"/>
    <mergeCell ref="M75:M76"/>
    <mergeCell ref="G82:G83"/>
    <mergeCell ref="F82:F83"/>
    <mergeCell ref="N80:N81"/>
    <mergeCell ref="M80:M81"/>
    <mergeCell ref="N71:N72"/>
    <mergeCell ref="N61:N62"/>
    <mergeCell ref="F61:F62"/>
    <mergeCell ref="F43:F44"/>
    <mergeCell ref="D43:D44"/>
    <mergeCell ref="E43:E44"/>
    <mergeCell ref="O58:O60"/>
    <mergeCell ref="G53:G55"/>
    <mergeCell ref="O39:O42"/>
    <mergeCell ref="M78:M79"/>
    <mergeCell ref="G45:G48"/>
    <mergeCell ref="O50:O52"/>
    <mergeCell ref="O53:O55"/>
    <mergeCell ref="O61:O62"/>
    <mergeCell ref="M71:M72"/>
    <mergeCell ref="O63:O68"/>
    <mergeCell ref="M43:M44"/>
    <mergeCell ref="M53:M55"/>
    <mergeCell ref="G78:G79"/>
    <mergeCell ref="N78:N79"/>
    <mergeCell ref="M58:M60"/>
    <mergeCell ref="N58:N60"/>
    <mergeCell ref="N45:N48"/>
    <mergeCell ref="N53:N55"/>
    <mergeCell ref="M50:M52"/>
    <mergeCell ref="N50:N52"/>
    <mergeCell ref="M45:M48"/>
    <mergeCell ref="O45:O48"/>
    <mergeCell ref="N43:N44"/>
    <mergeCell ref="G43:G44"/>
    <mergeCell ref="O34:O38"/>
    <mergeCell ref="N75:N76"/>
    <mergeCell ref="G75:G76"/>
    <mergeCell ref="N34:N38"/>
    <mergeCell ref="M39:M42"/>
    <mergeCell ref="O71:O72"/>
    <mergeCell ref="O78:O79"/>
    <mergeCell ref="O75:O76"/>
    <mergeCell ref="F114:F115"/>
    <mergeCell ref="G114:G115"/>
    <mergeCell ref="M114:M115"/>
    <mergeCell ref="N114:N115"/>
    <mergeCell ref="N98:N99"/>
    <mergeCell ref="N102:N103"/>
    <mergeCell ref="M98:M99"/>
    <mergeCell ref="F100:F101"/>
    <mergeCell ref="G100:G101"/>
    <mergeCell ref="M100:M101"/>
    <mergeCell ref="N100:N101"/>
    <mergeCell ref="F102:F103"/>
    <mergeCell ref="O102:O103"/>
    <mergeCell ref="F80:F81"/>
    <mergeCell ref="M63:M68"/>
    <mergeCell ref="N63:N68"/>
    <mergeCell ref="A16:A18"/>
    <mergeCell ref="D114:D115"/>
    <mergeCell ref="E114:E115"/>
    <mergeCell ref="E71:E72"/>
    <mergeCell ref="C90:C91"/>
    <mergeCell ref="A82:A83"/>
    <mergeCell ref="D90:D91"/>
    <mergeCell ref="A90:A91"/>
    <mergeCell ref="E100:E101"/>
    <mergeCell ref="A100:A101"/>
    <mergeCell ref="A98:A99"/>
    <mergeCell ref="A84:A85"/>
    <mergeCell ref="C84:C85"/>
    <mergeCell ref="D84:D85"/>
    <mergeCell ref="E84:E85"/>
    <mergeCell ref="C82:C83"/>
    <mergeCell ref="D82:D83"/>
    <mergeCell ref="E82:E83"/>
    <mergeCell ref="C78:C79"/>
    <mergeCell ref="C100:C101"/>
    <mergeCell ref="D100:D101"/>
    <mergeCell ref="D71:D72"/>
    <mergeCell ref="D53:D55"/>
    <mergeCell ref="C39:C42"/>
    <mergeCell ref="O82:O83"/>
    <mergeCell ref="O13:O15"/>
    <mergeCell ref="O16:O18"/>
    <mergeCell ref="O23:O24"/>
    <mergeCell ref="O19:O22"/>
    <mergeCell ref="O80:O81"/>
    <mergeCell ref="O43:O44"/>
    <mergeCell ref="D29:D30"/>
    <mergeCell ref="E25:E26"/>
    <mergeCell ref="D25:D26"/>
    <mergeCell ref="E34:E38"/>
    <mergeCell ref="E27:E28"/>
    <mergeCell ref="D27:D28"/>
    <mergeCell ref="F27:F28"/>
    <mergeCell ref="N27:N28"/>
    <mergeCell ref="N25:N26"/>
    <mergeCell ref="G29:G30"/>
    <mergeCell ref="M29:M30"/>
    <mergeCell ref="N29:N30"/>
    <mergeCell ref="D13:D15"/>
    <mergeCell ref="G16:G18"/>
    <mergeCell ref="M16:M18"/>
    <mergeCell ref="M23:M24"/>
    <mergeCell ref="N23:N24"/>
    <mergeCell ref="O29:O30"/>
    <mergeCell ref="G39:G42"/>
    <mergeCell ref="N39:N42"/>
    <mergeCell ref="F34:F38"/>
    <mergeCell ref="F39:F42"/>
    <mergeCell ref="G34:G38"/>
    <mergeCell ref="M34:M38"/>
    <mergeCell ref="C43:C44"/>
    <mergeCell ref="M13:M15"/>
    <mergeCell ref="F19:F22"/>
    <mergeCell ref="F16:F18"/>
    <mergeCell ref="N16:N18"/>
    <mergeCell ref="C16:C18"/>
    <mergeCell ref="N19:N22"/>
    <mergeCell ref="N13:N15"/>
    <mergeCell ref="M19:M22"/>
    <mergeCell ref="G25:G26"/>
    <mergeCell ref="F25:F26"/>
    <mergeCell ref="C29:C30"/>
    <mergeCell ref="C25:C26"/>
    <mergeCell ref="C27:C28"/>
    <mergeCell ref="F13:F15"/>
    <mergeCell ref="C23:C24"/>
    <mergeCell ref="D23:D24"/>
    <mergeCell ref="A27:A28"/>
    <mergeCell ref="A25:A26"/>
    <mergeCell ref="A29:A30"/>
    <mergeCell ref="E29:E30"/>
    <mergeCell ref="D34:D38"/>
    <mergeCell ref="A114:A115"/>
    <mergeCell ref="C114:C115"/>
    <mergeCell ref="A1:B5"/>
    <mergeCell ref="G19:G22"/>
    <mergeCell ref="E23:E24"/>
    <mergeCell ref="G23:G24"/>
    <mergeCell ref="A19:A22"/>
    <mergeCell ref="C19:C22"/>
    <mergeCell ref="D19:D22"/>
    <mergeCell ref="E13:E15"/>
    <mergeCell ref="A13:A15"/>
    <mergeCell ref="G13:G15"/>
    <mergeCell ref="A23:A24"/>
    <mergeCell ref="D16:D18"/>
    <mergeCell ref="E16:E18"/>
    <mergeCell ref="F23:F24"/>
    <mergeCell ref="C13:C15"/>
    <mergeCell ref="A9:O10"/>
    <mergeCell ref="E19:E22"/>
  </mergeCells>
  <conditionalFormatting sqref="A1:C1 A2:B8 A53:E53 A56:F56 H14:L15 A16:E16 H17:L18 H22:L22 A23:E23 A43:P43 H44:L44 A82 H51:L52 H54:L55 A50:E50 A80 G82:I82 H91:L91 P91 P95 H115:L115 P115 H24:L24 H72:L72 J76:L76 H81:L81 H95:L95 A96:A98 A100 H99:L99 P99 H101:L101 P101 A58 H56:M56 A61:B61 A63:B63 B67 G70:P70 A84 H85:L85 H30:L30 H79:L79 A29 H28:M28 H26:M26 A27 A25 H35:L38 B57:B60 H57:L68 A69:B70 C69:O69 H40:L42 A39 H46:L48 A105:A114 A102 C100:P100 B96:B102 C84:O84 C82:E82 C80:E80 A75:G75 A33:A34 C25:N25 C27:N27 C29:N29 A9:O12 A120:P120 A126:XFD1048576 A122:J122 A125:J125 A123:I124 A121:N121 L122:N125 H83:I83 C34:O34 A116:A118 G119:H119 P119 B105:B119 N119 P14:Q15 G16:Q16 A19:Q21 P22:Q22 G23:XFD23 A31:Q32 C33:Q33 Q34:Q38 C39:Q39 P40:Q42 P44:R44 G50:Q50 P51:Q52 G53:Q53 P54:Q55 O56 Q56:Q57 Q69:Q70 P58:Q62 A71:Q71 P72:Q72 A73:Q74 J75:R75 P76:R76 P79:R79 G80:R80 P81:R81 K82:O82 A87:P90 A92:P94 C96:P98 A104:P104 C105:P114 C116:P118 P121:P125 P64:Q68 Q63 A103:J103 L103:P103 C102:P102 T1:XFD22 S1 P25:Q30 Q82:Q85 R71:R74 A13:S13 S50:XFD50 A86:R86 A45:R45 P46:R48 A49:XFD49 R15:S16 R14 P17:R18 R19:S20 R21 R22:S23 P24:XFD24 R25:XFD32 S82:XFD85 S33:XFD38 R39:XFD42 R43 T43:XFD48 T51:XFD55 A77:R78 T71:XFD81 R87:R125 T86:XFD125 S56:XFD70">
    <cfRule type="containsText" dxfId="255" priority="453" operator="containsText" text="ZONA RIESGO BAJA">
      <formula>NOT(ISERROR(SEARCH("ZONA RIESGO BAJA",A1)))</formula>
    </cfRule>
    <cfRule type="containsText" dxfId="254" priority="454" operator="containsText" text="ZONA RIESGO MODERADO">
      <formula>NOT(ISERROR(SEARCH("ZONA RIESGO MODERADO",A1)))</formula>
    </cfRule>
    <cfRule type="containsText" dxfId="253" priority="455" operator="containsText" text="ZONA RIESGO ALTO">
      <formula>NOT(ISERROR(SEARCH("ZONA RIESGO ALTO",A1)))</formula>
    </cfRule>
    <cfRule type="containsText" dxfId="252" priority="456" operator="containsText" text="ZONA RIESGO EXTREMO">
      <formula>NOT(ISERROR(SEARCH("ZONA RIESGO EXTREMO",A1)))</formula>
    </cfRule>
  </conditionalFormatting>
  <conditionalFormatting sqref="F16">
    <cfRule type="containsText" dxfId="251" priority="397" operator="containsText" text="ZONA RIESGO BAJA">
      <formula>NOT(ISERROR(SEARCH("ZONA RIESGO BAJA",F16)))</formula>
    </cfRule>
    <cfRule type="containsText" dxfId="250" priority="398" operator="containsText" text="ZONA RIESGO MODERADO">
      <formula>NOT(ISERROR(SEARCH("ZONA RIESGO MODERADO",F16)))</formula>
    </cfRule>
    <cfRule type="containsText" dxfId="249" priority="399" operator="containsText" text="ZONA RIESGO ALTO">
      <formula>NOT(ISERROR(SEARCH("ZONA RIESGO ALTO",F16)))</formula>
    </cfRule>
    <cfRule type="containsText" dxfId="248" priority="400" operator="containsText" text="ZONA RIESGO EXTREMO">
      <formula>NOT(ISERROR(SEARCH("ZONA RIESGO EXTREMO",F16)))</formula>
    </cfRule>
  </conditionalFormatting>
  <conditionalFormatting sqref="F23">
    <cfRule type="containsText" dxfId="247" priority="393" operator="containsText" text="ZONA RIESGO BAJA">
      <formula>NOT(ISERROR(SEARCH("ZONA RIESGO BAJA",F23)))</formula>
    </cfRule>
    <cfRule type="containsText" dxfId="246" priority="394" operator="containsText" text="ZONA RIESGO MODERADO">
      <formula>NOT(ISERROR(SEARCH("ZONA RIESGO MODERADO",F23)))</formula>
    </cfRule>
    <cfRule type="containsText" dxfId="245" priority="395" operator="containsText" text="ZONA RIESGO ALTO">
      <formula>NOT(ISERROR(SEARCH("ZONA RIESGO ALTO",F23)))</formula>
    </cfRule>
    <cfRule type="containsText" dxfId="244" priority="396" operator="containsText" text="ZONA RIESGO EXTREMO">
      <formula>NOT(ISERROR(SEARCH("ZONA RIESGO EXTREMO",F23)))</formula>
    </cfRule>
  </conditionalFormatting>
  <conditionalFormatting sqref="O25:O28">
    <cfRule type="containsText" dxfId="243" priority="389" operator="containsText" text="ZONA RIESGO BAJA">
      <formula>NOT(ISERROR(SEARCH("ZONA RIESGO BAJA",O25)))</formula>
    </cfRule>
    <cfRule type="containsText" dxfId="242" priority="390" operator="containsText" text="ZONA RIESGO MODERADO">
      <formula>NOT(ISERROR(SEARCH("ZONA RIESGO MODERADO",O25)))</formula>
    </cfRule>
    <cfRule type="containsText" dxfId="241" priority="391" operator="containsText" text="ZONA RIESGO ALTO">
      <formula>NOT(ISERROR(SEARCH("ZONA RIESGO ALTO",O25)))</formula>
    </cfRule>
    <cfRule type="containsText" dxfId="240" priority="392" operator="containsText" text="ZONA RIESGO EXTREMO">
      <formula>NOT(ISERROR(SEARCH("ZONA RIESGO EXTREMO",O25)))</formula>
    </cfRule>
  </conditionalFormatting>
  <conditionalFormatting sqref="O29">
    <cfRule type="containsText" dxfId="239" priority="385" operator="containsText" text="ZONA RIESGO BAJA">
      <formula>NOT(ISERROR(SEARCH("ZONA RIESGO BAJA",O29)))</formula>
    </cfRule>
    <cfRule type="containsText" dxfId="238" priority="386" operator="containsText" text="ZONA RIESGO MODERADO">
      <formula>NOT(ISERROR(SEARCH("ZONA RIESGO MODERADO",O29)))</formula>
    </cfRule>
    <cfRule type="containsText" dxfId="237" priority="387" operator="containsText" text="ZONA RIESGO ALTO">
      <formula>NOT(ISERROR(SEARCH("ZONA RIESGO ALTO",O29)))</formula>
    </cfRule>
    <cfRule type="containsText" dxfId="236" priority="388" operator="containsText" text="ZONA RIESGO EXTREMO">
      <formula>NOT(ISERROR(SEARCH("ZONA RIESGO EXTREMO",O29)))</formula>
    </cfRule>
  </conditionalFormatting>
  <conditionalFormatting sqref="F50:F51">
    <cfRule type="containsText" dxfId="235" priority="365" operator="containsText" text="ZONA RIESGO BAJA">
      <formula>NOT(ISERROR(SEARCH("ZONA RIESGO BAJA",F50)))</formula>
    </cfRule>
    <cfRule type="containsText" dxfId="234" priority="366" operator="containsText" text="ZONA RIESGO MODERADO">
      <formula>NOT(ISERROR(SEARCH("ZONA RIESGO MODERADO",F50)))</formula>
    </cfRule>
    <cfRule type="containsText" dxfId="233" priority="367" operator="containsText" text="ZONA RIESGO ALTO">
      <formula>NOT(ISERROR(SEARCH("ZONA RIESGO ALTO",F50)))</formula>
    </cfRule>
    <cfRule type="containsText" dxfId="232" priority="368" operator="containsText" text="ZONA RIESGO EXTREMO">
      <formula>NOT(ISERROR(SEARCH("ZONA RIESGO EXTREMO",F50)))</formula>
    </cfRule>
  </conditionalFormatting>
  <conditionalFormatting sqref="F53:F54">
    <cfRule type="containsText" dxfId="231" priority="361" operator="containsText" text="ZONA RIESGO BAJA">
      <formula>NOT(ISERROR(SEARCH("ZONA RIESGO BAJA",F53)))</formula>
    </cfRule>
    <cfRule type="containsText" dxfId="230" priority="362" operator="containsText" text="ZONA RIESGO MODERADO">
      <formula>NOT(ISERROR(SEARCH("ZONA RIESGO MODERADO",F53)))</formula>
    </cfRule>
    <cfRule type="containsText" dxfId="229" priority="363" operator="containsText" text="ZONA RIESGO ALTO">
      <formula>NOT(ISERROR(SEARCH("ZONA RIESGO ALTO",F53)))</formula>
    </cfRule>
    <cfRule type="containsText" dxfId="228" priority="364" operator="containsText" text="ZONA RIESGO EXTREMO">
      <formula>NOT(ISERROR(SEARCH("ZONA RIESGO EXTREMO",F53)))</formula>
    </cfRule>
  </conditionalFormatting>
  <conditionalFormatting sqref="H75:I75 H76">
    <cfRule type="containsText" dxfId="227" priority="321" operator="containsText" text="ZONA RIESGO BAJA">
      <formula>NOT(ISERROR(SEARCH("ZONA RIESGO BAJA",H75)))</formula>
    </cfRule>
    <cfRule type="containsText" dxfId="226" priority="322" operator="containsText" text="ZONA RIESGO MODERADO">
      <formula>NOT(ISERROR(SEARCH("ZONA RIESGO MODERADO",H75)))</formula>
    </cfRule>
    <cfRule type="containsText" dxfId="225" priority="323" operator="containsText" text="ZONA RIESGO ALTO">
      <formula>NOT(ISERROR(SEARCH("ZONA RIESGO ALTO",H75)))</formula>
    </cfRule>
    <cfRule type="containsText" dxfId="224" priority="324" operator="containsText" text="ZONA RIESGO EXTREMO">
      <formula>NOT(ISERROR(SEARCH("ZONA RIESGO EXTREMO",H75)))</formula>
    </cfRule>
  </conditionalFormatting>
  <conditionalFormatting sqref="F80">
    <cfRule type="containsText" dxfId="223" priority="317" operator="containsText" text="ZONA RIESGO BAJA">
      <formula>NOT(ISERROR(SEARCH("ZONA RIESGO BAJA",F80)))</formula>
    </cfRule>
    <cfRule type="containsText" dxfId="222" priority="318" operator="containsText" text="ZONA RIESGO MODERADO">
      <formula>NOT(ISERROR(SEARCH("ZONA RIESGO MODERADO",F80)))</formula>
    </cfRule>
    <cfRule type="containsText" dxfId="221" priority="319" operator="containsText" text="ZONA RIESGO ALTO">
      <formula>NOT(ISERROR(SEARCH("ZONA RIESGO ALTO",F80)))</formula>
    </cfRule>
    <cfRule type="containsText" dxfId="220" priority="320" operator="containsText" text="ZONA RIESGO EXTREMO">
      <formula>NOT(ISERROR(SEARCH("ZONA RIESGO EXTREMO",F80)))</formula>
    </cfRule>
  </conditionalFormatting>
  <conditionalFormatting sqref="F82">
    <cfRule type="containsText" dxfId="219" priority="313" operator="containsText" text="ZONA RIESGO BAJA">
      <formula>NOT(ISERROR(SEARCH("ZONA RIESGO BAJA",F82)))</formula>
    </cfRule>
    <cfRule type="containsText" dxfId="218" priority="314" operator="containsText" text="ZONA RIESGO MODERADO">
      <formula>NOT(ISERROR(SEARCH("ZONA RIESGO MODERADO",F82)))</formula>
    </cfRule>
    <cfRule type="containsText" dxfId="217" priority="315" operator="containsText" text="ZONA RIESGO ALTO">
      <formula>NOT(ISERROR(SEARCH("ZONA RIESGO ALTO",F82)))</formula>
    </cfRule>
    <cfRule type="containsText" dxfId="216" priority="316" operator="containsText" text="ZONA RIESGO EXTREMO">
      <formula>NOT(ISERROR(SEARCH("ZONA RIESGO EXTREMO",F82)))</formula>
    </cfRule>
  </conditionalFormatting>
  <conditionalFormatting sqref="F57">
    <cfRule type="containsText" dxfId="215" priority="309" operator="containsText" text="ZONA RIESGO BAJA">
      <formula>NOT(ISERROR(SEARCH("ZONA RIESGO BAJA",F57)))</formula>
    </cfRule>
    <cfRule type="containsText" dxfId="214" priority="310" operator="containsText" text="ZONA RIESGO MODERADO">
      <formula>NOT(ISERROR(SEARCH("ZONA RIESGO MODERADO",F57)))</formula>
    </cfRule>
    <cfRule type="containsText" dxfId="213" priority="311" operator="containsText" text="ZONA RIESGO ALTO">
      <formula>NOT(ISERROR(SEARCH("ZONA RIESGO ALTO",F57)))</formula>
    </cfRule>
    <cfRule type="containsText" dxfId="212" priority="312" operator="containsText" text="ZONA RIESGO EXTREMO">
      <formula>NOT(ISERROR(SEARCH("ZONA RIESGO EXTREMO",F57)))</formula>
    </cfRule>
  </conditionalFormatting>
  <conditionalFormatting sqref="F58">
    <cfRule type="containsText" dxfId="211" priority="305" operator="containsText" text="ZONA RIESGO BAJA">
      <formula>NOT(ISERROR(SEARCH("ZONA RIESGO BAJA",F58)))</formula>
    </cfRule>
    <cfRule type="containsText" dxfId="210" priority="306" operator="containsText" text="ZONA RIESGO MODERADO">
      <formula>NOT(ISERROR(SEARCH("ZONA RIESGO MODERADO",F58)))</formula>
    </cfRule>
    <cfRule type="containsText" dxfId="209" priority="307" operator="containsText" text="ZONA RIESGO ALTO">
      <formula>NOT(ISERROR(SEARCH("ZONA RIESGO ALTO",F58)))</formula>
    </cfRule>
    <cfRule type="containsText" dxfId="208" priority="308" operator="containsText" text="ZONA RIESGO EXTREMO">
      <formula>NOT(ISERROR(SEARCH("ZONA RIESGO EXTREMO",F58)))</formula>
    </cfRule>
  </conditionalFormatting>
  <conditionalFormatting sqref="F61">
    <cfRule type="containsText" dxfId="207" priority="301" operator="containsText" text="ZONA RIESGO BAJA">
      <formula>NOT(ISERROR(SEARCH("ZONA RIESGO BAJA",F61)))</formula>
    </cfRule>
    <cfRule type="containsText" dxfId="206" priority="302" operator="containsText" text="ZONA RIESGO MODERADO">
      <formula>NOT(ISERROR(SEARCH("ZONA RIESGO MODERADO",F61)))</formula>
    </cfRule>
    <cfRule type="containsText" dxfId="205" priority="303" operator="containsText" text="ZONA RIESGO ALTO">
      <formula>NOT(ISERROR(SEARCH("ZONA RIESGO ALTO",F61)))</formula>
    </cfRule>
    <cfRule type="containsText" dxfId="204" priority="304" operator="containsText" text="ZONA RIESGO EXTREMO">
      <formula>NOT(ISERROR(SEARCH("ZONA RIESGO EXTREMO",F61)))</formula>
    </cfRule>
  </conditionalFormatting>
  <conditionalFormatting sqref="F63">
    <cfRule type="containsText" dxfId="203" priority="297" operator="containsText" text="ZONA RIESGO BAJA">
      <formula>NOT(ISERROR(SEARCH("ZONA RIESGO BAJA",F63)))</formula>
    </cfRule>
    <cfRule type="containsText" dxfId="202" priority="298" operator="containsText" text="ZONA RIESGO MODERADO">
      <formula>NOT(ISERROR(SEARCH("ZONA RIESGO MODERADO",F63)))</formula>
    </cfRule>
    <cfRule type="containsText" dxfId="201" priority="299" operator="containsText" text="ZONA RIESGO ALTO">
      <formula>NOT(ISERROR(SEARCH("ZONA RIESGO ALTO",F63)))</formula>
    </cfRule>
    <cfRule type="containsText" dxfId="200" priority="300" operator="containsText" text="ZONA RIESGO EXTREMO">
      <formula>NOT(ISERROR(SEARCH("ZONA RIESGO EXTREMO",F63)))</formula>
    </cfRule>
  </conditionalFormatting>
  <conditionalFormatting sqref="F70">
    <cfRule type="containsText" dxfId="199" priority="293" operator="containsText" text="ZONA RIESGO BAJA">
      <formula>NOT(ISERROR(SEARCH("ZONA RIESGO BAJA",F70)))</formula>
    </cfRule>
    <cfRule type="containsText" dxfId="198" priority="294" operator="containsText" text="ZONA RIESGO MODERADO">
      <formula>NOT(ISERROR(SEARCH("ZONA RIESGO MODERADO",F70)))</formula>
    </cfRule>
    <cfRule type="containsText" dxfId="197" priority="295" operator="containsText" text="ZONA RIESGO ALTO">
      <formula>NOT(ISERROR(SEARCH("ZONA RIESGO ALTO",F70)))</formula>
    </cfRule>
    <cfRule type="containsText" dxfId="196" priority="296" operator="containsText" text="ZONA RIESGO EXTREMO">
      <formula>NOT(ISERROR(SEARCH("ZONA RIESGO EXTREMO",F70)))</formula>
    </cfRule>
  </conditionalFormatting>
  <conditionalFormatting sqref="G58 G61">
    <cfRule type="containsText" dxfId="195" priority="289" operator="containsText" text="ZONA RIESGO BAJA">
      <formula>NOT(ISERROR(SEARCH("ZONA RIESGO BAJA",G58)))</formula>
    </cfRule>
    <cfRule type="containsText" dxfId="194" priority="290" operator="containsText" text="ZONA RIESGO MODERADO">
      <formula>NOT(ISERROR(SEARCH("ZONA RIESGO MODERADO",G58)))</formula>
    </cfRule>
    <cfRule type="containsText" dxfId="193" priority="291" operator="containsText" text="ZONA RIESGO ALTO">
      <formula>NOT(ISERROR(SEARCH("ZONA RIESGO ALTO",G58)))</formula>
    </cfRule>
    <cfRule type="containsText" dxfId="192" priority="292" operator="containsText" text="ZONA RIESGO EXTREMO">
      <formula>NOT(ISERROR(SEARCH("ZONA RIESGO EXTREMO",G58)))</formula>
    </cfRule>
  </conditionalFormatting>
  <conditionalFormatting sqref="G63">
    <cfRule type="containsText" dxfId="191" priority="285" operator="containsText" text="ZONA RIESGO BAJA">
      <formula>NOT(ISERROR(SEARCH("ZONA RIESGO BAJA",G63)))</formula>
    </cfRule>
    <cfRule type="containsText" dxfId="190" priority="286" operator="containsText" text="ZONA RIESGO MODERADO">
      <formula>NOT(ISERROR(SEARCH("ZONA RIESGO MODERADO",G63)))</formula>
    </cfRule>
    <cfRule type="containsText" dxfId="189" priority="287" operator="containsText" text="ZONA RIESGO ALTO">
      <formula>NOT(ISERROR(SEARCH("ZONA RIESGO ALTO",G63)))</formula>
    </cfRule>
    <cfRule type="containsText" dxfId="188" priority="288" operator="containsText" text="ZONA RIESGO EXTREMO">
      <formula>NOT(ISERROR(SEARCH("ZONA RIESGO EXTREMO",G63)))</formula>
    </cfRule>
  </conditionalFormatting>
  <conditionalFormatting sqref="M57">
    <cfRule type="containsText" dxfId="187" priority="281" operator="containsText" text="ZONA RIESGO BAJA">
      <formula>NOT(ISERROR(SEARCH("ZONA RIESGO BAJA",M57)))</formula>
    </cfRule>
    <cfRule type="containsText" dxfId="186" priority="282" operator="containsText" text="ZONA RIESGO MODERADO">
      <formula>NOT(ISERROR(SEARCH("ZONA RIESGO MODERADO",M57)))</formula>
    </cfRule>
    <cfRule type="containsText" dxfId="185" priority="283" operator="containsText" text="ZONA RIESGO ALTO">
      <formula>NOT(ISERROR(SEARCH("ZONA RIESGO ALTO",M57)))</formula>
    </cfRule>
    <cfRule type="containsText" dxfId="184" priority="284" operator="containsText" text="ZONA RIESGO EXTREMO">
      <formula>NOT(ISERROR(SEARCH("ZONA RIESGO EXTREMO",M57)))</formula>
    </cfRule>
  </conditionalFormatting>
  <conditionalFormatting sqref="M58">
    <cfRule type="containsText" dxfId="183" priority="277" operator="containsText" text="ZONA RIESGO BAJA">
      <formula>NOT(ISERROR(SEARCH("ZONA RIESGO BAJA",M58)))</formula>
    </cfRule>
    <cfRule type="containsText" dxfId="182" priority="278" operator="containsText" text="ZONA RIESGO MODERADO">
      <formula>NOT(ISERROR(SEARCH("ZONA RIESGO MODERADO",M58)))</formula>
    </cfRule>
    <cfRule type="containsText" dxfId="181" priority="279" operator="containsText" text="ZONA RIESGO ALTO">
      <formula>NOT(ISERROR(SEARCH("ZONA RIESGO ALTO",M58)))</formula>
    </cfRule>
    <cfRule type="containsText" dxfId="180" priority="280" operator="containsText" text="ZONA RIESGO EXTREMO">
      <formula>NOT(ISERROR(SEARCH("ZONA RIESGO EXTREMO",M58)))</formula>
    </cfRule>
  </conditionalFormatting>
  <conditionalFormatting sqref="M61 M63">
    <cfRule type="containsText" dxfId="179" priority="273" operator="containsText" text="ZONA RIESGO BAJA">
      <formula>NOT(ISERROR(SEARCH("ZONA RIESGO BAJA",M61)))</formula>
    </cfRule>
    <cfRule type="containsText" dxfId="178" priority="274" operator="containsText" text="ZONA RIESGO MODERADO">
      <formula>NOT(ISERROR(SEARCH("ZONA RIESGO MODERADO",M61)))</formula>
    </cfRule>
    <cfRule type="containsText" dxfId="177" priority="275" operator="containsText" text="ZONA RIESGO ALTO">
      <formula>NOT(ISERROR(SEARCH("ZONA RIESGO ALTO",M61)))</formula>
    </cfRule>
    <cfRule type="containsText" dxfId="176" priority="276" operator="containsText" text="ZONA RIESGO EXTREMO">
      <formula>NOT(ISERROR(SEARCH("ZONA RIESGO EXTREMO",M61)))</formula>
    </cfRule>
  </conditionalFormatting>
  <conditionalFormatting sqref="O63">
    <cfRule type="containsText" dxfId="175" priority="269" operator="containsText" text="ZONA RIESGO BAJA">
      <formula>NOT(ISERROR(SEARCH("ZONA RIESGO BAJA",O63)))</formula>
    </cfRule>
    <cfRule type="containsText" dxfId="174" priority="270" operator="containsText" text="ZONA RIESGO MODERADO">
      <formula>NOT(ISERROR(SEARCH("ZONA RIESGO MODERADO",O63)))</formula>
    </cfRule>
    <cfRule type="containsText" dxfId="173" priority="271" operator="containsText" text="ZONA RIESGO ALTO">
      <formula>NOT(ISERROR(SEARCH("ZONA RIESGO ALTO",O63)))</formula>
    </cfRule>
    <cfRule type="containsText" dxfId="172" priority="272" operator="containsText" text="ZONA RIESGO EXTREMO">
      <formula>NOT(ISERROR(SEARCH("ZONA RIESGO EXTREMO",O63)))</formula>
    </cfRule>
  </conditionalFormatting>
  <conditionalFormatting sqref="O61">
    <cfRule type="containsText" dxfId="171" priority="265" operator="containsText" text="ZONA RIESGO BAJA">
      <formula>NOT(ISERROR(SEARCH("ZONA RIESGO BAJA",O61)))</formula>
    </cfRule>
    <cfRule type="containsText" dxfId="170" priority="266" operator="containsText" text="ZONA RIESGO MODERADO">
      <formula>NOT(ISERROR(SEARCH("ZONA RIESGO MODERADO",O61)))</formula>
    </cfRule>
    <cfRule type="containsText" dxfId="169" priority="267" operator="containsText" text="ZONA RIESGO ALTO">
      <formula>NOT(ISERROR(SEARCH("ZONA RIESGO ALTO",O61)))</formula>
    </cfRule>
    <cfRule type="containsText" dxfId="168" priority="268" operator="containsText" text="ZONA RIESGO EXTREMO">
      <formula>NOT(ISERROR(SEARCH("ZONA RIESGO EXTREMO",O61)))</formula>
    </cfRule>
  </conditionalFormatting>
  <conditionalFormatting sqref="O58">
    <cfRule type="containsText" dxfId="167" priority="261" operator="containsText" text="ZONA RIESGO BAJA">
      <formula>NOT(ISERROR(SEARCH("ZONA RIESGO BAJA",O58)))</formula>
    </cfRule>
    <cfRule type="containsText" dxfId="166" priority="262" operator="containsText" text="ZONA RIESGO MODERADO">
      <formula>NOT(ISERROR(SEARCH("ZONA RIESGO MODERADO",O58)))</formula>
    </cfRule>
    <cfRule type="containsText" dxfId="165" priority="263" operator="containsText" text="ZONA RIESGO ALTO">
      <formula>NOT(ISERROR(SEARCH("ZONA RIESGO ALTO",O58)))</formula>
    </cfRule>
    <cfRule type="containsText" dxfId="164" priority="264" operator="containsText" text="ZONA RIESGO EXTREMO">
      <formula>NOT(ISERROR(SEARCH("ZONA RIESGO EXTREMO",O58)))</formula>
    </cfRule>
  </conditionalFormatting>
  <conditionalFormatting sqref="O57">
    <cfRule type="containsText" dxfId="163" priority="257" operator="containsText" text="ZONA RIESGO BAJA">
      <formula>NOT(ISERROR(SEARCH("ZONA RIESGO BAJA",O57)))</formula>
    </cfRule>
    <cfRule type="containsText" dxfId="162" priority="258" operator="containsText" text="ZONA RIESGO MODERADO">
      <formula>NOT(ISERROR(SEARCH("ZONA RIESGO MODERADO",O57)))</formula>
    </cfRule>
    <cfRule type="containsText" dxfId="161" priority="259" operator="containsText" text="ZONA RIESGO ALTO">
      <formula>NOT(ISERROR(SEARCH("ZONA RIESGO ALTO",O57)))</formula>
    </cfRule>
    <cfRule type="containsText" dxfId="160" priority="260" operator="containsText" text="ZONA RIESGO EXTREMO">
      <formula>NOT(ISERROR(SEARCH("ZONA RIESGO EXTREMO",O57)))</formula>
    </cfRule>
  </conditionalFormatting>
  <conditionalFormatting sqref="N61">
    <cfRule type="containsText" dxfId="159" priority="253" operator="containsText" text="ZONA RIESGO BAJA">
      <formula>NOT(ISERROR(SEARCH("ZONA RIESGO BAJA",N61)))</formula>
    </cfRule>
    <cfRule type="containsText" dxfId="158" priority="254" operator="containsText" text="ZONA RIESGO MODERADO">
      <formula>NOT(ISERROR(SEARCH("ZONA RIESGO MODERADO",N61)))</formula>
    </cfRule>
    <cfRule type="containsText" dxfId="157" priority="255" operator="containsText" text="ZONA RIESGO ALTO">
      <formula>NOT(ISERROR(SEARCH("ZONA RIESGO ALTO",N61)))</formula>
    </cfRule>
    <cfRule type="containsText" dxfId="156" priority="256" operator="containsText" text="ZONA RIESGO EXTREMO">
      <formula>NOT(ISERROR(SEARCH("ZONA RIESGO EXTREMO",N61)))</formula>
    </cfRule>
  </conditionalFormatting>
  <conditionalFormatting sqref="B14">
    <cfRule type="containsText" dxfId="155" priority="249" operator="containsText" text="ZONA RIESGO BAJA">
      <formula>NOT(ISERROR(SEARCH("ZONA RIESGO BAJA",B14)))</formula>
    </cfRule>
    <cfRule type="containsText" dxfId="154" priority="250" operator="containsText" text="ZONA RIESGO MODERADO">
      <formula>NOT(ISERROR(SEARCH("ZONA RIESGO MODERADO",B14)))</formula>
    </cfRule>
    <cfRule type="containsText" dxfId="153" priority="251" operator="containsText" text="ZONA RIESGO ALTO">
      <formula>NOT(ISERROR(SEARCH("ZONA RIESGO ALTO",B14)))</formula>
    </cfRule>
    <cfRule type="containsText" dxfId="152" priority="252" operator="containsText" text="ZONA RIESGO EXTREMO">
      <formula>NOT(ISERROR(SEARCH("ZONA RIESGO EXTREMO",B14)))</formula>
    </cfRule>
  </conditionalFormatting>
  <conditionalFormatting sqref="B15">
    <cfRule type="containsText" dxfId="151" priority="245" operator="containsText" text="ZONA RIESGO BAJA">
      <formula>NOT(ISERROR(SEARCH("ZONA RIESGO BAJA",B15)))</formula>
    </cfRule>
    <cfRule type="containsText" dxfId="150" priority="246" operator="containsText" text="ZONA RIESGO MODERADO">
      <formula>NOT(ISERROR(SEARCH("ZONA RIESGO MODERADO",B15)))</formula>
    </cfRule>
    <cfRule type="containsText" dxfId="149" priority="247" operator="containsText" text="ZONA RIESGO ALTO">
      <formula>NOT(ISERROR(SEARCH("ZONA RIESGO ALTO",B15)))</formula>
    </cfRule>
    <cfRule type="containsText" dxfId="148" priority="248" operator="containsText" text="ZONA RIESGO EXTREMO">
      <formula>NOT(ISERROR(SEARCH("ZONA RIESGO EXTREMO",B15)))</formula>
    </cfRule>
  </conditionalFormatting>
  <conditionalFormatting sqref="B17">
    <cfRule type="containsText" dxfId="147" priority="241" operator="containsText" text="ZONA RIESGO BAJA">
      <formula>NOT(ISERROR(SEARCH("ZONA RIESGO BAJA",B17)))</formula>
    </cfRule>
    <cfRule type="containsText" dxfId="146" priority="242" operator="containsText" text="ZONA RIESGO MODERADO">
      <formula>NOT(ISERROR(SEARCH("ZONA RIESGO MODERADO",B17)))</formula>
    </cfRule>
    <cfRule type="containsText" dxfId="145" priority="243" operator="containsText" text="ZONA RIESGO ALTO">
      <formula>NOT(ISERROR(SEARCH("ZONA RIESGO ALTO",B17)))</formula>
    </cfRule>
    <cfRule type="containsText" dxfId="144" priority="244" operator="containsText" text="ZONA RIESGO EXTREMO">
      <formula>NOT(ISERROR(SEARCH("ZONA RIESGO EXTREMO",B17)))</formula>
    </cfRule>
  </conditionalFormatting>
  <conditionalFormatting sqref="B18">
    <cfRule type="containsText" dxfId="143" priority="237" operator="containsText" text="ZONA RIESGO BAJA">
      <formula>NOT(ISERROR(SEARCH("ZONA RIESGO BAJA",B18)))</formula>
    </cfRule>
    <cfRule type="containsText" dxfId="142" priority="238" operator="containsText" text="ZONA RIESGO MODERADO">
      <formula>NOT(ISERROR(SEARCH("ZONA RIESGO MODERADO",B18)))</formula>
    </cfRule>
    <cfRule type="containsText" dxfId="141" priority="239" operator="containsText" text="ZONA RIESGO ALTO">
      <formula>NOT(ISERROR(SEARCH("ZONA RIESGO ALTO",B18)))</formula>
    </cfRule>
    <cfRule type="containsText" dxfId="140" priority="240" operator="containsText" text="ZONA RIESGO EXTREMO">
      <formula>NOT(ISERROR(SEARCH("ZONA RIESGO EXTREMO",B18)))</formula>
    </cfRule>
  </conditionalFormatting>
  <conditionalFormatting sqref="B22">
    <cfRule type="containsText" dxfId="139" priority="233" operator="containsText" text="ZONA RIESGO BAJA">
      <formula>NOT(ISERROR(SEARCH("ZONA RIESGO BAJA",B22)))</formula>
    </cfRule>
    <cfRule type="containsText" dxfId="138" priority="234" operator="containsText" text="ZONA RIESGO MODERADO">
      <formula>NOT(ISERROR(SEARCH("ZONA RIESGO MODERADO",B22)))</formula>
    </cfRule>
    <cfRule type="containsText" dxfId="137" priority="235" operator="containsText" text="ZONA RIESGO ALTO">
      <formula>NOT(ISERROR(SEARCH("ZONA RIESGO ALTO",B22)))</formula>
    </cfRule>
    <cfRule type="containsText" dxfId="136" priority="236" operator="containsText" text="ZONA RIESGO EXTREMO">
      <formula>NOT(ISERROR(SEARCH("ZONA RIESGO EXTREMO",B22)))</formula>
    </cfRule>
  </conditionalFormatting>
  <conditionalFormatting sqref="B24">
    <cfRule type="containsText" dxfId="135" priority="229" operator="containsText" text="ZONA RIESGO BAJA">
      <formula>NOT(ISERROR(SEARCH("ZONA RIESGO BAJA",B24)))</formula>
    </cfRule>
    <cfRule type="containsText" dxfId="134" priority="230" operator="containsText" text="ZONA RIESGO MODERADO">
      <formula>NOT(ISERROR(SEARCH("ZONA RIESGO MODERADO",B24)))</formula>
    </cfRule>
    <cfRule type="containsText" dxfId="133" priority="231" operator="containsText" text="ZONA RIESGO ALTO">
      <formula>NOT(ISERROR(SEARCH("ZONA RIESGO ALTO",B24)))</formula>
    </cfRule>
    <cfRule type="containsText" dxfId="132" priority="232" operator="containsText" text="ZONA RIESGO EXTREMO">
      <formula>NOT(ISERROR(SEARCH("ZONA RIESGO EXTREMO",B24)))</formula>
    </cfRule>
  </conditionalFormatting>
  <conditionalFormatting sqref="B25:B30">
    <cfRule type="containsText" dxfId="131" priority="217" operator="containsText" text="ZONA RIESGO BAJA">
      <formula>NOT(ISERROR(SEARCH("ZONA RIESGO BAJA",B25)))</formula>
    </cfRule>
    <cfRule type="containsText" dxfId="130" priority="218" operator="containsText" text="ZONA RIESGO MODERADO">
      <formula>NOT(ISERROR(SEARCH("ZONA RIESGO MODERADO",B25)))</formula>
    </cfRule>
    <cfRule type="containsText" dxfId="129" priority="219" operator="containsText" text="ZONA RIESGO ALTO">
      <formula>NOT(ISERROR(SEARCH("ZONA RIESGO ALTO",B25)))</formula>
    </cfRule>
    <cfRule type="containsText" dxfId="128" priority="220" operator="containsText" text="ZONA RIESGO EXTREMO">
      <formula>NOT(ISERROR(SEARCH("ZONA RIESGO EXTREMO",B25)))</formula>
    </cfRule>
  </conditionalFormatting>
  <conditionalFormatting sqref="B33:B38">
    <cfRule type="containsText" dxfId="127" priority="197" operator="containsText" text="ZONA RIESGO BAJA">
      <formula>NOT(ISERROR(SEARCH("ZONA RIESGO BAJA",B33)))</formula>
    </cfRule>
    <cfRule type="containsText" dxfId="126" priority="198" operator="containsText" text="ZONA RIESGO MODERADO">
      <formula>NOT(ISERROR(SEARCH("ZONA RIESGO MODERADO",B33)))</formula>
    </cfRule>
    <cfRule type="containsText" dxfId="125" priority="199" operator="containsText" text="ZONA RIESGO ALTO">
      <formula>NOT(ISERROR(SEARCH("ZONA RIESGO ALTO",B33)))</formula>
    </cfRule>
    <cfRule type="containsText" dxfId="124" priority="200" operator="containsText" text="ZONA RIESGO EXTREMO">
      <formula>NOT(ISERROR(SEARCH("ZONA RIESGO EXTREMO",B33)))</formula>
    </cfRule>
  </conditionalFormatting>
  <conditionalFormatting sqref="B39:B42">
    <cfRule type="containsText" dxfId="123" priority="185" operator="containsText" text="ZONA RIESGO BAJA">
      <formula>NOT(ISERROR(SEARCH("ZONA RIESGO BAJA",B39)))</formula>
    </cfRule>
    <cfRule type="containsText" dxfId="122" priority="186" operator="containsText" text="ZONA RIESGO MODERADO">
      <formula>NOT(ISERROR(SEARCH("ZONA RIESGO MODERADO",B39)))</formula>
    </cfRule>
    <cfRule type="containsText" dxfId="121" priority="187" operator="containsText" text="ZONA RIESGO ALTO">
      <formula>NOT(ISERROR(SEARCH("ZONA RIESGO ALTO",B39)))</formula>
    </cfRule>
    <cfRule type="containsText" dxfId="120" priority="188" operator="containsText" text="ZONA RIESGO EXTREMO">
      <formula>NOT(ISERROR(SEARCH("ZONA RIESGO EXTREMO",B39)))</formula>
    </cfRule>
  </conditionalFormatting>
  <conditionalFormatting sqref="B44">
    <cfRule type="containsText" dxfId="119" priority="181" operator="containsText" text="ZONA RIESGO BAJA">
      <formula>NOT(ISERROR(SEARCH("ZONA RIESGO BAJA",B44)))</formula>
    </cfRule>
    <cfRule type="containsText" dxfId="118" priority="182" operator="containsText" text="ZONA RIESGO MODERADO">
      <formula>NOT(ISERROR(SEARCH("ZONA RIESGO MODERADO",B44)))</formula>
    </cfRule>
    <cfRule type="containsText" dxfId="117" priority="183" operator="containsText" text="ZONA RIESGO ALTO">
      <formula>NOT(ISERROR(SEARCH("ZONA RIESGO ALTO",B44)))</formula>
    </cfRule>
    <cfRule type="containsText" dxfId="116" priority="184" operator="containsText" text="ZONA RIESGO EXTREMO">
      <formula>NOT(ISERROR(SEARCH("ZONA RIESGO EXTREMO",B44)))</formula>
    </cfRule>
  </conditionalFormatting>
  <conditionalFormatting sqref="B46">
    <cfRule type="containsText" dxfId="115" priority="177" operator="containsText" text="ZONA RIESGO BAJA">
      <formula>NOT(ISERROR(SEARCH("ZONA RIESGO BAJA",B46)))</formula>
    </cfRule>
    <cfRule type="containsText" dxfId="114" priority="178" operator="containsText" text="ZONA RIESGO MODERADO">
      <formula>NOT(ISERROR(SEARCH("ZONA RIESGO MODERADO",B46)))</formula>
    </cfRule>
    <cfRule type="containsText" dxfId="113" priority="179" operator="containsText" text="ZONA RIESGO ALTO">
      <formula>NOT(ISERROR(SEARCH("ZONA RIESGO ALTO",B46)))</formula>
    </cfRule>
    <cfRule type="containsText" dxfId="112" priority="180" operator="containsText" text="ZONA RIESGO EXTREMO">
      <formula>NOT(ISERROR(SEARCH("ZONA RIESGO EXTREMO",B46)))</formula>
    </cfRule>
  </conditionalFormatting>
  <conditionalFormatting sqref="B47">
    <cfRule type="containsText" dxfId="111" priority="173" operator="containsText" text="ZONA RIESGO BAJA">
      <formula>NOT(ISERROR(SEARCH("ZONA RIESGO BAJA",B47)))</formula>
    </cfRule>
    <cfRule type="containsText" dxfId="110" priority="174" operator="containsText" text="ZONA RIESGO MODERADO">
      <formula>NOT(ISERROR(SEARCH("ZONA RIESGO MODERADO",B47)))</formula>
    </cfRule>
    <cfRule type="containsText" dxfId="109" priority="175" operator="containsText" text="ZONA RIESGO ALTO">
      <formula>NOT(ISERROR(SEARCH("ZONA RIESGO ALTO",B47)))</formula>
    </cfRule>
    <cfRule type="containsText" dxfId="108" priority="176" operator="containsText" text="ZONA RIESGO EXTREMO">
      <formula>NOT(ISERROR(SEARCH("ZONA RIESGO EXTREMO",B47)))</formula>
    </cfRule>
  </conditionalFormatting>
  <conditionalFormatting sqref="B48">
    <cfRule type="containsText" dxfId="107" priority="165" operator="containsText" text="ZONA RIESGO BAJA">
      <formula>NOT(ISERROR(SEARCH("ZONA RIESGO BAJA",B48)))</formula>
    </cfRule>
    <cfRule type="containsText" dxfId="106" priority="166" operator="containsText" text="ZONA RIESGO MODERADO">
      <formula>NOT(ISERROR(SEARCH("ZONA RIESGO MODERADO",B48)))</formula>
    </cfRule>
    <cfRule type="containsText" dxfId="105" priority="167" operator="containsText" text="ZONA RIESGO ALTO">
      <formula>NOT(ISERROR(SEARCH("ZONA RIESGO ALTO",B48)))</formula>
    </cfRule>
    <cfRule type="containsText" dxfId="104" priority="168" operator="containsText" text="ZONA RIESGO EXTREMO">
      <formula>NOT(ISERROR(SEARCH("ZONA RIESGO EXTREMO",B48)))</formula>
    </cfRule>
  </conditionalFormatting>
  <conditionalFormatting sqref="B62">
    <cfRule type="containsText" dxfId="103" priority="145" operator="containsText" text="ZONA RIESGO BAJA">
      <formula>NOT(ISERROR(SEARCH("ZONA RIESGO BAJA",B62)))</formula>
    </cfRule>
    <cfRule type="containsText" dxfId="102" priority="146" operator="containsText" text="ZONA RIESGO MODERADO">
      <formula>NOT(ISERROR(SEARCH("ZONA RIESGO MODERADO",B62)))</formula>
    </cfRule>
    <cfRule type="containsText" dxfId="101" priority="147" operator="containsText" text="ZONA RIESGO ALTO">
      <formula>NOT(ISERROR(SEARCH("ZONA RIESGO ALTO",B62)))</formula>
    </cfRule>
    <cfRule type="containsText" dxfId="100" priority="148" operator="containsText" text="ZONA RIESGO EXTREMO">
      <formula>NOT(ISERROR(SEARCH("ZONA RIESGO EXTREMO",B62)))</formula>
    </cfRule>
  </conditionalFormatting>
  <conditionalFormatting sqref="B64:B66">
    <cfRule type="containsText" dxfId="99" priority="141" operator="containsText" text="ZONA RIESGO BAJA">
      <formula>NOT(ISERROR(SEARCH("ZONA RIESGO BAJA",B64)))</formula>
    </cfRule>
    <cfRule type="containsText" dxfId="98" priority="142" operator="containsText" text="ZONA RIESGO MODERADO">
      <formula>NOT(ISERROR(SEARCH("ZONA RIESGO MODERADO",B64)))</formula>
    </cfRule>
    <cfRule type="containsText" dxfId="97" priority="143" operator="containsText" text="ZONA RIESGO ALTO">
      <formula>NOT(ISERROR(SEARCH("ZONA RIESGO ALTO",B64)))</formula>
    </cfRule>
    <cfRule type="containsText" dxfId="96" priority="144" operator="containsText" text="ZONA RIESGO EXTREMO">
      <formula>NOT(ISERROR(SEARCH("ZONA RIESGO EXTREMO",B64)))</formula>
    </cfRule>
  </conditionalFormatting>
  <conditionalFormatting sqref="B68">
    <cfRule type="containsText" dxfId="95" priority="137" operator="containsText" text="ZONA RIESGO BAJA">
      <formula>NOT(ISERROR(SEARCH("ZONA RIESGO BAJA",B68)))</formula>
    </cfRule>
    <cfRule type="containsText" dxfId="94" priority="138" operator="containsText" text="ZONA RIESGO MODERADO">
      <formula>NOT(ISERROR(SEARCH("ZONA RIESGO MODERADO",B68)))</formula>
    </cfRule>
    <cfRule type="containsText" dxfId="93" priority="139" operator="containsText" text="ZONA RIESGO ALTO">
      <formula>NOT(ISERROR(SEARCH("ZONA RIESGO ALTO",B68)))</formula>
    </cfRule>
    <cfRule type="containsText" dxfId="92" priority="140" operator="containsText" text="ZONA RIESGO EXTREMO">
      <formula>NOT(ISERROR(SEARCH("ZONA RIESGO EXTREMO",B68)))</formula>
    </cfRule>
  </conditionalFormatting>
  <conditionalFormatting sqref="B72">
    <cfRule type="containsText" dxfId="91" priority="133" operator="containsText" text="ZONA RIESGO BAJA">
      <formula>NOT(ISERROR(SEARCH("ZONA RIESGO BAJA",B72)))</formula>
    </cfRule>
    <cfRule type="containsText" dxfId="90" priority="134" operator="containsText" text="ZONA RIESGO MODERADO">
      <formula>NOT(ISERROR(SEARCH("ZONA RIESGO MODERADO",B72)))</formula>
    </cfRule>
    <cfRule type="containsText" dxfId="89" priority="135" operator="containsText" text="ZONA RIESGO ALTO">
      <formula>NOT(ISERROR(SEARCH("ZONA RIESGO ALTO",B72)))</formula>
    </cfRule>
    <cfRule type="containsText" dxfId="88" priority="136" operator="containsText" text="ZONA RIESGO EXTREMO">
      <formula>NOT(ISERROR(SEARCH("ZONA RIESGO EXTREMO",B72)))</formula>
    </cfRule>
  </conditionalFormatting>
  <conditionalFormatting sqref="B79">
    <cfRule type="containsText" dxfId="87" priority="125" operator="containsText" text="ZONA RIESGO BAJA">
      <formula>NOT(ISERROR(SEARCH("ZONA RIESGO BAJA",B79)))</formula>
    </cfRule>
    <cfRule type="containsText" dxfId="86" priority="126" operator="containsText" text="ZONA RIESGO MODERADO">
      <formula>NOT(ISERROR(SEARCH("ZONA RIESGO MODERADO",B79)))</formula>
    </cfRule>
    <cfRule type="containsText" dxfId="85" priority="127" operator="containsText" text="ZONA RIESGO ALTO">
      <formula>NOT(ISERROR(SEARCH("ZONA RIESGO ALTO",B79)))</formula>
    </cfRule>
    <cfRule type="containsText" dxfId="84" priority="128" operator="containsText" text="ZONA RIESGO EXTREMO">
      <formula>NOT(ISERROR(SEARCH("ZONA RIESGO EXTREMO",B79)))</formula>
    </cfRule>
  </conditionalFormatting>
  <conditionalFormatting sqref="B80:B81">
    <cfRule type="containsText" dxfId="83" priority="121" operator="containsText" text="ZONA RIESGO BAJA">
      <formula>NOT(ISERROR(SEARCH("ZONA RIESGO BAJA",B80)))</formula>
    </cfRule>
    <cfRule type="containsText" dxfId="82" priority="122" operator="containsText" text="ZONA RIESGO MODERADO">
      <formula>NOT(ISERROR(SEARCH("ZONA RIESGO MODERADO",B80)))</formula>
    </cfRule>
    <cfRule type="containsText" dxfId="81" priority="123" operator="containsText" text="ZONA RIESGO ALTO">
      <formula>NOT(ISERROR(SEARCH("ZONA RIESGO ALTO",B80)))</formula>
    </cfRule>
    <cfRule type="containsText" dxfId="80" priority="124" operator="containsText" text="ZONA RIESGO EXTREMO">
      <formula>NOT(ISERROR(SEARCH("ZONA RIESGO EXTREMO",B80)))</formula>
    </cfRule>
  </conditionalFormatting>
  <conditionalFormatting sqref="B82:B85">
    <cfRule type="containsText" dxfId="79" priority="113" operator="containsText" text="ZONA RIESGO BAJA">
      <formula>NOT(ISERROR(SEARCH("ZONA RIESGO BAJA",B82)))</formula>
    </cfRule>
    <cfRule type="containsText" dxfId="78" priority="114" operator="containsText" text="ZONA RIESGO MODERADO">
      <formula>NOT(ISERROR(SEARCH("ZONA RIESGO MODERADO",B82)))</formula>
    </cfRule>
    <cfRule type="containsText" dxfId="77" priority="115" operator="containsText" text="ZONA RIESGO ALTO">
      <formula>NOT(ISERROR(SEARCH("ZONA RIESGO ALTO",B82)))</formula>
    </cfRule>
    <cfRule type="containsText" dxfId="76" priority="116" operator="containsText" text="ZONA RIESGO EXTREMO">
      <formula>NOT(ISERROR(SEARCH("ZONA RIESGO EXTREMO",B82)))</formula>
    </cfRule>
  </conditionalFormatting>
  <conditionalFormatting sqref="B91">
    <cfRule type="containsText" dxfId="75" priority="109" operator="containsText" text="ZONA RIESGO BAJA">
      <formula>NOT(ISERROR(SEARCH("ZONA RIESGO BAJA",B91)))</formula>
    </cfRule>
    <cfRule type="containsText" dxfId="74" priority="110" operator="containsText" text="ZONA RIESGO MODERADO">
      <formula>NOT(ISERROR(SEARCH("ZONA RIESGO MODERADO",B91)))</formula>
    </cfRule>
    <cfRule type="containsText" dxfId="73" priority="111" operator="containsText" text="ZONA RIESGO ALTO">
      <formula>NOT(ISERROR(SEARCH("ZONA RIESGO ALTO",B91)))</formula>
    </cfRule>
    <cfRule type="containsText" dxfId="72" priority="112" operator="containsText" text="ZONA RIESGO EXTREMO">
      <formula>NOT(ISERROR(SEARCH("ZONA RIESGO EXTREMO",B91)))</formula>
    </cfRule>
  </conditionalFormatting>
  <conditionalFormatting sqref="B95">
    <cfRule type="containsText" dxfId="71" priority="105" operator="containsText" text="ZONA RIESGO BAJA">
      <formula>NOT(ISERROR(SEARCH("ZONA RIESGO BAJA",B95)))</formula>
    </cfRule>
    <cfRule type="containsText" dxfId="70" priority="106" operator="containsText" text="ZONA RIESGO MODERADO">
      <formula>NOT(ISERROR(SEARCH("ZONA RIESGO MODERADO",B95)))</formula>
    </cfRule>
    <cfRule type="containsText" dxfId="69" priority="107" operator="containsText" text="ZONA RIESGO ALTO">
      <formula>NOT(ISERROR(SEARCH("ZONA RIESGO ALTO",B95)))</formula>
    </cfRule>
    <cfRule type="containsText" dxfId="68" priority="108" operator="containsText" text="ZONA RIESGO EXTREMO">
      <formula>NOT(ISERROR(SEARCH("ZONA RIESGO EXTREMO",B95)))</formula>
    </cfRule>
  </conditionalFormatting>
  <conditionalFormatting sqref="B76">
    <cfRule type="containsText" dxfId="67" priority="85" operator="containsText" text="ZONA RIESGO BAJA">
      <formula>NOT(ISERROR(SEARCH("ZONA RIESGO BAJA",B76)))</formula>
    </cfRule>
    <cfRule type="containsText" dxfId="66" priority="86" operator="containsText" text="ZONA RIESGO MODERADO">
      <formula>NOT(ISERROR(SEARCH("ZONA RIESGO MODERADO",B76)))</formula>
    </cfRule>
    <cfRule type="containsText" dxfId="65" priority="87" operator="containsText" text="ZONA RIESGO ALTO">
      <formula>NOT(ISERROR(SEARCH("ZONA RIESGO ALTO",B76)))</formula>
    </cfRule>
    <cfRule type="containsText" dxfId="64" priority="88" operator="containsText" text="ZONA RIESGO EXTREMO">
      <formula>NOT(ISERROR(SEARCH("ZONA RIESGO EXTREMO",B76)))</formula>
    </cfRule>
  </conditionalFormatting>
  <conditionalFormatting sqref="B51">
    <cfRule type="containsText" dxfId="63" priority="81" operator="containsText" text="ZONA RIESGO BAJA">
      <formula>NOT(ISERROR(SEARCH("ZONA RIESGO BAJA",B51)))</formula>
    </cfRule>
    <cfRule type="containsText" dxfId="62" priority="82" operator="containsText" text="ZONA RIESGO MODERADO">
      <formula>NOT(ISERROR(SEARCH("ZONA RIESGO MODERADO",B51)))</formula>
    </cfRule>
    <cfRule type="containsText" dxfId="61" priority="83" operator="containsText" text="ZONA RIESGO ALTO">
      <formula>NOT(ISERROR(SEARCH("ZONA RIESGO ALTO",B51)))</formula>
    </cfRule>
    <cfRule type="containsText" dxfId="60" priority="84" operator="containsText" text="ZONA RIESGO EXTREMO">
      <formula>NOT(ISERROR(SEARCH("ZONA RIESGO EXTREMO",B51)))</formula>
    </cfRule>
  </conditionalFormatting>
  <conditionalFormatting sqref="B52">
    <cfRule type="containsText" dxfId="59" priority="77" operator="containsText" text="ZONA RIESGO BAJA">
      <formula>NOT(ISERROR(SEARCH("ZONA RIESGO BAJA",B52)))</formula>
    </cfRule>
    <cfRule type="containsText" dxfId="58" priority="78" operator="containsText" text="ZONA RIESGO MODERADO">
      <formula>NOT(ISERROR(SEARCH("ZONA RIESGO MODERADO",B52)))</formula>
    </cfRule>
    <cfRule type="containsText" dxfId="57" priority="79" operator="containsText" text="ZONA RIESGO ALTO">
      <formula>NOT(ISERROR(SEARCH("ZONA RIESGO ALTO",B52)))</formula>
    </cfRule>
    <cfRule type="containsText" dxfId="56" priority="80" operator="containsText" text="ZONA RIESGO EXTREMO">
      <formula>NOT(ISERROR(SEARCH("ZONA RIESGO EXTREMO",B52)))</formula>
    </cfRule>
  </conditionalFormatting>
  <conditionalFormatting sqref="B54">
    <cfRule type="containsText" dxfId="55" priority="73" operator="containsText" text="ZONA RIESGO BAJA">
      <formula>NOT(ISERROR(SEARCH("ZONA RIESGO BAJA",B54)))</formula>
    </cfRule>
    <cfRule type="containsText" dxfId="54" priority="74" operator="containsText" text="ZONA RIESGO MODERADO">
      <formula>NOT(ISERROR(SEARCH("ZONA RIESGO MODERADO",B54)))</formula>
    </cfRule>
    <cfRule type="containsText" dxfId="53" priority="75" operator="containsText" text="ZONA RIESGO ALTO">
      <formula>NOT(ISERROR(SEARCH("ZONA RIESGO ALTO",B54)))</formula>
    </cfRule>
    <cfRule type="containsText" dxfId="52" priority="76" operator="containsText" text="ZONA RIESGO EXTREMO">
      <formula>NOT(ISERROR(SEARCH("ZONA RIESGO EXTREMO",B54)))</formula>
    </cfRule>
  </conditionalFormatting>
  <conditionalFormatting sqref="B55">
    <cfRule type="containsText" dxfId="51" priority="69" operator="containsText" text="ZONA RIESGO BAJA">
      <formula>NOT(ISERROR(SEARCH("ZONA RIESGO BAJA",B55)))</formula>
    </cfRule>
    <cfRule type="containsText" dxfId="50" priority="70" operator="containsText" text="ZONA RIESGO MODERADO">
      <formula>NOT(ISERROR(SEARCH("ZONA RIESGO MODERADO",B55)))</formula>
    </cfRule>
    <cfRule type="containsText" dxfId="49" priority="71" operator="containsText" text="ZONA RIESGO ALTO">
      <formula>NOT(ISERROR(SEARCH("ZONA RIESGO ALTO",B55)))</formula>
    </cfRule>
    <cfRule type="containsText" dxfId="48" priority="72" operator="containsText" text="ZONA RIESGO EXTREMO">
      <formula>NOT(ISERROR(SEARCH("ZONA RIESGO EXTREMO",B55)))</formula>
    </cfRule>
  </conditionalFormatting>
  <conditionalFormatting sqref="P56">
    <cfRule type="containsText" dxfId="47" priority="49" operator="containsText" text="ZONA RIESGO BAJA">
      <formula>NOT(ISERROR(SEARCH("ZONA RIESGO BAJA",P56)))</formula>
    </cfRule>
    <cfRule type="containsText" dxfId="46" priority="50" operator="containsText" text="ZONA RIESGO MODERADO">
      <formula>NOT(ISERROR(SEARCH("ZONA RIESGO MODERADO",P56)))</formula>
    </cfRule>
    <cfRule type="containsText" dxfId="45" priority="51" operator="containsText" text="ZONA RIESGO ALTO">
      <formula>NOT(ISERROR(SEARCH("ZONA RIESGO ALTO",P56)))</formula>
    </cfRule>
    <cfRule type="containsText" dxfId="44" priority="52" operator="containsText" text="ZONA RIESGO EXTREMO">
      <formula>NOT(ISERROR(SEARCH("ZONA RIESGO EXTREMO",P56)))</formula>
    </cfRule>
  </conditionalFormatting>
  <conditionalFormatting sqref="Q87">
    <cfRule type="containsText" dxfId="43" priority="45" operator="containsText" text="ZONA RIESGO BAJA">
      <formula>NOT(ISERROR(SEARCH("ZONA RIESGO BAJA",Q87)))</formula>
    </cfRule>
    <cfRule type="containsText" dxfId="42" priority="46" operator="containsText" text="ZONA RIESGO MODERADO">
      <formula>NOT(ISERROR(SEARCH("ZONA RIESGO MODERADO",Q87)))</formula>
    </cfRule>
    <cfRule type="containsText" dxfId="41" priority="47" operator="containsText" text="ZONA RIESGO ALTO">
      <formula>NOT(ISERROR(SEARCH("ZONA RIESGO ALTO",Q87)))</formula>
    </cfRule>
    <cfRule type="containsText" dxfId="40" priority="48" operator="containsText" text="ZONA RIESGO EXTREMO">
      <formula>NOT(ISERROR(SEARCH("ZONA RIESGO EXTREMO",Q87)))</formula>
    </cfRule>
  </conditionalFormatting>
  <conditionalFormatting sqref="Q88">
    <cfRule type="containsText" dxfId="39" priority="41" operator="containsText" text="ZONA RIESGO BAJA">
      <formula>NOT(ISERROR(SEARCH("ZONA RIESGO BAJA",Q88)))</formula>
    </cfRule>
    <cfRule type="containsText" dxfId="38" priority="42" operator="containsText" text="ZONA RIESGO MODERADO">
      <formula>NOT(ISERROR(SEARCH("ZONA RIESGO MODERADO",Q88)))</formula>
    </cfRule>
    <cfRule type="containsText" dxfId="37" priority="43" operator="containsText" text="ZONA RIESGO ALTO">
      <formula>NOT(ISERROR(SEARCH("ZONA RIESGO ALTO",Q88)))</formula>
    </cfRule>
    <cfRule type="containsText" dxfId="36" priority="44" operator="containsText" text="ZONA RIESGO EXTREMO">
      <formula>NOT(ISERROR(SEARCH("ZONA RIESGO EXTREMO",Q88)))</formula>
    </cfRule>
  </conditionalFormatting>
  <conditionalFormatting sqref="Q89:Q100">
    <cfRule type="containsText" dxfId="35" priority="37" operator="containsText" text="ZONA RIESGO BAJA">
      <formula>NOT(ISERROR(SEARCH("ZONA RIESGO BAJA",Q89)))</formula>
    </cfRule>
    <cfRule type="containsText" dxfId="34" priority="38" operator="containsText" text="ZONA RIESGO MODERADO">
      <formula>NOT(ISERROR(SEARCH("ZONA RIESGO MODERADO",Q89)))</formula>
    </cfRule>
    <cfRule type="containsText" dxfId="33" priority="39" operator="containsText" text="ZONA RIESGO ALTO">
      <formula>NOT(ISERROR(SEARCH("ZONA RIESGO ALTO",Q89)))</formula>
    </cfRule>
    <cfRule type="containsText" dxfId="32" priority="40" operator="containsText" text="ZONA RIESGO EXTREMO">
      <formula>NOT(ISERROR(SEARCH("ZONA RIESGO EXTREMO",Q89)))</formula>
    </cfRule>
  </conditionalFormatting>
  <conditionalFormatting sqref="P63">
    <cfRule type="containsText" dxfId="31" priority="33" operator="containsText" text="ZONA RIESGO BAJA">
      <formula>NOT(ISERROR(SEARCH("ZONA RIESGO BAJA",P63)))</formula>
    </cfRule>
    <cfRule type="containsText" dxfId="30" priority="34" operator="containsText" text="ZONA RIESGO MODERADO">
      <formula>NOT(ISERROR(SEARCH("ZONA RIESGO MODERADO",P63)))</formula>
    </cfRule>
    <cfRule type="containsText" dxfId="29" priority="35" operator="containsText" text="ZONA RIESGO ALTO">
      <formula>NOT(ISERROR(SEARCH("ZONA RIESGO ALTO",P63)))</formula>
    </cfRule>
    <cfRule type="containsText" dxfId="28" priority="36" operator="containsText" text="ZONA RIESGO EXTREMO">
      <formula>NOT(ISERROR(SEARCH("ZONA RIESGO EXTREMO",P63)))</formula>
    </cfRule>
  </conditionalFormatting>
  <conditionalFormatting sqref="P69">
    <cfRule type="containsText" dxfId="27" priority="29" operator="containsText" text="ZONA RIESGO BAJA">
      <formula>NOT(ISERROR(SEARCH("ZONA RIESGO BAJA",P69)))</formula>
    </cfRule>
    <cfRule type="containsText" dxfId="26" priority="30" operator="containsText" text="ZONA RIESGO MODERADO">
      <formula>NOT(ISERROR(SEARCH("ZONA RIESGO MODERADO",P69)))</formula>
    </cfRule>
    <cfRule type="containsText" dxfId="25" priority="31" operator="containsText" text="ZONA RIESGO ALTO">
      <formula>NOT(ISERROR(SEARCH("ZONA RIESGO ALTO",P69)))</formula>
    </cfRule>
    <cfRule type="containsText" dxfId="24" priority="32" operator="containsText" text="ZONA RIESGO EXTREMO">
      <formula>NOT(ISERROR(SEARCH("ZONA RIESGO EXTREMO",P69)))</formula>
    </cfRule>
  </conditionalFormatting>
  <conditionalFormatting sqref="R63:R69 R56:R61">
    <cfRule type="containsText" dxfId="23" priority="21" operator="containsText" text="ZONA RIESGO BAJA">
      <formula>NOT(ISERROR(SEARCH("ZONA RIESGO BAJA",R56)))</formula>
    </cfRule>
    <cfRule type="containsText" dxfId="22" priority="22" operator="containsText" text="ZONA RIESGO MODERADO">
      <formula>NOT(ISERROR(SEARCH("ZONA RIESGO MODERADO",R56)))</formula>
    </cfRule>
    <cfRule type="containsText" dxfId="21" priority="23" operator="containsText" text="ZONA RIESGO ALTO">
      <formula>NOT(ISERROR(SEARCH("ZONA RIESGO ALTO",R56)))</formula>
    </cfRule>
    <cfRule type="containsText" dxfId="20" priority="24" operator="containsText" text="ZONA RIESGO EXTREMO">
      <formula>NOT(ISERROR(SEARCH("ZONA RIESGO EXTREMO",R56)))</formula>
    </cfRule>
  </conditionalFormatting>
  <conditionalFormatting sqref="S96">
    <cfRule type="containsText" dxfId="19" priority="17" operator="containsText" text="ZONA RIESGO BAJA">
      <formula>NOT(ISERROR(SEARCH("ZONA RIESGO BAJA",S96)))</formula>
    </cfRule>
    <cfRule type="containsText" dxfId="18" priority="18" operator="containsText" text="ZONA RIESGO MODERADO">
      <formula>NOT(ISERROR(SEARCH("ZONA RIESGO MODERADO",S96)))</formula>
    </cfRule>
    <cfRule type="containsText" dxfId="17" priority="19" operator="containsText" text="ZONA RIESGO ALTO">
      <formula>NOT(ISERROR(SEARCH("ZONA RIESGO ALTO",S96)))</formula>
    </cfRule>
    <cfRule type="containsText" dxfId="16" priority="20" operator="containsText" text="ZONA RIESGO EXTREMO">
      <formula>NOT(ISERROR(SEARCH("ZONA RIESGO EXTREMO",S96)))</formula>
    </cfRule>
  </conditionalFormatting>
  <conditionalFormatting sqref="S97:S98">
    <cfRule type="containsText" dxfId="15" priority="13" operator="containsText" text="ZONA RIESGO BAJA">
      <formula>NOT(ISERROR(SEARCH("ZONA RIESGO BAJA",S97)))</formula>
    </cfRule>
    <cfRule type="containsText" dxfId="14" priority="14" operator="containsText" text="ZONA RIESGO MODERADO">
      <formula>NOT(ISERROR(SEARCH("ZONA RIESGO MODERADO",S97)))</formula>
    </cfRule>
    <cfRule type="containsText" dxfId="13" priority="15" operator="containsText" text="ZONA RIESGO ALTO">
      <formula>NOT(ISERROR(SEARCH("ZONA RIESGO ALTO",S97)))</formula>
    </cfRule>
    <cfRule type="containsText" dxfId="12" priority="16" operator="containsText" text="ZONA RIESGO EXTREMO">
      <formula>NOT(ISERROR(SEARCH("ZONA RIESGO EXTREMO",S97)))</formula>
    </cfRule>
  </conditionalFormatting>
  <conditionalFormatting sqref="S99">
    <cfRule type="containsText" dxfId="11" priority="9" operator="containsText" text="ZONA RIESGO BAJA">
      <formula>NOT(ISERROR(SEARCH("ZONA RIESGO BAJA",S99)))</formula>
    </cfRule>
    <cfRule type="containsText" dxfId="10" priority="10" operator="containsText" text="ZONA RIESGO MODERADO">
      <formula>NOT(ISERROR(SEARCH("ZONA RIESGO MODERADO",S99)))</formula>
    </cfRule>
    <cfRule type="containsText" dxfId="9" priority="11" operator="containsText" text="ZONA RIESGO ALTO">
      <formula>NOT(ISERROR(SEARCH("ZONA RIESGO ALTO",S99)))</formula>
    </cfRule>
    <cfRule type="containsText" dxfId="8" priority="12" operator="containsText" text="ZONA RIESGO EXTREMO">
      <formula>NOT(ISERROR(SEARCH("ZONA RIESGO EXTREMO",S99)))</formula>
    </cfRule>
  </conditionalFormatting>
  <conditionalFormatting sqref="S100">
    <cfRule type="containsText" dxfId="7" priority="5" operator="containsText" text="ZONA RIESGO BAJA">
      <formula>NOT(ISERROR(SEARCH("ZONA RIESGO BAJA",S100)))</formula>
    </cfRule>
    <cfRule type="containsText" dxfId="6" priority="6" operator="containsText" text="ZONA RIESGO MODERADO">
      <formula>NOT(ISERROR(SEARCH("ZONA RIESGO MODERADO",S100)))</formula>
    </cfRule>
    <cfRule type="containsText" dxfId="5" priority="7" operator="containsText" text="ZONA RIESGO ALTO">
      <formula>NOT(ISERROR(SEARCH("ZONA RIESGO ALTO",S100)))</formula>
    </cfRule>
    <cfRule type="containsText" dxfId="4" priority="8" operator="containsText" text="ZONA RIESGO EXTREMO">
      <formula>NOT(ISERROR(SEARCH("ZONA RIESGO EXTREMO",S100)))</formula>
    </cfRule>
  </conditionalFormatting>
  <conditionalFormatting sqref="S101">
    <cfRule type="containsText" dxfId="3" priority="1" operator="containsText" text="ZONA RIESGO BAJA">
      <formula>NOT(ISERROR(SEARCH("ZONA RIESGO BAJA",S101)))</formula>
    </cfRule>
    <cfRule type="containsText" dxfId="2" priority="2" operator="containsText" text="ZONA RIESGO MODERADO">
      <formula>NOT(ISERROR(SEARCH("ZONA RIESGO MODERADO",S101)))</formula>
    </cfRule>
    <cfRule type="containsText" dxfId="1" priority="3" operator="containsText" text="ZONA RIESGO ALTO">
      <formula>NOT(ISERROR(SEARCH("ZONA RIESGO ALTO",S101)))</formula>
    </cfRule>
    <cfRule type="containsText" dxfId="0" priority="4" operator="containsText" text="ZONA RIESGO EXTREMO">
      <formula>NOT(ISERROR(SEARCH("ZONA RIESGO EXTREMO",S101)))</formula>
    </cfRule>
  </conditionalFormatting>
  <pageMargins left="0.7" right="0.7" top="0.75" bottom="0.75" header="0.3" footer="0.3"/>
  <pageSetup paperSize="9" scale="19" orientation="portrait" r:id="rId1"/>
  <rowBreaks count="1" manualBreakCount="1">
    <brk id="55" max="16" man="1"/>
  </rowBreaks>
  <customProperties>
    <customPr name="MC_LastUpdate" r:id="rId2"/>
    <customPr name="MC_LastUser" r:id="rId3"/>
    <customPr name="MC_SheetModified" r:id="rId4"/>
  </customProperties>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BJ232"/>
  <sheetViews>
    <sheetView topLeftCell="L51" zoomScale="57" zoomScaleNormal="57" zoomScaleSheetLayoutView="30" workbookViewId="0">
      <selection activeCell="Q89" sqref="Q89"/>
    </sheetView>
  </sheetViews>
  <sheetFormatPr defaultColWidth="11.42578125" defaultRowHeight="15"/>
  <cols>
    <col min="1" max="1" width="11.42578125" style="2"/>
    <col min="2" max="2" width="20.85546875" style="2" bestFit="1" customWidth="1"/>
    <col min="3" max="3" width="36.140625" style="2" customWidth="1"/>
    <col min="4" max="4" width="11.42578125" style="2"/>
    <col min="5" max="5" width="35.140625" style="2" bestFit="1" customWidth="1"/>
    <col min="6" max="6" width="24.42578125" style="2" customWidth="1"/>
    <col min="7" max="7" width="11.42578125" style="2"/>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c r="A2" s="1"/>
      <c r="B2" s="1"/>
      <c r="C2" s="1"/>
      <c r="D2" s="1"/>
      <c r="E2" s="1"/>
      <c r="F2" s="1"/>
      <c r="G2" s="1"/>
      <c r="H2" s="1"/>
      <c r="I2" s="1"/>
      <c r="J2" s="1"/>
      <c r="K2" s="252" t="s">
        <v>807</v>
      </c>
      <c r="L2" s="253"/>
      <c r="M2" s="1"/>
      <c r="N2" s="3"/>
      <c r="O2" s="4" t="s">
        <v>808</v>
      </c>
      <c r="P2" s="1"/>
      <c r="Q2" s="252" t="s">
        <v>809</v>
      </c>
      <c r="R2" s="253"/>
      <c r="S2" s="1"/>
      <c r="T2" s="250" t="s">
        <v>810</v>
      </c>
      <c r="U2" s="251"/>
      <c r="V2" s="1"/>
      <c r="W2" s="5" t="s">
        <v>811</v>
      </c>
      <c r="X2" s="1"/>
      <c r="Y2" s="5" t="s">
        <v>811</v>
      </c>
      <c r="Z2" s="1"/>
      <c r="AA2" s="5" t="s">
        <v>811</v>
      </c>
      <c r="AB2" s="1"/>
      <c r="AC2" s="5" t="s">
        <v>811</v>
      </c>
      <c r="AD2" s="1"/>
      <c r="AE2" s="5" t="s">
        <v>811</v>
      </c>
      <c r="AF2" s="1"/>
      <c r="AG2" s="5" t="s">
        <v>811</v>
      </c>
      <c r="AH2" s="1"/>
      <c r="AI2" s="5" t="s">
        <v>811</v>
      </c>
      <c r="AJ2" s="1"/>
      <c r="AK2" s="5" t="s">
        <v>811</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c r="A3" s="1"/>
      <c r="B3" s="254" t="s">
        <v>812</v>
      </c>
      <c r="C3" s="255"/>
      <c r="D3" s="1"/>
      <c r="E3" s="252" t="s">
        <v>813</v>
      </c>
      <c r="F3" s="253"/>
      <c r="G3" s="1"/>
      <c r="H3" s="250" t="s">
        <v>814</v>
      </c>
      <c r="I3" s="251"/>
      <c r="J3" s="1"/>
      <c r="K3" s="1"/>
      <c r="L3" s="1"/>
      <c r="M3" s="1"/>
      <c r="N3" s="6"/>
      <c r="O3" s="7" t="s">
        <v>76</v>
      </c>
      <c r="P3" s="8"/>
      <c r="Q3" s="9" t="s">
        <v>815</v>
      </c>
      <c r="R3" s="10" t="s">
        <v>816</v>
      </c>
      <c r="S3" s="1"/>
      <c r="T3" s="10" t="s">
        <v>817</v>
      </c>
      <c r="U3" s="10" t="s">
        <v>816</v>
      </c>
      <c r="V3" s="1"/>
      <c r="W3" s="9" t="s">
        <v>818</v>
      </c>
      <c r="X3" s="1"/>
      <c r="Y3" s="9" t="s">
        <v>819</v>
      </c>
      <c r="Z3" s="1"/>
      <c r="AA3" s="9" t="s">
        <v>820</v>
      </c>
      <c r="AB3" s="1"/>
      <c r="AC3" s="9" t="s">
        <v>821</v>
      </c>
      <c r="AD3" s="1"/>
      <c r="AE3" s="9" t="s">
        <v>822</v>
      </c>
      <c r="AF3" s="1"/>
      <c r="AG3" s="9" t="s">
        <v>823</v>
      </c>
      <c r="AH3" s="1"/>
      <c r="AI3" s="9" t="s">
        <v>824</v>
      </c>
      <c r="AJ3" s="1"/>
      <c r="AK3" s="9" t="s">
        <v>824</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c r="A4" s="1"/>
      <c r="B4" s="66" t="s">
        <v>825</v>
      </c>
      <c r="C4" s="66" t="s">
        <v>816</v>
      </c>
      <c r="D4" s="1"/>
      <c r="E4" s="9" t="s">
        <v>826</v>
      </c>
      <c r="F4" s="11" t="s">
        <v>816</v>
      </c>
      <c r="G4" s="1"/>
      <c r="H4" s="9" t="s">
        <v>56</v>
      </c>
      <c r="I4" s="11" t="s">
        <v>816</v>
      </c>
      <c r="J4" s="1"/>
      <c r="K4" s="1"/>
      <c r="L4" s="1"/>
      <c r="M4" s="1"/>
      <c r="N4" s="12"/>
      <c r="O4" s="7" t="s">
        <v>149</v>
      </c>
      <c r="P4" s="1"/>
      <c r="Q4" s="13" t="s">
        <v>827</v>
      </c>
      <c r="R4" s="14" t="s">
        <v>828</v>
      </c>
      <c r="S4" s="1"/>
      <c r="T4" s="16" t="s">
        <v>829</v>
      </c>
      <c r="U4" s="51" t="s">
        <v>830</v>
      </c>
      <c r="V4" s="1"/>
      <c r="W4" s="16" t="s">
        <v>831</v>
      </c>
      <c r="X4" s="1"/>
      <c r="Y4" s="16" t="s">
        <v>832</v>
      </c>
      <c r="Z4" s="1"/>
      <c r="AA4" s="51" t="s">
        <v>833</v>
      </c>
      <c r="AB4" s="1"/>
      <c r="AC4" s="51" t="s">
        <v>834</v>
      </c>
      <c r="AD4" s="1"/>
      <c r="AE4" s="16" t="s">
        <v>832</v>
      </c>
      <c r="AF4" s="1"/>
      <c r="AG4" s="16" t="s">
        <v>835</v>
      </c>
      <c r="AH4" s="1"/>
      <c r="AI4" s="16" t="s">
        <v>836</v>
      </c>
      <c r="AJ4" s="1"/>
      <c r="AK4" s="16" t="s">
        <v>836</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c r="A5" s="1"/>
      <c r="B5" s="67" t="s">
        <v>837</v>
      </c>
      <c r="C5" s="68" t="s">
        <v>838</v>
      </c>
      <c r="D5" s="1"/>
      <c r="E5" s="15">
        <v>5</v>
      </c>
      <c r="F5" s="17" t="s">
        <v>839</v>
      </c>
      <c r="G5" s="1"/>
      <c r="H5" s="15">
        <v>5</v>
      </c>
      <c r="I5" s="17" t="s">
        <v>840</v>
      </c>
      <c r="J5" s="1"/>
      <c r="K5" s="1"/>
      <c r="L5" s="1"/>
      <c r="M5" s="1"/>
      <c r="N5" s="18"/>
      <c r="O5" s="19" t="s">
        <v>82</v>
      </c>
      <c r="P5" s="1"/>
      <c r="Q5" s="54" t="s">
        <v>841</v>
      </c>
      <c r="R5" s="53" t="s">
        <v>842</v>
      </c>
      <c r="S5" s="1"/>
      <c r="T5" s="13" t="s">
        <v>843</v>
      </c>
      <c r="U5" s="20" t="s">
        <v>844</v>
      </c>
      <c r="V5" s="1"/>
      <c r="W5" s="54" t="s">
        <v>845</v>
      </c>
      <c r="X5" s="1"/>
      <c r="Y5" s="54" t="s">
        <v>846</v>
      </c>
      <c r="Z5" s="1"/>
      <c r="AA5" s="52" t="s">
        <v>847</v>
      </c>
      <c r="AB5" s="1"/>
      <c r="AC5" s="60" t="s">
        <v>848</v>
      </c>
      <c r="AD5" s="1"/>
      <c r="AE5" s="54" t="s">
        <v>846</v>
      </c>
      <c r="AF5" s="1"/>
      <c r="AG5" s="15" t="s">
        <v>849</v>
      </c>
      <c r="AH5" s="1"/>
      <c r="AI5" s="54" t="s">
        <v>850</v>
      </c>
      <c r="AJ5" s="1"/>
      <c r="AK5" s="15" t="s">
        <v>851</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c r="A6" s="1"/>
      <c r="B6" s="67" t="s">
        <v>852</v>
      </c>
      <c r="C6" s="68" t="s">
        <v>853</v>
      </c>
      <c r="D6" s="1"/>
      <c r="E6" s="15">
        <v>4</v>
      </c>
      <c r="F6" s="17" t="s">
        <v>854</v>
      </c>
      <c r="G6" s="1"/>
      <c r="H6" s="15">
        <v>4</v>
      </c>
      <c r="I6" s="17" t="s">
        <v>855</v>
      </c>
      <c r="J6" s="1"/>
      <c r="K6" s="21" t="s">
        <v>856</v>
      </c>
      <c r="L6" s="1"/>
      <c r="M6" s="1"/>
      <c r="N6" s="1"/>
      <c r="O6" s="1"/>
      <c r="P6" s="1"/>
      <c r="Q6" s="1"/>
      <c r="R6" s="1"/>
      <c r="S6" s="1"/>
      <c r="T6" s="13" t="s">
        <v>857</v>
      </c>
      <c r="U6" s="65"/>
      <c r="V6" s="1"/>
      <c r="W6" s="1"/>
      <c r="X6" s="1"/>
      <c r="Y6" s="1"/>
      <c r="Z6" s="1"/>
      <c r="AA6" s="1"/>
      <c r="AB6" s="1"/>
      <c r="AC6" s="54" t="s">
        <v>858</v>
      </c>
      <c r="AD6" s="1"/>
      <c r="AE6" s="1"/>
      <c r="AF6" s="1"/>
      <c r="AG6" s="54" t="s">
        <v>859</v>
      </c>
      <c r="AH6" s="1"/>
      <c r="AI6" s="1"/>
      <c r="AJ6" s="1"/>
      <c r="AK6" s="54" t="s">
        <v>850</v>
      </c>
      <c r="AL6" s="1"/>
      <c r="AM6" s="1"/>
      <c r="AN6" s="1"/>
      <c r="AO6" s="1"/>
      <c r="AP6" s="1"/>
      <c r="AQ6" s="1"/>
      <c r="AR6" s="1"/>
      <c r="AS6" s="1"/>
      <c r="AT6" s="1"/>
      <c r="AU6" s="1"/>
      <c r="AV6" s="1"/>
      <c r="AW6" s="1"/>
      <c r="AX6" s="1"/>
      <c r="AY6" s="1"/>
      <c r="AZ6" s="1"/>
      <c r="BA6" s="1"/>
      <c r="BB6" s="1"/>
      <c r="BC6" s="1"/>
      <c r="BD6" s="1"/>
      <c r="BE6" s="1"/>
      <c r="BF6" s="1"/>
      <c r="BG6" s="1"/>
      <c r="BH6" s="1"/>
      <c r="BI6" s="1"/>
      <c r="BJ6" s="1"/>
    </row>
    <row r="7" spans="1:62" ht="114">
      <c r="A7" s="1"/>
      <c r="B7" s="67" t="s">
        <v>860</v>
      </c>
      <c r="C7" s="68" t="s">
        <v>861</v>
      </c>
      <c r="D7" s="1"/>
      <c r="E7" s="15">
        <v>3</v>
      </c>
      <c r="F7" s="17" t="s">
        <v>862</v>
      </c>
      <c r="G7" s="1"/>
      <c r="H7" s="15">
        <v>3</v>
      </c>
      <c r="I7" s="17" t="s">
        <v>863</v>
      </c>
      <c r="J7" s="1"/>
      <c r="K7" s="15" t="s">
        <v>864</v>
      </c>
      <c r="L7" s="1"/>
      <c r="M7" s="1"/>
      <c r="N7" s="16">
        <v>5</v>
      </c>
      <c r="O7" s="22">
        <f>$N$7*O12</f>
        <v>5</v>
      </c>
      <c r="P7" s="23">
        <f>$N$7*P12</f>
        <v>10</v>
      </c>
      <c r="Q7" s="24">
        <f>$N$7*Q12</f>
        <v>15</v>
      </c>
      <c r="R7" s="24">
        <f>$N$7*R12</f>
        <v>20</v>
      </c>
      <c r="S7" s="25">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72" thickBot="1">
      <c r="A8" s="1"/>
      <c r="B8" s="67" t="s">
        <v>865</v>
      </c>
      <c r="C8" s="68" t="s">
        <v>866</v>
      </c>
      <c r="D8" s="1"/>
      <c r="E8" s="15">
        <v>2</v>
      </c>
      <c r="F8" s="17" t="s">
        <v>867</v>
      </c>
      <c r="G8" s="1"/>
      <c r="H8" s="15">
        <v>2</v>
      </c>
      <c r="I8" s="17" t="s">
        <v>868</v>
      </c>
      <c r="J8" s="1"/>
      <c r="K8" s="54" t="s">
        <v>869</v>
      </c>
      <c r="L8" s="1"/>
      <c r="M8" s="1"/>
      <c r="N8" s="15">
        <v>4</v>
      </c>
      <c r="O8" s="26">
        <f>$N$8*O12</f>
        <v>4</v>
      </c>
      <c r="P8" s="27">
        <f>$N$8*P12</f>
        <v>8</v>
      </c>
      <c r="Q8" s="27">
        <f>$N$8*Q12</f>
        <v>12</v>
      </c>
      <c r="R8" s="28">
        <f>$N$8*R12</f>
        <v>16</v>
      </c>
      <c r="S8" s="29">
        <f>$N$8*S12</f>
        <v>20</v>
      </c>
      <c r="T8" s="1"/>
      <c r="U8" s="1"/>
      <c r="X8" s="1"/>
      <c r="Y8" s="1"/>
      <c r="Z8" s="1"/>
      <c r="AA8" s="1"/>
      <c r="AB8" s="1"/>
      <c r="AC8" s="1"/>
      <c r="AD8" s="1"/>
      <c r="AE8" s="1"/>
      <c r="AF8" s="1"/>
      <c r="AG8" s="1" t="s">
        <v>870</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43.5" thickBot="1">
      <c r="A9" s="1"/>
      <c r="B9" s="67" t="s">
        <v>871</v>
      </c>
      <c r="C9" s="68" t="s">
        <v>872</v>
      </c>
      <c r="D9" s="1"/>
      <c r="E9" s="54">
        <v>1</v>
      </c>
      <c r="F9" s="30" t="s">
        <v>873</v>
      </c>
      <c r="G9" s="1"/>
      <c r="H9" s="54">
        <v>1</v>
      </c>
      <c r="I9" s="30" t="s">
        <v>874</v>
      </c>
      <c r="J9" s="1"/>
      <c r="L9" s="1"/>
      <c r="M9" s="1"/>
      <c r="N9" s="15">
        <v>3</v>
      </c>
      <c r="O9" s="31">
        <f>$N$9*O12</f>
        <v>3</v>
      </c>
      <c r="P9" s="32">
        <f>$N$9*P12</f>
        <v>6</v>
      </c>
      <c r="Q9" s="27">
        <f>$N$9*Q12</f>
        <v>9</v>
      </c>
      <c r="R9" s="28">
        <f>$N$9*R12</f>
        <v>12</v>
      </c>
      <c r="S9" s="29">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57.75" thickBot="1">
      <c r="A10" s="1"/>
      <c r="B10" s="67" t="s">
        <v>875</v>
      </c>
      <c r="C10" s="68" t="s">
        <v>876</v>
      </c>
      <c r="D10" s="1"/>
      <c r="E10" s="1"/>
      <c r="F10" s="1"/>
      <c r="G10" s="1"/>
      <c r="H10" s="1"/>
      <c r="I10" s="1"/>
      <c r="J10" s="1"/>
      <c r="K10" s="21" t="s">
        <v>877</v>
      </c>
      <c r="L10" s="1"/>
      <c r="M10" s="1"/>
      <c r="N10" s="15">
        <v>2</v>
      </c>
      <c r="O10" s="31">
        <f>$N$10*O12</f>
        <v>2</v>
      </c>
      <c r="P10" s="33">
        <f>$N$10*P12</f>
        <v>4</v>
      </c>
      <c r="Q10" s="32">
        <f>$N$10*Q12</f>
        <v>6</v>
      </c>
      <c r="R10" s="27">
        <f>$N$10*R12</f>
        <v>8</v>
      </c>
      <c r="S10" s="29">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15.75" thickBot="1">
      <c r="A11" s="1"/>
      <c r="B11" s="67" t="s">
        <v>878</v>
      </c>
      <c r="C11" s="68" t="s">
        <v>879</v>
      </c>
      <c r="D11" s="1"/>
      <c r="G11" s="1"/>
      <c r="H11" s="1"/>
      <c r="I11" s="1"/>
      <c r="J11" s="1"/>
      <c r="K11" s="15">
        <v>1</v>
      </c>
      <c r="L11" s="1"/>
      <c r="M11" s="1"/>
      <c r="N11" s="54">
        <v>1</v>
      </c>
      <c r="O11" s="34">
        <f>$N$11*O12</f>
        <v>1</v>
      </c>
      <c r="P11" s="35">
        <f>$N$11*P12</f>
        <v>2</v>
      </c>
      <c r="Q11" s="36">
        <f>$N$11*Q12</f>
        <v>3</v>
      </c>
      <c r="R11" s="37">
        <f>$N$11*R12</f>
        <v>4</v>
      </c>
      <c r="S11" s="38">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86.25" thickBot="1">
      <c r="A12" s="1"/>
      <c r="B12" s="67" t="s">
        <v>880</v>
      </c>
      <c r="C12" s="68" t="s">
        <v>881</v>
      </c>
      <c r="D12" s="1"/>
      <c r="E12" s="39" t="s">
        <v>882</v>
      </c>
      <c r="F12" s="11" t="s">
        <v>816</v>
      </c>
      <c r="G12" s="1"/>
      <c r="H12" s="10" t="s">
        <v>883</v>
      </c>
      <c r="I12" s="40" t="s">
        <v>884</v>
      </c>
      <c r="J12" s="1"/>
      <c r="K12" s="15">
        <v>2</v>
      </c>
      <c r="L12" s="1"/>
      <c r="M12" s="1"/>
      <c r="N12" s="1"/>
      <c r="O12" s="64">
        <v>1</v>
      </c>
      <c r="P12" s="41">
        <v>2</v>
      </c>
      <c r="Q12" s="41">
        <v>3</v>
      </c>
      <c r="R12" s="41">
        <v>4</v>
      </c>
      <c r="S12" s="65">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86.25" thickBot="1">
      <c r="A13" s="1"/>
      <c r="B13" s="67" t="s">
        <v>885</v>
      </c>
      <c r="C13" s="68" t="s">
        <v>886</v>
      </c>
      <c r="D13" s="1"/>
      <c r="E13" s="16" t="s">
        <v>887</v>
      </c>
      <c r="F13" s="51" t="s">
        <v>888</v>
      </c>
      <c r="G13" s="1"/>
      <c r="H13" s="42" t="s">
        <v>72</v>
      </c>
      <c r="I13" s="61" t="s">
        <v>889</v>
      </c>
      <c r="J13" s="1"/>
      <c r="K13" s="15">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20.75" thickBot="1">
      <c r="A14" s="1"/>
      <c r="B14" s="67" t="s">
        <v>890</v>
      </c>
      <c r="C14" s="68" t="s">
        <v>891</v>
      </c>
      <c r="D14" s="1"/>
      <c r="E14" s="15" t="s">
        <v>77</v>
      </c>
      <c r="F14" s="60" t="s">
        <v>892</v>
      </c>
      <c r="G14" s="1"/>
      <c r="H14" s="43" t="s">
        <v>893</v>
      </c>
      <c r="I14" s="58" t="s">
        <v>894</v>
      </c>
      <c r="J14" s="1"/>
      <c r="K14" s="15">
        <v>4</v>
      </c>
      <c r="L14" s="1"/>
      <c r="M14" s="21" t="s">
        <v>895</v>
      </c>
      <c r="N14" s="55" t="s">
        <v>896</v>
      </c>
      <c r="O14" s="55" t="s">
        <v>897</v>
      </c>
      <c r="P14" s="55" t="s">
        <v>898</v>
      </c>
      <c r="Q14" s="56" t="s">
        <v>899</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05.75" thickBot="1">
      <c r="A15" s="1"/>
      <c r="B15" s="67" t="s">
        <v>900</v>
      </c>
      <c r="C15" s="68" t="s">
        <v>901</v>
      </c>
      <c r="D15" s="1"/>
      <c r="E15" s="15" t="s">
        <v>902</v>
      </c>
      <c r="F15" s="60" t="s">
        <v>903</v>
      </c>
      <c r="G15" s="1"/>
      <c r="H15" s="43" t="s">
        <v>187</v>
      </c>
      <c r="I15" s="58" t="s">
        <v>904</v>
      </c>
      <c r="J15" s="1"/>
      <c r="K15" s="15">
        <v>5</v>
      </c>
      <c r="L15" s="1"/>
      <c r="M15" s="48">
        <v>1</v>
      </c>
      <c r="N15" s="44" t="e">
        <f>IF(AND(#REF!=0,#REF!=0),#REF!,0)</f>
        <v>#REF!</v>
      </c>
      <c r="O15" s="45"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5" s="45"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90.75" thickBot="1">
      <c r="A16" s="1"/>
      <c r="B16" s="1"/>
      <c r="C16" s="1"/>
      <c r="D16" s="1"/>
      <c r="E16" s="54" t="s">
        <v>905</v>
      </c>
      <c r="F16" s="52" t="s">
        <v>906</v>
      </c>
      <c r="G16" s="1"/>
      <c r="H16" s="43" t="s">
        <v>907</v>
      </c>
      <c r="I16" s="47" t="s">
        <v>908</v>
      </c>
      <c r="J16" s="1"/>
      <c r="K16" s="15">
        <v>6</v>
      </c>
      <c r="L16" s="1"/>
      <c r="M16" s="48">
        <v>2</v>
      </c>
      <c r="N16" s="48" t="e">
        <f>IF(AND(#REF!=0,#REF!=0),#REF!,0)</f>
        <v>#REF!</v>
      </c>
      <c r="O1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c r="A17" s="1"/>
      <c r="B17" s="1"/>
      <c r="C17" s="1"/>
      <c r="D17" s="1"/>
      <c r="E17" s="1"/>
      <c r="F17" s="1"/>
      <c r="G17" s="1"/>
      <c r="H17" s="43" t="s">
        <v>909</v>
      </c>
      <c r="I17" s="58" t="s">
        <v>910</v>
      </c>
      <c r="J17" s="1"/>
      <c r="K17" s="15">
        <v>7</v>
      </c>
      <c r="L17" s="1"/>
      <c r="M17" s="48">
        <v>3</v>
      </c>
      <c r="N17" s="48" t="e">
        <f>IF(AND(#REF!=0,#REF!=0),#REF!,0)</f>
        <v>#REF!</v>
      </c>
      <c r="O1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c r="A18" s="1"/>
      <c r="B18" s="1"/>
      <c r="C18" s="1"/>
      <c r="D18" s="1"/>
      <c r="E18" s="1"/>
      <c r="F18" s="1"/>
      <c r="G18" s="1"/>
      <c r="H18" s="43" t="s">
        <v>911</v>
      </c>
      <c r="I18" s="47" t="s">
        <v>912</v>
      </c>
      <c r="J18" s="1"/>
      <c r="K18" s="15">
        <v>8</v>
      </c>
      <c r="L18" s="1"/>
      <c r="M18" s="48">
        <v>4</v>
      </c>
      <c r="N18" s="48" t="e">
        <f>IF(AND(#REF!=0,#REF!=0),#REF!,0)</f>
        <v>#REF!</v>
      </c>
      <c r="O1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c r="A19" s="1"/>
      <c r="B19" s="1"/>
      <c r="C19" s="1"/>
      <c r="D19" s="1"/>
      <c r="E19" s="1"/>
      <c r="F19" s="1"/>
      <c r="G19" s="1"/>
      <c r="H19" s="43" t="s">
        <v>34</v>
      </c>
      <c r="I19" s="58" t="s">
        <v>913</v>
      </c>
      <c r="J19" s="1"/>
      <c r="K19" s="15">
        <v>9</v>
      </c>
      <c r="L19" s="1"/>
      <c r="M19" s="48">
        <v>5</v>
      </c>
      <c r="N19" s="48" t="e">
        <f>IF(AND(#REF!=0,#REF!=0),#REF!,0)</f>
        <v>#REF!</v>
      </c>
      <c r="O1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c r="A20" s="1"/>
      <c r="B20" s="1"/>
      <c r="C20" s="1"/>
      <c r="D20" s="1"/>
      <c r="E20" s="1"/>
      <c r="F20" s="1"/>
      <c r="G20" s="1"/>
      <c r="H20" s="43" t="s">
        <v>914</v>
      </c>
      <c r="I20" s="58" t="s">
        <v>915</v>
      </c>
      <c r="J20" s="1"/>
      <c r="K20" s="15">
        <v>10</v>
      </c>
      <c r="L20" s="1"/>
      <c r="M20" s="48">
        <v>6</v>
      </c>
      <c r="N20" s="48" t="e">
        <f>IF(AND(#REF!=0,#REF!=0),#REF!,0)</f>
        <v>#REF!</v>
      </c>
      <c r="O2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c r="A21" s="1"/>
      <c r="B21" s="1"/>
      <c r="C21" s="1"/>
      <c r="D21" s="1"/>
      <c r="E21" s="1"/>
      <c r="F21" s="1"/>
      <c r="G21" s="1"/>
      <c r="H21" s="43" t="s">
        <v>48</v>
      </c>
      <c r="I21" s="58" t="s">
        <v>916</v>
      </c>
      <c r="J21" s="1"/>
      <c r="K21" s="15">
        <v>11</v>
      </c>
      <c r="L21" s="1"/>
      <c r="M21" s="48">
        <v>7</v>
      </c>
      <c r="N21" s="48" t="e">
        <f>IF(AND(#REF!=0,#REF!=0),#REF!,0)</f>
        <v>#REF!</v>
      </c>
      <c r="O2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c r="A22" s="1"/>
      <c r="B22" s="1"/>
      <c r="C22" s="1"/>
      <c r="D22" s="1"/>
      <c r="E22" s="1"/>
      <c r="F22" s="1"/>
      <c r="G22" s="1"/>
      <c r="H22" s="43" t="s">
        <v>346</v>
      </c>
      <c r="I22" s="58" t="s">
        <v>917</v>
      </c>
      <c r="J22" s="1"/>
      <c r="K22" s="15">
        <v>12</v>
      </c>
      <c r="L22" s="1"/>
      <c r="M22" s="48">
        <v>8</v>
      </c>
      <c r="N22" s="48" t="e">
        <f>IF(AND(#REF!=0,#REF!=0),#REF!,0)</f>
        <v>#REF!</v>
      </c>
      <c r="O2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c r="A23" s="1"/>
      <c r="B23" s="1"/>
      <c r="C23" s="1"/>
      <c r="D23" s="1"/>
      <c r="E23" s="1"/>
      <c r="F23" s="1"/>
      <c r="G23" s="1"/>
      <c r="H23" s="43" t="s">
        <v>36</v>
      </c>
      <c r="I23" s="58" t="s">
        <v>918</v>
      </c>
      <c r="J23" s="1"/>
      <c r="K23" s="15">
        <v>13</v>
      </c>
      <c r="L23" s="1"/>
      <c r="M23" s="48">
        <v>9</v>
      </c>
      <c r="N23" s="48" t="e">
        <f>IF(AND(#REF!=0,#REF!=0),#REF!,0)</f>
        <v>#REF!</v>
      </c>
      <c r="O2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c r="A24" s="1"/>
      <c r="B24" s="1"/>
      <c r="C24" s="1"/>
      <c r="D24" s="1"/>
      <c r="E24" s="1"/>
      <c r="F24" s="1"/>
      <c r="G24" s="1"/>
      <c r="H24" s="43" t="s">
        <v>919</v>
      </c>
      <c r="I24" s="58" t="s">
        <v>920</v>
      </c>
      <c r="J24" s="1"/>
      <c r="K24" s="15">
        <v>14</v>
      </c>
      <c r="L24" s="1"/>
      <c r="M24" s="48">
        <v>10</v>
      </c>
      <c r="N24" s="48" t="e">
        <f>IF(AND(#REF!=0,#REF!=0),#REF!,0)</f>
        <v>#REF!</v>
      </c>
      <c r="O2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c r="A25" s="1"/>
      <c r="B25" s="1"/>
      <c r="C25" s="1"/>
      <c r="D25" s="1"/>
      <c r="E25" s="1"/>
      <c r="F25" s="1"/>
      <c r="G25" s="1"/>
      <c r="H25" s="43" t="s">
        <v>921</v>
      </c>
      <c r="I25" s="58" t="s">
        <v>922</v>
      </c>
      <c r="J25" s="1"/>
      <c r="K25" s="15">
        <v>15</v>
      </c>
      <c r="L25" s="1"/>
      <c r="M25" s="48">
        <v>11</v>
      </c>
      <c r="N25" s="48" t="e">
        <f>IF(AND(#REF!=0,#REF!=0),#REF!,0)</f>
        <v>#REF!</v>
      </c>
      <c r="O2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c r="A26" s="1"/>
      <c r="B26" s="1"/>
      <c r="C26" s="1"/>
      <c r="D26" s="1"/>
      <c r="E26" s="1"/>
      <c r="F26" s="1"/>
      <c r="G26" s="1"/>
      <c r="H26" s="43" t="s">
        <v>923</v>
      </c>
      <c r="I26" s="58" t="s">
        <v>924</v>
      </c>
      <c r="J26" s="1"/>
      <c r="K26" s="15">
        <v>16</v>
      </c>
      <c r="L26" s="1"/>
      <c r="M26" s="48">
        <v>12</v>
      </c>
      <c r="N26" s="48" t="e">
        <f>IF(AND(#REF!=0,#REF!=0),#REF!,0)</f>
        <v>#REF!</v>
      </c>
      <c r="O2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c r="A27" s="1"/>
      <c r="B27" s="1"/>
      <c r="C27" s="1"/>
      <c r="D27" s="1"/>
      <c r="E27" s="1"/>
      <c r="F27" s="1"/>
      <c r="G27" s="1"/>
      <c r="H27" s="49" t="s">
        <v>925</v>
      </c>
      <c r="I27" s="57" t="s">
        <v>926</v>
      </c>
      <c r="J27" s="1"/>
      <c r="K27" s="15">
        <v>17</v>
      </c>
      <c r="L27" s="1"/>
      <c r="M27" s="48">
        <v>13</v>
      </c>
      <c r="N27" s="48" t="e">
        <f>IF(AND(#REF!=0,#REF!=0),#REF!,0)</f>
        <v>#REF!</v>
      </c>
      <c r="O2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c r="A28" s="1"/>
      <c r="B28" s="1"/>
      <c r="C28" s="1"/>
      <c r="D28" s="1"/>
      <c r="E28" s="1"/>
      <c r="F28" s="1"/>
      <c r="G28" s="1"/>
      <c r="H28" s="58" t="s">
        <v>927</v>
      </c>
      <c r="I28" s="47" t="s">
        <v>928</v>
      </c>
      <c r="J28" s="1"/>
      <c r="K28" s="15">
        <v>18</v>
      </c>
      <c r="L28" s="1"/>
      <c r="M28" s="48">
        <v>14</v>
      </c>
      <c r="N28" s="48" t="e">
        <f>IF(AND(#REF!=0,#REF!=0),#REF!,0)</f>
        <v>#REF!</v>
      </c>
      <c r="O2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c r="A29" s="1"/>
      <c r="B29" s="1"/>
      <c r="C29" s="1"/>
      <c r="D29" s="1"/>
      <c r="E29" s="1"/>
      <c r="F29" s="1"/>
      <c r="G29" s="1"/>
      <c r="H29" s="58" t="s">
        <v>929</v>
      </c>
      <c r="I29" s="47" t="s">
        <v>928</v>
      </c>
      <c r="J29" s="1"/>
      <c r="K29" s="15">
        <v>19</v>
      </c>
      <c r="L29" s="1"/>
      <c r="M29" s="48">
        <v>15</v>
      </c>
      <c r="N29" s="48" t="e">
        <f>IF(AND(#REF!=0,#REF!=0),#REF!,0)</f>
        <v>#REF!</v>
      </c>
      <c r="O2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c r="A30" s="1"/>
      <c r="B30" s="1"/>
      <c r="C30" s="1"/>
      <c r="D30" s="1"/>
      <c r="E30" s="1"/>
      <c r="F30" s="1"/>
      <c r="G30" s="1"/>
      <c r="H30" s="59" t="s">
        <v>930</v>
      </c>
      <c r="I30" s="50" t="s">
        <v>928</v>
      </c>
      <c r="J30" s="1"/>
      <c r="K30" s="15">
        <v>20</v>
      </c>
      <c r="L30" s="1"/>
      <c r="M30" s="48">
        <v>16</v>
      </c>
      <c r="N30" s="48" t="e">
        <f>IF(AND(#REF!=0,#REF!=0),#REF!,0)</f>
        <v>#REF!</v>
      </c>
      <c r="O3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c r="A31" s="1"/>
      <c r="B31" s="1"/>
      <c r="C31" s="1"/>
      <c r="D31" s="1"/>
      <c r="E31" s="1"/>
      <c r="F31" s="1"/>
      <c r="G31" s="1"/>
      <c r="H31" s="1"/>
      <c r="I31" s="1"/>
      <c r="J31" s="1"/>
      <c r="K31" s="15">
        <v>21</v>
      </c>
      <c r="L31" s="1"/>
      <c r="M31" s="48">
        <v>17</v>
      </c>
      <c r="N31" s="48" t="e">
        <f>IF(AND(#REF!=0,#REF!=0),#REF!,0)</f>
        <v>#REF!</v>
      </c>
      <c r="O3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c r="A32" s="1"/>
      <c r="B32" s="1"/>
      <c r="C32" s="1"/>
      <c r="D32" s="1"/>
      <c r="E32" s="1"/>
      <c r="F32" s="1"/>
      <c r="G32" s="1"/>
      <c r="H32" s="1"/>
      <c r="I32" s="1"/>
      <c r="J32" s="1"/>
      <c r="K32" s="15">
        <v>22</v>
      </c>
      <c r="L32" s="1"/>
      <c r="M32" s="48">
        <v>18</v>
      </c>
      <c r="N32" s="48" t="e">
        <f>IF(AND(#REF!=0,#REF!=0),#REF!,0)</f>
        <v>#REF!</v>
      </c>
      <c r="O3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c r="A33" s="1"/>
      <c r="B33" s="1"/>
      <c r="C33" s="1"/>
      <c r="D33" s="1"/>
      <c r="E33" s="1"/>
      <c r="F33" s="1"/>
      <c r="G33" s="1"/>
      <c r="H33" s="1"/>
      <c r="I33" s="1"/>
      <c r="J33" s="1"/>
      <c r="K33" s="15">
        <v>23</v>
      </c>
      <c r="L33" s="1"/>
      <c r="M33" s="48">
        <v>19</v>
      </c>
      <c r="N33" s="48" t="e">
        <f>IF(AND(#REF!=0,#REF!=0),#REF!,0)</f>
        <v>#REF!</v>
      </c>
      <c r="O3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c r="A34" s="1"/>
      <c r="B34" s="1"/>
      <c r="C34" s="1"/>
      <c r="D34" s="1"/>
      <c r="E34" s="1"/>
      <c r="F34" s="1"/>
      <c r="G34" s="1"/>
      <c r="H34" s="1"/>
      <c r="I34" s="1"/>
      <c r="J34" s="1"/>
      <c r="K34" s="15">
        <v>24</v>
      </c>
      <c r="L34" s="1"/>
      <c r="M34" s="48">
        <v>20</v>
      </c>
      <c r="N34" s="48" t="e">
        <f>IF(AND(#REF!=0,#REF!=0),#REF!,0)</f>
        <v>#REF!</v>
      </c>
      <c r="O3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c r="A35" s="1"/>
      <c r="B35" s="1"/>
      <c r="C35" s="1"/>
      <c r="D35" s="1"/>
      <c r="E35" s="1"/>
      <c r="F35" s="1"/>
      <c r="G35" s="1"/>
      <c r="H35" s="1"/>
      <c r="I35" s="1"/>
      <c r="J35" s="1"/>
      <c r="K35" s="15">
        <v>25</v>
      </c>
      <c r="L35" s="1"/>
      <c r="M35" s="48">
        <v>21</v>
      </c>
      <c r="N35" s="48" t="e">
        <f>IF(AND(#REF!=0,#REF!=0),#REF!,0)</f>
        <v>#REF!</v>
      </c>
      <c r="O3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c r="A36" s="1"/>
      <c r="B36" s="1"/>
      <c r="C36" s="1"/>
      <c r="D36" s="1"/>
      <c r="E36" s="1"/>
      <c r="F36" s="1"/>
      <c r="G36" s="1"/>
      <c r="H36" s="1"/>
      <c r="I36" s="1"/>
      <c r="J36" s="1"/>
      <c r="K36" s="15">
        <v>26</v>
      </c>
      <c r="L36" s="1"/>
      <c r="M36" s="48">
        <v>22</v>
      </c>
      <c r="N36" s="48" t="e">
        <f>IF(AND(#REF!=0,#REF!=0),#REF!,0)</f>
        <v>#REF!</v>
      </c>
      <c r="O3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c r="A37" s="1"/>
      <c r="B37" s="1"/>
      <c r="C37" s="1"/>
      <c r="D37" s="1"/>
      <c r="E37" s="1"/>
      <c r="F37" s="1"/>
      <c r="G37" s="1"/>
      <c r="H37" s="1"/>
      <c r="I37" s="1"/>
      <c r="J37" s="1"/>
      <c r="K37" s="15">
        <v>27</v>
      </c>
      <c r="L37" s="1"/>
      <c r="M37" s="48">
        <v>23</v>
      </c>
      <c r="N37" s="48" t="e">
        <f>IF(AND(#REF!=0,#REF!=0),#REF!,0)</f>
        <v>#REF!</v>
      </c>
      <c r="O3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c r="A38" s="1"/>
      <c r="B38" s="1"/>
      <c r="C38" s="1"/>
      <c r="D38" s="1"/>
      <c r="E38" s="1"/>
      <c r="F38" s="1"/>
      <c r="G38" s="1"/>
      <c r="H38" s="1"/>
      <c r="I38" s="1"/>
      <c r="J38" s="1"/>
      <c r="K38" s="15">
        <v>28</v>
      </c>
      <c r="L38" s="1"/>
      <c r="M38" s="48">
        <v>24</v>
      </c>
      <c r="N38" s="48" t="e">
        <f>IF(AND(#REF!=0,#REF!=0),#REF!,0)</f>
        <v>#REF!</v>
      </c>
      <c r="O3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5.75" thickBot="1">
      <c r="A39" s="1"/>
      <c r="B39" s="1"/>
      <c r="C39" s="1"/>
      <c r="D39" s="1"/>
      <c r="E39" s="1"/>
      <c r="F39" s="1"/>
      <c r="G39" s="1"/>
      <c r="H39" s="1"/>
      <c r="I39" s="1"/>
      <c r="J39" s="1"/>
      <c r="K39" s="15">
        <v>29</v>
      </c>
      <c r="L39" s="1"/>
      <c r="M39" s="48">
        <v>25</v>
      </c>
      <c r="N39" s="48" t="e">
        <f>IF(AND(#REF!=0,#REF!=0),#REF!,0)</f>
        <v>#REF!</v>
      </c>
      <c r="O3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c r="A40" s="1"/>
      <c r="B40" s="1"/>
      <c r="C40" s="1"/>
      <c r="D40" s="1"/>
      <c r="E40" s="1"/>
      <c r="F40" s="1"/>
      <c r="G40" s="1"/>
      <c r="H40" s="1"/>
      <c r="I40" s="1"/>
      <c r="J40" s="1"/>
      <c r="K40" s="15">
        <v>30</v>
      </c>
      <c r="L40" s="1"/>
      <c r="M40" s="48">
        <v>26</v>
      </c>
      <c r="N40" s="48" t="e">
        <f>IF(AND(#REF!=0,#REF!=0),#REF!,0)</f>
        <v>#REF!</v>
      </c>
      <c r="O4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c r="A41" s="1"/>
      <c r="B41" s="1"/>
      <c r="C41" s="1"/>
      <c r="D41" s="1"/>
      <c r="E41" s="1"/>
      <c r="F41" s="1"/>
      <c r="G41" s="1"/>
      <c r="H41" s="1"/>
      <c r="I41" s="1"/>
      <c r="J41" s="1"/>
      <c r="K41" s="15">
        <v>31</v>
      </c>
      <c r="L41" s="1"/>
      <c r="M41" s="48">
        <v>27</v>
      </c>
      <c r="N41" s="48" t="e">
        <f>IF(AND(#REF!=0,#REF!=0),#REF!,0)</f>
        <v>#REF!</v>
      </c>
      <c r="O4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c r="A42" s="1"/>
      <c r="B42" s="1"/>
      <c r="C42" s="1"/>
      <c r="D42" s="1"/>
      <c r="E42" s="1"/>
      <c r="F42" s="1"/>
      <c r="G42" s="1"/>
      <c r="H42" s="1"/>
      <c r="I42" s="1"/>
      <c r="J42" s="1"/>
      <c r="K42" s="15">
        <v>32</v>
      </c>
      <c r="L42" s="1"/>
      <c r="M42" s="48">
        <v>28</v>
      </c>
      <c r="N42" s="48" t="e">
        <f>IF(AND(#REF!=0,#REF!=0),#REF!,0)</f>
        <v>#REF!</v>
      </c>
      <c r="O4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c r="A43" s="1"/>
      <c r="B43" s="1"/>
      <c r="C43" s="1"/>
      <c r="D43" s="1"/>
      <c r="E43" s="1"/>
      <c r="F43" s="1"/>
      <c r="G43" s="1"/>
      <c r="H43" s="1"/>
      <c r="I43" s="1"/>
      <c r="J43" s="1"/>
      <c r="K43" s="15">
        <v>33</v>
      </c>
      <c r="L43" s="1"/>
      <c r="M43" s="48">
        <v>29</v>
      </c>
      <c r="N43" s="48" t="e">
        <f>IF(AND(#REF!=0,#REF!=0),#REF!,0)</f>
        <v>#REF!</v>
      </c>
      <c r="O4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c r="A44" s="1"/>
      <c r="B44" s="1"/>
      <c r="C44" s="1"/>
      <c r="D44" s="1"/>
      <c r="E44" s="1"/>
      <c r="F44" s="1"/>
      <c r="G44" s="1"/>
      <c r="H44" s="1"/>
      <c r="I44" s="1"/>
      <c r="J44" s="1"/>
      <c r="K44" s="15">
        <v>34</v>
      </c>
      <c r="L44" s="1"/>
      <c r="M44" s="48">
        <v>30</v>
      </c>
      <c r="N44" s="48" t="e">
        <f>IF(AND(#REF!=0,#REF!=0),#REF!,0)</f>
        <v>#REF!</v>
      </c>
      <c r="O4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c r="A45" s="1"/>
      <c r="B45" s="1"/>
      <c r="C45" s="1"/>
      <c r="D45" s="1"/>
      <c r="E45" s="1"/>
      <c r="F45" s="1"/>
      <c r="G45" s="1"/>
      <c r="H45" s="1"/>
      <c r="I45" s="1"/>
      <c r="J45" s="1"/>
      <c r="K45" s="15">
        <v>35</v>
      </c>
      <c r="L45" s="1"/>
      <c r="M45" s="48">
        <v>31</v>
      </c>
      <c r="N45" s="48" t="e">
        <f>IF(AND(#REF!=0,#REF!=0),#REF!,0)</f>
        <v>#REF!</v>
      </c>
      <c r="O4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c r="A46" s="1"/>
      <c r="B46" s="1"/>
      <c r="C46" s="1"/>
      <c r="D46" s="1"/>
      <c r="E46" s="1"/>
      <c r="F46" s="1"/>
      <c r="G46" s="1"/>
      <c r="H46" s="1"/>
      <c r="I46" s="1"/>
      <c r="J46" s="1"/>
      <c r="K46" s="15">
        <v>36</v>
      </c>
      <c r="L46" s="1"/>
      <c r="M46" s="48">
        <v>32</v>
      </c>
      <c r="N46" s="48" t="e">
        <f>IF(AND(#REF!=0,#REF!=0),#REF!,0)</f>
        <v>#REF!</v>
      </c>
      <c r="O4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c r="A47" s="1"/>
      <c r="B47" s="1"/>
      <c r="C47" s="1"/>
      <c r="D47" s="1"/>
      <c r="E47" s="1"/>
      <c r="F47" s="1"/>
      <c r="G47" s="1"/>
      <c r="H47" s="1"/>
      <c r="I47" s="1"/>
      <c r="J47" s="1"/>
      <c r="K47" s="15">
        <v>37</v>
      </c>
      <c r="L47" s="1"/>
      <c r="M47" s="48">
        <v>33</v>
      </c>
      <c r="N47" s="48" t="e">
        <f>IF(AND(#REF!=0,#REF!=0),#REF!,0)</f>
        <v>#REF!</v>
      </c>
      <c r="O4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c r="A48" s="1"/>
      <c r="B48" s="1"/>
      <c r="C48" s="1"/>
      <c r="D48" s="1"/>
      <c r="E48" s="1"/>
      <c r="F48" s="1"/>
      <c r="G48" s="1"/>
      <c r="H48" s="1"/>
      <c r="I48" s="1"/>
      <c r="J48" s="1"/>
      <c r="K48" s="15">
        <v>38</v>
      </c>
      <c r="L48" s="1"/>
      <c r="M48" s="48">
        <v>34</v>
      </c>
      <c r="N48" s="48" t="e">
        <f>IF(AND(#REF!=0,#REF!=0),#REF!,0)</f>
        <v>#REF!</v>
      </c>
      <c r="O4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c r="A49" s="1"/>
      <c r="B49" s="1"/>
      <c r="C49" s="1"/>
      <c r="D49" s="1"/>
      <c r="E49" s="1"/>
      <c r="F49" s="1"/>
      <c r="G49" s="1"/>
      <c r="H49" s="1"/>
      <c r="I49" s="1"/>
      <c r="J49" s="1"/>
      <c r="K49" s="15">
        <v>39</v>
      </c>
      <c r="L49" s="1"/>
      <c r="M49" s="48">
        <v>35</v>
      </c>
      <c r="N49" s="48" t="e">
        <f>IF(AND(#REF!=0,#REF!=0),#REF!,0)</f>
        <v>#REF!</v>
      </c>
      <c r="O4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c r="A50" s="1"/>
      <c r="B50" s="1"/>
      <c r="C50" s="1"/>
      <c r="D50" s="1"/>
      <c r="E50" s="1"/>
      <c r="F50" s="1"/>
      <c r="G50" s="1"/>
      <c r="H50" s="1"/>
      <c r="I50" s="1"/>
      <c r="J50" s="1"/>
      <c r="K50" s="15">
        <v>40</v>
      </c>
      <c r="L50" s="1"/>
      <c r="M50" s="48">
        <v>36</v>
      </c>
      <c r="N50" s="48" t="e">
        <f>IF(AND(#REF!=0,#REF!=0),#REF!,0)</f>
        <v>#REF!</v>
      </c>
      <c r="O5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c r="A51" s="1"/>
      <c r="B51" s="1"/>
      <c r="C51" s="1"/>
      <c r="D51" s="1"/>
      <c r="E51" s="1"/>
      <c r="F51" s="1"/>
      <c r="G51" s="1"/>
      <c r="H51" s="1"/>
      <c r="I51" s="1"/>
      <c r="J51" s="1"/>
      <c r="K51" s="15">
        <v>41</v>
      </c>
      <c r="L51" s="1"/>
      <c r="M51" s="48">
        <v>37</v>
      </c>
      <c r="N51" s="48" t="e">
        <f>IF(AND(#REF!=0,#REF!=0),#REF!,0)</f>
        <v>#REF!</v>
      </c>
      <c r="O5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c r="A52" s="1"/>
      <c r="B52" s="1"/>
      <c r="C52" s="1"/>
      <c r="D52" s="1"/>
      <c r="E52" s="1"/>
      <c r="F52" s="1"/>
      <c r="G52" s="1"/>
      <c r="H52" s="1"/>
      <c r="I52" s="1"/>
      <c r="J52" s="1"/>
      <c r="K52" s="15">
        <v>42</v>
      </c>
      <c r="L52" s="1"/>
      <c r="M52" s="48">
        <v>38</v>
      </c>
      <c r="N52" s="48" t="e">
        <f>IF(AND(#REF!=0,#REF!=0),#REF!,0)</f>
        <v>#REF!</v>
      </c>
      <c r="O5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c r="A53" s="1"/>
      <c r="B53" s="1"/>
      <c r="C53" s="1"/>
      <c r="D53" s="1"/>
      <c r="E53" s="1"/>
      <c r="F53" s="1"/>
      <c r="G53" s="1"/>
      <c r="H53" s="1"/>
      <c r="I53" s="1"/>
      <c r="J53" s="1"/>
      <c r="K53" s="15">
        <v>43</v>
      </c>
      <c r="L53" s="1"/>
      <c r="M53" s="48">
        <v>39</v>
      </c>
      <c r="N53" s="48" t="e">
        <f>IF(AND(#REF!=0,#REF!=0),#REF!,0)</f>
        <v>#REF!</v>
      </c>
      <c r="O5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c r="A54" s="1"/>
      <c r="B54" s="1"/>
      <c r="C54" s="1"/>
      <c r="D54" s="1"/>
      <c r="E54" s="1"/>
      <c r="F54" s="1"/>
      <c r="G54" s="1"/>
      <c r="H54" s="1"/>
      <c r="I54" s="1"/>
      <c r="J54" s="1"/>
      <c r="K54" s="15">
        <v>44</v>
      </c>
      <c r="L54" s="1"/>
      <c r="M54" s="48">
        <v>40</v>
      </c>
      <c r="N54" s="48" t="e">
        <f>IF(AND(#REF!=0,#REF!=0),#REF!,0)</f>
        <v>#REF!</v>
      </c>
      <c r="O5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c r="A55" s="1"/>
      <c r="B55" s="1"/>
      <c r="C55" s="1"/>
      <c r="D55" s="1"/>
      <c r="E55" s="1"/>
      <c r="F55" s="1"/>
      <c r="G55" s="1"/>
      <c r="H55" s="1"/>
      <c r="I55" s="1"/>
      <c r="J55" s="1"/>
      <c r="K55" s="15">
        <v>45</v>
      </c>
      <c r="L55" s="1"/>
      <c r="M55" s="48">
        <v>41</v>
      </c>
      <c r="N55" s="48" t="e">
        <f>IF(AND(#REF!=0,#REF!=0),#REF!,0)</f>
        <v>#REF!</v>
      </c>
      <c r="O5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c r="A56" s="1"/>
      <c r="B56" s="1"/>
      <c r="C56" s="1"/>
      <c r="D56" s="1"/>
      <c r="E56" s="1"/>
      <c r="F56" s="1"/>
      <c r="G56" s="1"/>
      <c r="H56" s="1"/>
      <c r="I56" s="1"/>
      <c r="J56" s="1"/>
      <c r="K56" s="15">
        <v>46</v>
      </c>
      <c r="L56" s="1"/>
      <c r="M56" s="48">
        <v>42</v>
      </c>
      <c r="N56" s="48" t="e">
        <f>IF(AND(#REF!=0,#REF!=0),#REF!,0)</f>
        <v>#REF!</v>
      </c>
      <c r="O5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c r="A57" s="1"/>
      <c r="B57" s="1"/>
      <c r="C57" s="1"/>
      <c r="D57" s="1"/>
      <c r="E57" s="1"/>
      <c r="F57" s="1"/>
      <c r="G57" s="1"/>
      <c r="H57" s="1"/>
      <c r="I57" s="1"/>
      <c r="J57" s="1"/>
      <c r="K57" s="15">
        <v>47</v>
      </c>
      <c r="L57" s="1"/>
      <c r="M57" s="48">
        <v>43</v>
      </c>
      <c r="N57" s="48" t="e">
        <f>IF(AND(#REF!=0,#REF!=0),#REF!,0)</f>
        <v>#REF!</v>
      </c>
      <c r="O5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c r="A58" s="1"/>
      <c r="B58" s="1"/>
      <c r="C58" s="1"/>
      <c r="D58" s="1"/>
      <c r="E58" s="1"/>
      <c r="F58" s="1"/>
      <c r="G58" s="1"/>
      <c r="H58" s="1"/>
      <c r="I58" s="1"/>
      <c r="J58" s="1"/>
      <c r="K58" s="15">
        <v>48</v>
      </c>
      <c r="L58" s="1"/>
      <c r="M58" s="48">
        <v>44</v>
      </c>
      <c r="N58" s="48" t="e">
        <f>IF(AND(#REF!=0,#REF!=0),#REF!,0)</f>
        <v>#REF!</v>
      </c>
      <c r="O5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c r="A59" s="1"/>
      <c r="B59" s="1"/>
      <c r="C59" s="1"/>
      <c r="D59" s="1"/>
      <c r="E59" s="1"/>
      <c r="F59" s="1"/>
      <c r="G59" s="1"/>
      <c r="H59" s="1"/>
      <c r="I59" s="1"/>
      <c r="J59" s="1"/>
      <c r="K59" s="15">
        <v>49</v>
      </c>
      <c r="L59" s="1"/>
      <c r="M59" s="48">
        <v>45</v>
      </c>
      <c r="N59" s="48" t="e">
        <f>IF(AND(#REF!=0,#REF!=0),#REF!,0)</f>
        <v>#REF!</v>
      </c>
      <c r="O5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c r="A60" s="1"/>
      <c r="B60" s="1"/>
      <c r="C60" s="1"/>
      <c r="D60" s="1"/>
      <c r="E60" s="1"/>
      <c r="F60" s="1"/>
      <c r="G60" s="1"/>
      <c r="H60" s="1"/>
      <c r="I60" s="1"/>
      <c r="J60" s="1"/>
      <c r="K60" s="15">
        <v>50</v>
      </c>
      <c r="L60" s="1"/>
      <c r="M60" s="48">
        <v>46</v>
      </c>
      <c r="N60" s="48" t="e">
        <f>IF(AND(#REF!=0,#REF!=0),#REF!,0)</f>
        <v>#REF!</v>
      </c>
      <c r="O6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c r="A61" s="1"/>
      <c r="B61" s="1"/>
      <c r="C61" s="1"/>
      <c r="D61" s="1"/>
      <c r="E61" s="1"/>
      <c r="F61" s="1"/>
      <c r="G61" s="1"/>
      <c r="H61" s="1"/>
      <c r="I61" s="1"/>
      <c r="J61" s="1"/>
      <c r="K61" s="15">
        <v>51</v>
      </c>
      <c r="L61" s="1"/>
      <c r="M61" s="48">
        <v>47</v>
      </c>
      <c r="N61" s="48" t="e">
        <f>IF(AND(#REF!=0,#REF!=0),#REF!,0)</f>
        <v>#REF!</v>
      </c>
      <c r="O6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c r="A62" s="1"/>
      <c r="B62" s="1"/>
      <c r="C62" s="1"/>
      <c r="D62" s="1"/>
      <c r="E62" s="1"/>
      <c r="F62" s="1"/>
      <c r="G62" s="1"/>
      <c r="H62" s="1"/>
      <c r="I62" s="1"/>
      <c r="J62" s="1"/>
      <c r="K62" s="15">
        <v>52</v>
      </c>
      <c r="L62" s="1"/>
      <c r="M62" s="48">
        <v>48</v>
      </c>
      <c r="N62" s="48" t="e">
        <f>IF(AND(#REF!=0,#REF!=0),#REF!,0)</f>
        <v>#REF!</v>
      </c>
      <c r="O6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5.75" thickBot="1">
      <c r="A63" s="1"/>
      <c r="B63" s="1"/>
      <c r="C63" s="1"/>
      <c r="D63" s="1"/>
      <c r="E63" s="1"/>
      <c r="F63" s="1"/>
      <c r="G63" s="1"/>
      <c r="H63" s="1"/>
      <c r="I63" s="1"/>
      <c r="J63" s="1"/>
      <c r="K63" s="15">
        <v>53</v>
      </c>
      <c r="L63" s="1"/>
      <c r="M63" s="48">
        <v>49</v>
      </c>
      <c r="N63" s="48" t="e">
        <f>IF(AND(#REF!=0,#REF!=0),#REF!,0)</f>
        <v>#REF!</v>
      </c>
      <c r="O6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c r="A64" s="1"/>
      <c r="B64" s="1"/>
      <c r="C64" s="1"/>
      <c r="D64" s="1"/>
      <c r="E64" s="1"/>
      <c r="F64" s="1"/>
      <c r="G64" s="1"/>
      <c r="H64" s="1"/>
      <c r="I64" s="1"/>
      <c r="J64" s="1"/>
      <c r="K64" s="15">
        <v>54</v>
      </c>
      <c r="L64" s="1"/>
      <c r="M64" s="48">
        <v>50</v>
      </c>
      <c r="N64" s="48" t="e">
        <f>IF(AND(#REF!=0,#REF!=0),#REF!,0)</f>
        <v>#REF!</v>
      </c>
      <c r="O6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thickBot="1">
      <c r="A65" s="1"/>
      <c r="B65" s="1"/>
      <c r="C65" s="1"/>
      <c r="D65" s="1"/>
      <c r="E65" s="1"/>
      <c r="F65" s="1"/>
      <c r="G65" s="1"/>
      <c r="H65" s="1"/>
      <c r="I65" s="1"/>
      <c r="J65" s="1"/>
      <c r="K65" s="15">
        <v>55</v>
      </c>
      <c r="L65" s="1"/>
      <c r="M65" s="48">
        <v>51</v>
      </c>
      <c r="N65" s="48" t="e">
        <f>IF(AND(#REF!=0,#REF!=0),#REF!,0)</f>
        <v>#REF!</v>
      </c>
      <c r="O6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5.75" thickBot="1">
      <c r="A66" s="1"/>
      <c r="B66" s="1"/>
      <c r="C66" s="1"/>
      <c r="D66" s="1"/>
      <c r="E66" s="1"/>
      <c r="F66" s="1"/>
      <c r="G66" s="1"/>
      <c r="H66" s="1"/>
      <c r="I66" s="1"/>
      <c r="J66" s="1"/>
      <c r="K66" s="15">
        <v>56</v>
      </c>
      <c r="L66" s="1"/>
      <c r="M66" s="48">
        <v>52</v>
      </c>
      <c r="N66" s="48" t="e">
        <f>IF(AND(#REF!=0,#REF!=0),#REF!,0)</f>
        <v>#REF!</v>
      </c>
      <c r="O6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5.75" thickBot="1">
      <c r="A67" s="1"/>
      <c r="B67" s="1"/>
      <c r="C67" s="1"/>
      <c r="D67" s="1"/>
      <c r="E67" s="1"/>
      <c r="F67" s="1"/>
      <c r="G67" s="1"/>
      <c r="H67" s="1"/>
      <c r="I67" s="1"/>
      <c r="J67" s="1"/>
      <c r="K67" s="15">
        <v>57</v>
      </c>
      <c r="L67" s="1"/>
      <c r="M67" s="48">
        <v>53</v>
      </c>
      <c r="N67" s="48" t="e">
        <f>IF(AND(#REF!=0,#REF!=0),#REF!,0)</f>
        <v>#REF!</v>
      </c>
      <c r="O6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5.75" thickBot="1">
      <c r="A68" s="1"/>
      <c r="B68" s="1"/>
      <c r="C68" s="1"/>
      <c r="D68" s="1"/>
      <c r="E68" s="1"/>
      <c r="F68" s="1"/>
      <c r="G68" s="1"/>
      <c r="H68" s="1"/>
      <c r="I68" s="1"/>
      <c r="J68" s="1"/>
      <c r="K68" s="15">
        <v>58</v>
      </c>
      <c r="L68" s="1"/>
      <c r="M68" s="48">
        <v>54</v>
      </c>
      <c r="N68" s="48" t="e">
        <f>IF(AND(#REF!=0,#REF!=0),#REF!,0)</f>
        <v>#REF!</v>
      </c>
      <c r="O6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15.75" thickBot="1">
      <c r="A69" s="1"/>
      <c r="B69" s="1"/>
      <c r="C69" s="1"/>
      <c r="D69" s="1"/>
      <c r="E69" s="1"/>
      <c r="F69" s="1"/>
      <c r="G69" s="1"/>
      <c r="H69" s="1"/>
      <c r="I69" s="1"/>
      <c r="J69" s="1"/>
      <c r="K69" s="15">
        <v>59</v>
      </c>
      <c r="L69" s="1"/>
      <c r="M69" s="48">
        <v>55</v>
      </c>
      <c r="N69" s="48" t="e">
        <f>IF(AND(#REF!=0,#REF!=0),#REF!,0)</f>
        <v>#REF!</v>
      </c>
      <c r="O6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ht="15.75" thickBot="1">
      <c r="A70" s="1"/>
      <c r="B70" s="1"/>
      <c r="C70" s="1"/>
      <c r="D70" s="1"/>
      <c r="E70" s="1"/>
      <c r="F70" s="1"/>
      <c r="G70" s="1"/>
      <c r="H70" s="1"/>
      <c r="I70" s="1"/>
      <c r="J70" s="1"/>
      <c r="K70" s="15">
        <v>60</v>
      </c>
      <c r="L70" s="1"/>
      <c r="M70" s="48">
        <v>56</v>
      </c>
      <c r="N70" s="48" t="e">
        <f>IF(AND(#REF!=0,#REF!=0),#REF!,0)</f>
        <v>#REF!</v>
      </c>
      <c r="O7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ht="15.75" thickBot="1">
      <c r="A71" s="1"/>
      <c r="B71" s="1"/>
      <c r="C71" s="1"/>
      <c r="D71" s="1"/>
      <c r="E71" s="1"/>
      <c r="F71" s="1"/>
      <c r="G71" s="1"/>
      <c r="H71" s="1"/>
      <c r="I71" s="1"/>
      <c r="J71" s="1"/>
      <c r="K71" s="15">
        <v>61</v>
      </c>
      <c r="L71" s="1"/>
      <c r="M71" s="48">
        <v>57</v>
      </c>
      <c r="N71" s="48" t="e">
        <f>IF(AND(#REF!=0,#REF!=0),#REF!,0)</f>
        <v>#REF!</v>
      </c>
      <c r="O7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15.75" thickBot="1">
      <c r="A72" s="1"/>
      <c r="B72" s="1"/>
      <c r="C72" s="1"/>
      <c r="D72" s="1"/>
      <c r="E72" s="1"/>
      <c r="F72" s="1"/>
      <c r="G72" s="1"/>
      <c r="H72" s="1"/>
      <c r="I72" s="1"/>
      <c r="J72" s="1"/>
      <c r="K72" s="15">
        <v>62</v>
      </c>
      <c r="L72" s="1"/>
      <c r="M72" s="48">
        <v>58</v>
      </c>
      <c r="N72" s="48" t="e">
        <f>IF(AND(#REF!=0,#REF!=0),#REF!,0)</f>
        <v>#REF!</v>
      </c>
      <c r="O7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ht="15.75" thickBot="1">
      <c r="A73" s="1"/>
      <c r="B73" s="1"/>
      <c r="C73" s="1"/>
      <c r="D73" s="1"/>
      <c r="E73" s="1"/>
      <c r="F73" s="1"/>
      <c r="G73" s="1"/>
      <c r="H73" s="1"/>
      <c r="I73" s="1"/>
      <c r="J73" s="1"/>
      <c r="K73" s="15">
        <v>63</v>
      </c>
      <c r="L73" s="1"/>
      <c r="M73" s="48">
        <v>59</v>
      </c>
      <c r="N73" s="48" t="e">
        <f>IF(AND(#REF!=0,#REF!=0),#REF!,0)</f>
        <v>#REF!</v>
      </c>
      <c r="O7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15.75" thickBot="1">
      <c r="A74" s="1"/>
      <c r="B74" s="1"/>
      <c r="C74" s="1"/>
      <c r="D74" s="1"/>
      <c r="E74" s="1"/>
      <c r="F74" s="1"/>
      <c r="G74" s="1"/>
      <c r="H74" s="1"/>
      <c r="I74" s="1"/>
      <c r="J74" s="1"/>
      <c r="K74" s="15">
        <v>64</v>
      </c>
      <c r="L74" s="1"/>
      <c r="M74" s="48">
        <v>60</v>
      </c>
      <c r="N74" s="48" t="e">
        <f>IF(AND(#REF!=0,#REF!=0),#REF!,0)</f>
        <v>#REF!</v>
      </c>
      <c r="O7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15.75" thickBot="1">
      <c r="A75" s="1"/>
      <c r="B75" s="1"/>
      <c r="C75" s="1"/>
      <c r="D75" s="1"/>
      <c r="E75" s="1"/>
      <c r="F75" s="1"/>
      <c r="G75" s="1"/>
      <c r="H75" s="1"/>
      <c r="I75" s="1"/>
      <c r="J75" s="1"/>
      <c r="K75" s="15">
        <v>65</v>
      </c>
      <c r="L75" s="1"/>
      <c r="M75" s="48">
        <v>61</v>
      </c>
      <c r="N75" s="48" t="e">
        <f>IF(AND(#REF!=0,#REF!=0),#REF!,0)</f>
        <v>#REF!</v>
      </c>
      <c r="O7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ht="15.75" thickBot="1">
      <c r="A76" s="1"/>
      <c r="B76" s="1"/>
      <c r="C76" s="1"/>
      <c r="D76" s="1"/>
      <c r="E76" s="1"/>
      <c r="F76" s="1"/>
      <c r="G76" s="1"/>
      <c r="H76" s="1"/>
      <c r="I76" s="1"/>
      <c r="J76" s="1"/>
      <c r="K76" s="15">
        <v>66</v>
      </c>
      <c r="L76" s="1"/>
      <c r="M76" s="48">
        <v>62</v>
      </c>
      <c r="N76" s="48" t="e">
        <f>IF(AND(#REF!=0,#REF!=0),#REF!,0)</f>
        <v>#REF!</v>
      </c>
      <c r="O7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ht="15.75" thickBot="1">
      <c r="A77" s="1"/>
      <c r="B77" s="1"/>
      <c r="C77" s="1"/>
      <c r="D77" s="1"/>
      <c r="E77" s="1"/>
      <c r="F77" s="1"/>
      <c r="G77" s="1"/>
      <c r="H77" s="1"/>
      <c r="I77" s="1"/>
      <c r="J77" s="1"/>
      <c r="K77" s="15">
        <v>67</v>
      </c>
      <c r="L77" s="1"/>
      <c r="M77" s="48">
        <v>63</v>
      </c>
      <c r="N77" s="48" t="e">
        <f>IF(AND(#REF!=0,#REF!=0),#REF!,0)</f>
        <v>#REF!</v>
      </c>
      <c r="O7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ht="15.75" thickBot="1">
      <c r="A78" s="1"/>
      <c r="B78" s="1"/>
      <c r="C78" s="1"/>
      <c r="D78" s="1"/>
      <c r="E78" s="1"/>
      <c r="F78" s="1"/>
      <c r="G78" s="1"/>
      <c r="H78" s="1"/>
      <c r="I78" s="1"/>
      <c r="J78" s="1"/>
      <c r="K78" s="15">
        <v>68</v>
      </c>
      <c r="L78" s="1"/>
      <c r="M78" s="48">
        <v>64</v>
      </c>
      <c r="N78" s="48" t="e">
        <f>IF(AND(#REF!=0,#REF!=0),#REF!,0)</f>
        <v>#REF!</v>
      </c>
      <c r="O7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5.75" thickBot="1">
      <c r="A79" s="1"/>
      <c r="B79" s="1"/>
      <c r="C79" s="1"/>
      <c r="D79" s="1"/>
      <c r="E79" s="1"/>
      <c r="F79" s="1"/>
      <c r="G79" s="1"/>
      <c r="H79" s="1"/>
      <c r="I79" s="1"/>
      <c r="J79" s="1"/>
      <c r="K79" s="15">
        <v>69</v>
      </c>
      <c r="L79" s="1"/>
      <c r="M79" s="48">
        <v>65</v>
      </c>
      <c r="N79" s="48" t="e">
        <f>IF(AND(#REF!=0,#REF!=0),#REF!,0)</f>
        <v>#REF!</v>
      </c>
      <c r="O7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5.75" thickBot="1">
      <c r="A80" s="1"/>
      <c r="B80" s="1"/>
      <c r="C80" s="1"/>
      <c r="D80" s="1"/>
      <c r="E80" s="1"/>
      <c r="F80" s="1"/>
      <c r="G80" s="1"/>
      <c r="H80" s="1"/>
      <c r="I80" s="1"/>
      <c r="J80" s="1"/>
      <c r="K80" s="15">
        <v>70</v>
      </c>
      <c r="L80" s="1"/>
      <c r="M80" s="48">
        <v>66</v>
      </c>
      <c r="N80" s="48" t="e">
        <f>IF(AND(#REF!=0,#REF!=0),#REF!,0)</f>
        <v>#REF!</v>
      </c>
      <c r="O8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5.75" thickBot="1">
      <c r="A81" s="1"/>
      <c r="B81" s="1"/>
      <c r="C81" s="1"/>
      <c r="D81" s="1"/>
      <c r="E81" s="1"/>
      <c r="F81" s="1"/>
      <c r="G81" s="1"/>
      <c r="H81" s="1"/>
      <c r="I81" s="1"/>
      <c r="J81" s="1"/>
      <c r="K81" s="15">
        <v>71</v>
      </c>
      <c r="L81" s="1"/>
      <c r="M81" s="48">
        <v>67</v>
      </c>
      <c r="N81" s="48" t="e">
        <f>IF(AND(#REF!=0,#REF!=0),#REF!,0)</f>
        <v>#REF!</v>
      </c>
      <c r="O8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5.75" thickBot="1">
      <c r="A82" s="1"/>
      <c r="B82" s="1"/>
      <c r="C82" s="1"/>
      <c r="D82" s="1"/>
      <c r="E82" s="1"/>
      <c r="F82" s="1"/>
      <c r="G82" s="1"/>
      <c r="H82" s="1"/>
      <c r="I82" s="1"/>
      <c r="J82" s="1"/>
      <c r="K82" s="15">
        <v>72</v>
      </c>
      <c r="L82" s="1"/>
      <c r="M82" s="48">
        <v>68</v>
      </c>
      <c r="N82" s="48" t="e">
        <f>IF(AND(#REF!=0,#REF!=0),#REF!,0)</f>
        <v>#REF!</v>
      </c>
      <c r="O8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5.75" thickBot="1">
      <c r="A83" s="1"/>
      <c r="B83" s="1"/>
      <c r="C83" s="1"/>
      <c r="D83" s="1"/>
      <c r="E83" s="1"/>
      <c r="F83" s="1"/>
      <c r="G83" s="1"/>
      <c r="H83" s="1"/>
      <c r="I83" s="1"/>
      <c r="J83" s="1"/>
      <c r="K83" s="15">
        <v>73</v>
      </c>
      <c r="L83" s="1"/>
      <c r="M83" s="48">
        <v>69</v>
      </c>
      <c r="N83" s="48" t="e">
        <f>IF(AND(#REF!=0,#REF!=0),#REF!,0)</f>
        <v>#REF!</v>
      </c>
      <c r="O8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5.75" thickBot="1">
      <c r="A84" s="1"/>
      <c r="B84" s="1"/>
      <c r="C84" s="1"/>
      <c r="D84" s="1"/>
      <c r="E84" s="1"/>
      <c r="F84" s="1"/>
      <c r="G84" s="1"/>
      <c r="H84" s="1"/>
      <c r="I84" s="1"/>
      <c r="J84" s="1"/>
      <c r="K84" s="15">
        <v>74</v>
      </c>
      <c r="L84" s="1"/>
      <c r="M84" s="48">
        <v>70</v>
      </c>
      <c r="N84" s="48" t="e">
        <f>IF(AND(#REF!=0,#REF!=0),#REF!,0)</f>
        <v>#REF!</v>
      </c>
      <c r="O8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5.75" thickBot="1">
      <c r="A85" s="1"/>
      <c r="B85" s="1"/>
      <c r="C85" s="1"/>
      <c r="D85" s="1"/>
      <c r="E85" s="1"/>
      <c r="F85" s="1"/>
      <c r="G85" s="1"/>
      <c r="H85" s="1"/>
      <c r="I85" s="1"/>
      <c r="J85" s="1"/>
      <c r="K85" s="15">
        <v>75</v>
      </c>
      <c r="L85" s="1"/>
      <c r="M85" s="48">
        <v>71</v>
      </c>
      <c r="N85" s="48" t="e">
        <f>IF(AND(#REF!=0,#REF!=0),#REF!,0)</f>
        <v>#REF!</v>
      </c>
      <c r="O8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5.75" thickBot="1">
      <c r="A86" s="1"/>
      <c r="B86" s="1"/>
      <c r="C86" s="1"/>
      <c r="D86" s="1"/>
      <c r="E86" s="1"/>
      <c r="F86" s="1"/>
      <c r="G86" s="1"/>
      <c r="H86" s="1"/>
      <c r="I86" s="1"/>
      <c r="J86" s="1"/>
      <c r="K86" s="15">
        <v>76</v>
      </c>
      <c r="L86" s="1"/>
      <c r="M86" s="48">
        <v>72</v>
      </c>
      <c r="N86" s="48" t="e">
        <f>IF(AND(#REF!=0,#REF!=0),#REF!,0)</f>
        <v>#REF!</v>
      </c>
      <c r="O8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5.75" thickBot="1">
      <c r="A87" s="1"/>
      <c r="B87" s="1"/>
      <c r="C87" s="1"/>
      <c r="D87" s="1"/>
      <c r="E87" s="1"/>
      <c r="F87" s="1"/>
      <c r="G87" s="1"/>
      <c r="H87" s="1"/>
      <c r="I87" s="1"/>
      <c r="J87" s="1"/>
      <c r="K87" s="15">
        <v>77</v>
      </c>
      <c r="L87" s="1"/>
      <c r="M87" s="48">
        <v>73</v>
      </c>
      <c r="N87" s="48" t="e">
        <f>IF(AND(#REF!=0,#REF!=0),#REF!,0)</f>
        <v>#REF!</v>
      </c>
      <c r="O8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5.75" thickBot="1">
      <c r="A88" s="1"/>
      <c r="B88" s="1"/>
      <c r="C88" s="1"/>
      <c r="D88" s="1"/>
      <c r="E88" s="1"/>
      <c r="F88" s="1"/>
      <c r="G88" s="1"/>
      <c r="H88" s="1"/>
      <c r="I88" s="1"/>
      <c r="J88" s="1"/>
      <c r="K88" s="15">
        <v>78</v>
      </c>
      <c r="L88" s="1"/>
      <c r="M88" s="48">
        <v>74</v>
      </c>
      <c r="N88" s="48" t="e">
        <f>IF(AND(#REF!=0,#REF!=0),#REF!,0)</f>
        <v>#REF!</v>
      </c>
      <c r="O8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5.75" thickBot="1">
      <c r="A89" s="1"/>
      <c r="B89" s="1"/>
      <c r="C89" s="1"/>
      <c r="D89" s="1"/>
      <c r="E89" s="1"/>
      <c r="F89" s="1"/>
      <c r="G89" s="1"/>
      <c r="H89" s="1"/>
      <c r="I89" s="1"/>
      <c r="J89" s="1"/>
      <c r="K89" s="15">
        <v>79</v>
      </c>
      <c r="L89" s="1"/>
      <c r="M89" s="48">
        <v>75</v>
      </c>
      <c r="N89" s="48" t="e">
        <f>IF(AND(#REF!=0,#REF!=0),#REF!,0)</f>
        <v>#REF!</v>
      </c>
      <c r="O8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5.75" thickBot="1">
      <c r="A90" s="1"/>
      <c r="B90" s="1"/>
      <c r="C90" s="1"/>
      <c r="D90" s="1"/>
      <c r="E90" s="1"/>
      <c r="F90" s="1"/>
      <c r="G90" s="1"/>
      <c r="H90" s="1"/>
      <c r="I90" s="1"/>
      <c r="J90" s="1"/>
      <c r="K90" s="15">
        <v>80</v>
      </c>
      <c r="L90" s="1"/>
      <c r="M90" s="48">
        <v>76</v>
      </c>
      <c r="N90" s="48" t="e">
        <f>IF(AND(#REF!=0,#REF!=0),#REF!,0)</f>
        <v>#REF!</v>
      </c>
      <c r="O9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5.75" thickBot="1">
      <c r="A91" s="1"/>
      <c r="B91" s="1"/>
      <c r="C91" s="1"/>
      <c r="D91" s="1"/>
      <c r="E91" s="1"/>
      <c r="F91" s="1"/>
      <c r="G91" s="1"/>
      <c r="H91" s="1"/>
      <c r="I91" s="1"/>
      <c r="J91" s="1"/>
      <c r="K91" s="15">
        <v>81</v>
      </c>
      <c r="L91" s="1"/>
      <c r="M91" s="48">
        <v>77</v>
      </c>
      <c r="N91" s="48" t="e">
        <f>IF(AND(#REF!=0,#REF!=0),#REF!,0)</f>
        <v>#REF!</v>
      </c>
      <c r="O9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5.75" thickBot="1">
      <c r="A92" s="1"/>
      <c r="B92" s="1"/>
      <c r="C92" s="1"/>
      <c r="D92" s="1"/>
      <c r="E92" s="1"/>
      <c r="F92" s="1"/>
      <c r="G92" s="1"/>
      <c r="H92" s="1"/>
      <c r="I92" s="1"/>
      <c r="J92" s="1"/>
      <c r="K92" s="15">
        <v>82</v>
      </c>
      <c r="L92" s="1"/>
      <c r="M92" s="48">
        <v>78</v>
      </c>
      <c r="N92" s="48" t="e">
        <f>IF(AND(#REF!=0,#REF!=0),#REF!,0)</f>
        <v>#REF!</v>
      </c>
      <c r="O9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5.75" thickBot="1">
      <c r="A93" s="1"/>
      <c r="B93" s="1"/>
      <c r="C93" s="1"/>
      <c r="D93" s="1"/>
      <c r="E93" s="1"/>
      <c r="F93" s="1"/>
      <c r="G93" s="1"/>
      <c r="H93" s="1"/>
      <c r="I93" s="1"/>
      <c r="J93" s="1"/>
      <c r="K93" s="15">
        <v>83</v>
      </c>
      <c r="L93" s="1"/>
      <c r="M93" s="48">
        <v>79</v>
      </c>
      <c r="N93" s="48" t="e">
        <f>IF(AND(#REF!=0,#REF!=0),#REF!,0)</f>
        <v>#REF!</v>
      </c>
      <c r="O9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5.75" thickBot="1">
      <c r="A94" s="1"/>
      <c r="B94" s="1"/>
      <c r="C94" s="1"/>
      <c r="D94" s="1"/>
      <c r="E94" s="1"/>
      <c r="F94" s="1"/>
      <c r="G94" s="1"/>
      <c r="H94" s="1"/>
      <c r="I94" s="1"/>
      <c r="J94" s="1"/>
      <c r="K94" s="15">
        <v>84</v>
      </c>
      <c r="L94" s="1"/>
      <c r="M94" s="48">
        <v>80</v>
      </c>
      <c r="N94" s="48" t="e">
        <f>IF(AND(#REF!=0,#REF!=0),#REF!,0)</f>
        <v>#REF!</v>
      </c>
      <c r="O9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5.75" thickBot="1">
      <c r="A95" s="1"/>
      <c r="B95" s="1"/>
      <c r="C95" s="1"/>
      <c r="D95" s="1"/>
      <c r="E95" s="1"/>
      <c r="F95" s="1"/>
      <c r="G95" s="1"/>
      <c r="H95" s="1"/>
      <c r="I95" s="1"/>
      <c r="J95" s="1"/>
      <c r="K95" s="15">
        <v>85</v>
      </c>
      <c r="L95" s="1"/>
      <c r="M95" s="48">
        <v>81</v>
      </c>
      <c r="N95" s="48" t="e">
        <f>IF(AND(#REF!=0,#REF!=0),#REF!,0)</f>
        <v>#REF!</v>
      </c>
      <c r="O9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5.75" thickBot="1">
      <c r="A96" s="1"/>
      <c r="B96" s="1"/>
      <c r="C96" s="1"/>
      <c r="D96" s="1"/>
      <c r="E96" s="1"/>
      <c r="F96" s="1"/>
      <c r="G96" s="1"/>
      <c r="H96" s="1"/>
      <c r="I96" s="1"/>
      <c r="J96" s="1"/>
      <c r="K96" s="15">
        <v>86</v>
      </c>
      <c r="L96" s="1"/>
      <c r="M96" s="48">
        <v>82</v>
      </c>
      <c r="N96" s="48" t="e">
        <f>IF(AND(#REF!=0,#REF!=0),#REF!,0)</f>
        <v>#REF!</v>
      </c>
      <c r="O9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5.75" thickBot="1">
      <c r="A97" s="1"/>
      <c r="B97" s="1"/>
      <c r="C97" s="1"/>
      <c r="D97" s="1"/>
      <c r="E97" s="1"/>
      <c r="F97" s="1"/>
      <c r="G97" s="1"/>
      <c r="H97" s="1"/>
      <c r="I97" s="1"/>
      <c r="J97" s="1"/>
      <c r="K97" s="15">
        <v>87</v>
      </c>
      <c r="L97" s="1"/>
      <c r="M97" s="48">
        <v>83</v>
      </c>
      <c r="N97" s="48" t="e">
        <f>IF(AND(#REF!=0,#REF!=0),#REF!,0)</f>
        <v>#REF!</v>
      </c>
      <c r="O9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5.75" thickBot="1">
      <c r="A98" s="1"/>
      <c r="B98" s="1"/>
      <c r="C98" s="1"/>
      <c r="D98" s="1"/>
      <c r="E98" s="1"/>
      <c r="F98" s="1"/>
      <c r="G98" s="1"/>
      <c r="H98" s="1"/>
      <c r="I98" s="1"/>
      <c r="J98" s="1"/>
      <c r="K98" s="15">
        <v>88</v>
      </c>
      <c r="L98" s="1"/>
      <c r="M98" s="48">
        <v>84</v>
      </c>
      <c r="N98" s="48" t="e">
        <f>IF(AND(#REF!=0,#REF!=0),#REF!,0)</f>
        <v>#REF!</v>
      </c>
      <c r="O9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5.75" thickBot="1">
      <c r="A99" s="1"/>
      <c r="B99" s="1"/>
      <c r="C99" s="1"/>
      <c r="D99" s="1"/>
      <c r="E99" s="1"/>
      <c r="F99" s="1"/>
      <c r="G99" s="1"/>
      <c r="H99" s="1"/>
      <c r="I99" s="1"/>
      <c r="J99" s="1"/>
      <c r="K99" s="15">
        <v>89</v>
      </c>
      <c r="L99" s="1"/>
      <c r="M99" s="48">
        <v>85</v>
      </c>
      <c r="N99" s="48" t="e">
        <f>IF(AND(#REF!=0,#REF!=0),#REF!,0)</f>
        <v>#REF!</v>
      </c>
      <c r="O9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ht="15.75" thickBot="1">
      <c r="A100" s="1"/>
      <c r="B100" s="1"/>
      <c r="C100" s="1"/>
      <c r="D100" s="1"/>
      <c r="E100" s="1"/>
      <c r="F100" s="1"/>
      <c r="G100" s="1"/>
      <c r="H100" s="1"/>
      <c r="I100" s="1"/>
      <c r="J100" s="1"/>
      <c r="K100" s="15">
        <v>90</v>
      </c>
      <c r="L100" s="1"/>
      <c r="M100" s="48">
        <v>86</v>
      </c>
      <c r="N100" s="48" t="e">
        <f>IF(AND(#REF!=0,#REF!=0),#REF!,0)</f>
        <v>#REF!</v>
      </c>
      <c r="O10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ht="15.75" thickBot="1">
      <c r="A101" s="1"/>
      <c r="B101" s="1"/>
      <c r="C101" s="1"/>
      <c r="D101" s="1"/>
      <c r="E101" s="1"/>
      <c r="F101" s="1"/>
      <c r="G101" s="1"/>
      <c r="H101" s="1"/>
      <c r="I101" s="1"/>
      <c r="J101" s="1"/>
      <c r="K101" s="15">
        <v>91</v>
      </c>
      <c r="L101" s="1"/>
      <c r="M101" s="48">
        <v>87</v>
      </c>
      <c r="N101" s="48" t="e">
        <f>IF(AND(#REF!=0,#REF!=0),#REF!,0)</f>
        <v>#REF!</v>
      </c>
      <c r="O10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ht="15.75" thickBot="1">
      <c r="A102" s="1"/>
      <c r="B102" s="1"/>
      <c r="C102" s="1"/>
      <c r="D102" s="1"/>
      <c r="E102" s="1"/>
      <c r="F102" s="1"/>
      <c r="G102" s="1"/>
      <c r="H102" s="1"/>
      <c r="I102" s="1"/>
      <c r="J102" s="1"/>
      <c r="K102" s="15">
        <v>92</v>
      </c>
      <c r="L102" s="1"/>
      <c r="M102" s="48">
        <v>88</v>
      </c>
      <c r="N102" s="48" t="e">
        <f>IF(AND(#REF!=0,#REF!=0),#REF!,0)</f>
        <v>#REF!</v>
      </c>
      <c r="O10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ht="15.75" thickBot="1">
      <c r="A103" s="1"/>
      <c r="B103" s="1"/>
      <c r="C103" s="1"/>
      <c r="D103" s="1"/>
      <c r="E103" s="1"/>
      <c r="F103" s="1"/>
      <c r="G103" s="1"/>
      <c r="H103" s="1"/>
      <c r="I103" s="1"/>
      <c r="J103" s="1"/>
      <c r="K103" s="15">
        <v>93</v>
      </c>
      <c r="L103" s="1"/>
      <c r="M103" s="48">
        <v>89</v>
      </c>
      <c r="N103" s="48" t="e">
        <f>IF(AND(#REF!=0,#REF!=0),#REF!,0)</f>
        <v>#REF!</v>
      </c>
      <c r="O10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ht="15.75" thickBot="1">
      <c r="A104" s="1"/>
      <c r="B104" s="1"/>
      <c r="C104" s="1"/>
      <c r="D104" s="1"/>
      <c r="E104" s="1"/>
      <c r="F104" s="1"/>
      <c r="G104" s="1"/>
      <c r="H104" s="1"/>
      <c r="I104" s="1"/>
      <c r="J104" s="1"/>
      <c r="K104" s="15">
        <v>94</v>
      </c>
      <c r="L104" s="1"/>
      <c r="M104" s="48">
        <v>90</v>
      </c>
      <c r="N104" s="48" t="e">
        <f>IF(AND(#REF!=0,#REF!=0),#REF!,0)</f>
        <v>#REF!</v>
      </c>
      <c r="O10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ht="15.75" thickBot="1">
      <c r="A105" s="1"/>
      <c r="B105" s="1"/>
      <c r="C105" s="1"/>
      <c r="D105" s="1"/>
      <c r="E105" s="1"/>
      <c r="F105" s="1"/>
      <c r="G105" s="1"/>
      <c r="H105" s="1"/>
      <c r="I105" s="1"/>
      <c r="J105" s="1"/>
      <c r="K105" s="15">
        <v>95</v>
      </c>
      <c r="L105" s="1"/>
      <c r="M105" s="48">
        <v>91</v>
      </c>
      <c r="N105" s="48" t="e">
        <f>IF(AND(#REF!=0,#REF!=0),#REF!,0)</f>
        <v>#REF!</v>
      </c>
      <c r="O10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ht="15.75" thickBot="1">
      <c r="A106" s="1"/>
      <c r="B106" s="1"/>
      <c r="C106" s="1"/>
      <c r="D106" s="1"/>
      <c r="E106" s="1"/>
      <c r="F106" s="1"/>
      <c r="G106" s="1"/>
      <c r="H106" s="1"/>
      <c r="I106" s="1"/>
      <c r="J106" s="1"/>
      <c r="K106" s="15">
        <v>96</v>
      </c>
      <c r="L106" s="1"/>
      <c r="M106" s="48">
        <v>92</v>
      </c>
      <c r="N106" s="48" t="e">
        <f>IF(AND(#REF!=0,#REF!=0),#REF!,0)</f>
        <v>#REF!</v>
      </c>
      <c r="O10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ht="15.75" thickBot="1">
      <c r="A107" s="1"/>
      <c r="B107" s="1"/>
      <c r="C107" s="1"/>
      <c r="D107" s="1"/>
      <c r="E107" s="1"/>
      <c r="F107" s="1"/>
      <c r="G107" s="1"/>
      <c r="H107" s="1"/>
      <c r="I107" s="1"/>
      <c r="J107" s="1"/>
      <c r="K107" s="15">
        <v>97</v>
      </c>
      <c r="L107" s="1"/>
      <c r="M107" s="48">
        <v>93</v>
      </c>
      <c r="N107" s="48" t="e">
        <f>IF(AND(#REF!=0,#REF!=0),#REF!,0)</f>
        <v>#REF!</v>
      </c>
      <c r="O10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ht="15.75" thickBot="1">
      <c r="A108" s="1"/>
      <c r="B108" s="1"/>
      <c r="C108" s="1"/>
      <c r="D108" s="1"/>
      <c r="E108" s="1"/>
      <c r="F108" s="1"/>
      <c r="G108" s="1"/>
      <c r="H108" s="1"/>
      <c r="I108" s="1"/>
      <c r="J108" s="1"/>
      <c r="K108" s="15">
        <v>98</v>
      </c>
      <c r="L108" s="1"/>
      <c r="M108" s="48">
        <v>94</v>
      </c>
      <c r="N108" s="48" t="e">
        <f>IF(AND(#REF!=0,#REF!=0),#REF!,0)</f>
        <v>#REF!</v>
      </c>
      <c r="O10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ht="15.75" thickBot="1">
      <c r="A109" s="1"/>
      <c r="B109" s="1"/>
      <c r="C109" s="1"/>
      <c r="D109" s="1"/>
      <c r="E109" s="1"/>
      <c r="F109" s="1"/>
      <c r="G109" s="1"/>
      <c r="H109" s="1"/>
      <c r="I109" s="1"/>
      <c r="J109" s="1"/>
      <c r="K109" s="15">
        <v>99</v>
      </c>
      <c r="L109" s="1"/>
      <c r="M109" s="48">
        <v>95</v>
      </c>
      <c r="N109" s="48" t="e">
        <f>IF(AND(#REF!=0,#REF!=0),#REF!,0)</f>
        <v>#REF!</v>
      </c>
      <c r="O10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ht="15.75" thickBot="1">
      <c r="A110" s="1"/>
      <c r="B110" s="1"/>
      <c r="C110" s="1"/>
      <c r="D110" s="1"/>
      <c r="E110" s="1"/>
      <c r="F110" s="1"/>
      <c r="G110" s="1"/>
      <c r="H110" s="1"/>
      <c r="I110" s="1"/>
      <c r="J110" s="1"/>
      <c r="K110" s="15">
        <v>100</v>
      </c>
      <c r="L110" s="1"/>
      <c r="M110" s="48">
        <v>96</v>
      </c>
      <c r="N110" s="48" t="e">
        <f>IF(AND(#REF!=0,#REF!=0),#REF!,0)</f>
        <v>#REF!</v>
      </c>
      <c r="O11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ht="15.75" thickBot="1">
      <c r="A111" s="1"/>
      <c r="B111" s="1"/>
      <c r="C111" s="1"/>
      <c r="D111" s="1"/>
      <c r="E111" s="1"/>
      <c r="F111" s="1"/>
      <c r="G111" s="1"/>
      <c r="H111" s="1"/>
      <c r="I111" s="1"/>
      <c r="J111" s="1"/>
      <c r="K111" s="1"/>
      <c r="L111" s="1"/>
      <c r="M111" s="48">
        <v>97</v>
      </c>
      <c r="N111" s="48" t="e">
        <f>IF(AND(#REF!=0,#REF!=0),#REF!,0)</f>
        <v>#REF!</v>
      </c>
      <c r="O11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ht="15.75" thickBot="1">
      <c r="A112" s="1"/>
      <c r="B112" s="1"/>
      <c r="C112" s="1"/>
      <c r="D112" s="1"/>
      <c r="E112" s="1"/>
      <c r="F112" s="1"/>
      <c r="G112" s="1"/>
      <c r="H112" s="1"/>
      <c r="I112" s="1"/>
      <c r="J112" s="1"/>
      <c r="K112" s="1"/>
      <c r="L112" s="1"/>
      <c r="M112" s="48">
        <v>98</v>
      </c>
      <c r="N112" s="48" t="e">
        <f>IF(AND(#REF!=0,#REF!=0),#REF!,0)</f>
        <v>#REF!</v>
      </c>
      <c r="O11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c r="A113" s="1"/>
      <c r="B113" s="1"/>
      <c r="C113" s="1"/>
      <c r="D113" s="1"/>
      <c r="E113" s="1"/>
      <c r="F113" s="1"/>
      <c r="G113" s="1"/>
      <c r="H113" s="1"/>
      <c r="I113" s="1"/>
      <c r="J113" s="1"/>
      <c r="K113" s="1"/>
      <c r="L113" s="1"/>
      <c r="M113" s="48">
        <v>99</v>
      </c>
      <c r="N113" s="48" t="e">
        <f>IF(AND(#REF!=0,#REF!=0),#REF!,0)</f>
        <v>#REF!</v>
      </c>
      <c r="O11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c r="A114" s="1"/>
      <c r="B114" s="1"/>
      <c r="C114" s="1"/>
      <c r="D114" s="1"/>
      <c r="E114" s="1"/>
      <c r="F114" s="1"/>
      <c r="G114" s="1"/>
      <c r="H114" s="1"/>
      <c r="I114" s="1"/>
      <c r="J114" s="1"/>
      <c r="K114" s="1"/>
      <c r="L114" s="1"/>
      <c r="M114" s="48">
        <v>100</v>
      </c>
      <c r="N114" s="48" t="e">
        <f>IF(AND(#REF!=0,#REF!=0),#REF!,0)</f>
        <v>#REF!</v>
      </c>
      <c r="O11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54f3693-2a6f-4e84-bdd5-9ed64d0d3018">
      <Terms xmlns="http://schemas.microsoft.com/office/infopath/2007/PartnerControls"/>
    </lcf76f155ced4ddcb4097134ff3c332f>
    <Fecha xmlns="954f3693-2a6f-4e84-bdd5-9ed64d0d3018" xsi:nil="true"/>
    <TaxCatchAll xmlns="95222908-3492-4fb1-8c0b-2d69d8b95b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F46E8-B816-4225-9111-C7A130D56F6E}"/>
</file>

<file path=customXml/itemProps2.xml><?xml version="1.0" encoding="utf-8"?>
<ds:datastoreItem xmlns:ds="http://schemas.openxmlformats.org/officeDocument/2006/customXml" ds:itemID="{7E1EF156-A52A-487C-8A82-47BC51158FD2}"/>
</file>

<file path=customXml/itemProps3.xml><?xml version="1.0" encoding="utf-8"?>
<ds:datastoreItem xmlns:ds="http://schemas.openxmlformats.org/officeDocument/2006/customXml" ds:itemID="{1CB78361-111C-493A-AD6A-15D8FE4169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
  <cp:revision/>
  <dcterms:created xsi:type="dcterms:W3CDTF">2016-11-30T14:47:26Z</dcterms:created>
  <dcterms:modified xsi:type="dcterms:W3CDTF">2024-10-11T22:10:49Z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