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https://livejaverianaedu-my.sharepoint.com/personal/masalamanca_javeriana_edu_co/Documents/SDSCJ/RIESGOS DE GESTIÓN/VERSION 36 - CONTRALORIA - GCT/"/>
    </mc:Choice>
  </mc:AlternateContent>
  <xr:revisionPtr revIDLastSave="95" documentId="8_{6A69AF85-4E89-D34F-9D07-1CD8B15AFB93}" xr6:coauthVersionLast="47" xr6:coauthVersionMax="47" xr10:uidLastSave="{DA707199-E390-054F-BFE7-2FE9F17E5474}"/>
  <bookViews>
    <workbookView xWindow="0" yWindow="0" windowWidth="28800" windowHeight="18000" activeTab="1" xr2:uid="{CCDA84E5-D9AB-E54A-95AA-5DB29905F897}"/>
  </bookViews>
  <sheets>
    <sheet name="SDSCJ" sheetId="2" r:id="rId1"/>
    <sheet name="Matriz General" sheetId="1" r:id="rId2"/>
    <sheet name="Mapa Inherente " sheetId="3" r:id="rId3"/>
    <sheet name="Mapa Residual" sheetId="4" r:id="rId4"/>
  </sheets>
  <definedNames>
    <definedName name="_xlnm._FilterDatabase" localSheetId="1" hidden="1">'Matriz General'!$A$6:$Q$129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1" l="1"/>
  <c r="AY27" i="3"/>
  <c r="AY20" i="3"/>
  <c r="AY13" i="3"/>
  <c r="AY2" i="3"/>
  <c r="AZ3" i="4"/>
  <c r="AZ14" i="4"/>
  <c r="AZ21" i="4"/>
  <c r="AZ28" i="4"/>
  <c r="BL2" i="3"/>
  <c r="F126" i="1"/>
  <c r="F125" i="1"/>
  <c r="F123" i="1"/>
  <c r="F122" i="1"/>
  <c r="F121" i="1"/>
  <c r="F120" i="1"/>
  <c r="F118" i="1"/>
  <c r="F117" i="1"/>
  <c r="F116" i="1"/>
  <c r="F115" i="1"/>
  <c r="F114" i="1"/>
  <c r="F113" i="1"/>
  <c r="F112" i="1"/>
  <c r="F110" i="1"/>
  <c r="F109" i="1"/>
  <c r="F108" i="1"/>
  <c r="F106" i="1"/>
  <c r="F104" i="1"/>
  <c r="F102" i="1"/>
  <c r="F100" i="1"/>
  <c r="F99" i="1"/>
  <c r="F98" i="1"/>
  <c r="F96" i="1"/>
  <c r="F95" i="1"/>
  <c r="F94" i="1"/>
  <c r="F92" i="1"/>
  <c r="F91" i="1"/>
  <c r="F90" i="1"/>
  <c r="F89" i="1"/>
  <c r="F88" i="1"/>
  <c r="F86" i="1"/>
  <c r="F84" i="1"/>
  <c r="F82" i="1"/>
  <c r="F80" i="1"/>
  <c r="F78" i="1"/>
  <c r="F76" i="1"/>
  <c r="F74" i="1"/>
  <c r="F72" i="1"/>
  <c r="F71" i="1"/>
  <c r="F70" i="1"/>
  <c r="F68" i="1"/>
  <c r="F67" i="1"/>
  <c r="F66" i="1"/>
  <c r="F60" i="1"/>
  <c r="F58" i="1"/>
  <c r="F55" i="1"/>
  <c r="F54" i="1"/>
  <c r="F53" i="1"/>
  <c r="F50" i="1"/>
  <c r="F47" i="1"/>
  <c r="F46" i="1"/>
  <c r="F42" i="1"/>
  <c r="F40" i="1"/>
  <c r="F36" i="1"/>
  <c r="F31" i="1"/>
  <c r="F30" i="1"/>
  <c r="F28" i="1"/>
  <c r="F26" i="1"/>
  <c r="F24" i="1"/>
  <c r="F22" i="1"/>
  <c r="F21" i="1"/>
  <c r="F20" i="1"/>
  <c r="F18" i="1"/>
  <c r="F14" i="1"/>
  <c r="F11" i="1"/>
  <c r="F8" i="1"/>
  <c r="BA34" i="3" l="1"/>
</calcChain>
</file>

<file path=xl/sharedStrings.xml><?xml version="1.0" encoding="utf-8"?>
<sst xmlns="http://schemas.openxmlformats.org/spreadsheetml/2006/main" count="3210" uniqueCount="1471">
  <si>
    <t>MATRIZ GENERAL DE RIESGOS POR PROCESO</t>
  </si>
  <si>
    <t>F-FI-1382
V.2</t>
  </si>
  <si>
    <t>HOJA RESUMEN</t>
  </si>
  <si>
    <t>Consecutivo Riesgo</t>
  </si>
  <si>
    <t>Proceso</t>
  </si>
  <si>
    <t>Impacto</t>
  </si>
  <si>
    <t>Causa Inmediata</t>
  </si>
  <si>
    <t>Causa Raíz</t>
  </si>
  <si>
    <t>Descripción de Riesgo</t>
  </si>
  <si>
    <t>Riesgo Inherente</t>
  </si>
  <si>
    <t>Tipo de tratamiento de riesgo</t>
  </si>
  <si>
    <t>No. Control</t>
  </si>
  <si>
    <t>Tipo de Control</t>
  </si>
  <si>
    <t>Control</t>
  </si>
  <si>
    <t>Soporte</t>
  </si>
  <si>
    <t>Responsable</t>
  </si>
  <si>
    <t>Periodicidad</t>
  </si>
  <si>
    <t>Evaluación global de los controles (sobre 100)</t>
  </si>
  <si>
    <t>Riesgo Residual</t>
  </si>
  <si>
    <t>Tratamiento del Riesgo residual</t>
  </si>
  <si>
    <t>R1AJ</t>
  </si>
  <si>
    <t xml:space="preserve">Acceso y Fortalecimiento a la Justicia </t>
  </si>
  <si>
    <t>Posibilidad de pérdida Reputacional</t>
  </si>
  <si>
    <t xml:space="preserve">por perdida de la confianza del ciudadano hacia los servicios prestados en las casas de justicia </t>
  </si>
  <si>
    <t>debido a la inadecuada orientación a los usuarios en casas de justicia por parte del centro de recepción de la información</t>
  </si>
  <si>
    <t>ZONA RIESGO ALTO</t>
  </si>
  <si>
    <t>Reducir el riesgo</t>
  </si>
  <si>
    <t>Preventivo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</si>
  <si>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</si>
  <si>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</si>
  <si>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</si>
  <si>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</si>
  <si>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</si>
  <si>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</si>
  <si>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</si>
  <si>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</si>
  <si>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</si>
  <si>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t>Correctivo</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</si>
  <si>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</si>
  <si>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</si>
  <si>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</si>
  <si>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R2AJ</t>
  </si>
  <si>
    <t>por la imposibilidad de garantizar la adecuada atención de usuarios en los equipamientos de Justicia de forma presencial y virtual</t>
  </si>
  <si>
    <t>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</si>
  <si>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</si>
  <si>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</si>
  <si>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</si>
  <si>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</si>
  <si>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</si>
  <si>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</si>
  <si>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</si>
  <si>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R3AJ</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</si>
  <si>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</si>
  <si>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</si>
  <si>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</si>
  <si>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</si>
  <si>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</si>
  <si>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seguimiento a los requerimientos solicitados a la Dirección de Bienes</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</si>
  <si>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</si>
  <si>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</si>
  <si>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</si>
  <si>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</si>
  <si>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R5AJ</t>
  </si>
  <si>
    <t>Posibilidad de pérdida Económica</t>
  </si>
  <si>
    <t xml:space="preserve">por una demanda de una autoridad judicial, </t>
  </si>
  <si>
    <t xml:space="preserve">debido a la no prestación del servicio de atencion en el programa Distrital de Justicia Juvenil Restaurativa  a las personas remitidas por una autoridad judicial o administrativa del Sistema de Responsabilidad penal para Adolecentes </t>
  </si>
  <si>
    <t>Detectivo</t>
  </si>
  <si>
    <t>El profesional de la Dirección de Responsabilidad Penal Adolescente Verifica semestralmente la disponibilidad y asignacion del personal requerido para la atención del Programa Distrital de Justicia Juvenil Restaurativa (PDJJR). Esta verificación se realiza por medio de un informe consolidado en el que se detalla la demanda de los programas, el número de casos asignados a cada uno y la cantidad de personal requerida para atender dicha demanda.
En caso de que haya una desviación del control le informará al Director de Responsabilidad Penal Adolescente a través de correo electrónico, a fin de que se tomen las medidas necesarias para garantizar la atención adecuada.</t>
  </si>
  <si>
    <t xml:space="preserve">Informe Semestral
Corresos electronicos de desviacion </t>
  </si>
  <si>
    <t xml:space="preserve">ZONA DE RIESGO BAJA </t>
  </si>
  <si>
    <t>R6AJ</t>
  </si>
  <si>
    <t xml:space="preserve">por una queja de un grupo de valor </t>
  </si>
  <si>
    <t>debido a fallas en la calidad en la prestación del servicio  de atención en el programa Distrital de Justicia Juvenil Restaurativa</t>
  </si>
  <si>
    <t>El profesional de la Dirección de Responsabilidad Penal Adolescente verifica trimestralmente la realizacion de jornadas de capacitación, sensibilización o inducción a los profesionales del  Programa Distrital de Justicia Juvenil Restaurativa (PDJJR), estas jornadas podrán ser presenciales o virtuales.  Lo anterior se evidenciará por medio actas de reunión, listas de asistencia y presentaciones de apoyo utilizadas durante las jornadas. En caso de que haya una desviación del control (que alguna jornada no pueda llevarse a cabo), se deberá reprogramar y dejar evidencia de la reprogramación y/o ejecución</t>
  </si>
  <si>
    <t>Actas de Reunion, Listas de Asistencia y presentaciones de apoyo utilizadas durante las jornadas.
Desviacion : Soporte de reprogramacion y/ejecución</t>
  </si>
  <si>
    <t>ZONA DE RIESGO MODERADO</t>
  </si>
  <si>
    <t>R1AR</t>
  </si>
  <si>
    <t>Atención y Relación con el Ciudadano</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</si>
  <si>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</si>
  <si>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</si>
  <si>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 Para los incumplimientos se contará con el correo electrónico del defensor del ciudadano. El cargue de las evidencias se hará trimestralmente</t>
  </si>
  <si>
    <t>Cuadro de seguimiento de respuestas de PQRSDF en Excel y el diligenciamiento del Formato F-AS-778 “Matriz de Seguimiento y Alertas del Trámite de las PQRSDF”</t>
  </si>
  <si>
    <t>Líder de atención y servicio Ciudadano</t>
  </si>
  <si>
    <t>Semanal</t>
  </si>
  <si>
    <t>ZONA RIESGO MODERADO</t>
  </si>
  <si>
    <t>Reducir el Riesgo mediante la aplicación de los controles actuales</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</si>
  <si>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la presentación o copia comunicación cuando diera lugar. El cargue de las evidencias se hará trimestralmente.</t>
  </si>
  <si>
    <t>la presentación o copia comunicación cuando diera lugar. El cargue de las evidencias se hará trimestralmente.</t>
  </si>
  <si>
    <t xml:space="preserve">El comité institucional de gestión y desempeño </t>
  </si>
  <si>
    <t>R2AR</t>
  </si>
  <si>
    <t>por vulneración al derecho de acceso de la información</t>
  </si>
  <si>
    <t>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</si>
  <si>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</si>
  <si>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</si>
  <si>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</si>
  <si>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</si>
  <si>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</si>
  <si>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R3AR</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</si>
  <si>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</si>
  <si>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</si>
  <si>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Para los casos donde se detecten falencias se procede con la inclusión de recomendaciones en el informe "Evaluación de las respuestas a PQRSDF" que se elabora cada trimestre vencido.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</si>
  <si>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</si>
  <si>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</si>
  <si>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</si>
  <si>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</si>
  <si>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</si>
  <si>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t>R1CID</t>
  </si>
  <si>
    <t>Control Disciplinario Interno</t>
  </si>
  <si>
    <t>Posibilidad de pérdida Económica y Reputacional</t>
  </si>
  <si>
    <t>por demandas de parte de los particulares o vencimiento de los términos</t>
  </si>
  <si>
    <t>debido a procesos disciplinarios desarrollados y fallados sin cumplir con los parámetros de ley.</t>
  </si>
  <si>
    <t>El jefe de la oficina de Control Interno Disciplinario verifica mes vencido  los procesos impulsados por su equipo de abogados, con el fin de discutir los casos disciplinarios en los cuales se presentan problemas en el levantamiento de pruebas o en la estructura argumentativa, las evidencias de la implementación del control serán las actas de reunión en las cuales se encontrará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En caso de no llevar a cabo la reunión el/la profesional a cargo, emitirá un alerta mediante correo electrónico. El cargue de las evidencias se hará trimestralmente.</t>
  </si>
  <si>
    <t>Actas de reunión o la MATRIZ SEGUIMIENTO PROCESOS Y AUTOS ACTIVOS F-CID-551</t>
  </si>
  <si>
    <t>Jefe de la oficina de Control Interno</t>
  </si>
  <si>
    <t>R1DE</t>
  </si>
  <si>
    <t>Direccionamiento estratégico</t>
  </si>
  <si>
    <t>por sanciones de entes de control, demandas penales, fiscales o disciplinarias</t>
  </si>
  <si>
    <t>debido a otorgar visto bueno a solicitudes de Certificado de Disponibilidad Presupuestal- CDP de los proyectos de inversión incumpliendo con los requisitos establecidos</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</si>
  <si>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</si>
  <si>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Si no se cumple se devuelve al área encargada, mediante correo electrónico, para que se hagan las correcciones pertinentes, El cargue de las evidencias se hará trimestralmente.</t>
  </si>
  <si>
    <t>reporte de viabilidades generado del aplicativo SISCO</t>
  </si>
  <si>
    <t xml:space="preserve">El analista encargado del proyecto de inversión </t>
  </si>
  <si>
    <t>R1FI</t>
  </si>
  <si>
    <t>Fortalecimiento Institucional</t>
  </si>
  <si>
    <t xml:space="preserve">por insatisfacción de los usuarios y partes interesadas en la entrega de bienes y servicios </t>
  </si>
  <si>
    <t>debido a un inadecuado seguimiento de las herramientas de control (indicadores de Gestión y Riesgos de Gestión)</t>
  </si>
  <si>
    <t>El Profesional responsable notifica a través de memorando a todos los procesos que componen la SDSCJ a los líderes de Proceso y operativos, 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Como evidencia quedan los registros de Aplicativo de Gestión Documental periodo vencido o los listados de asistencia acompañados por el Acta de Reunión de acuerdo con la situación. El cargue de las evidencias se hará trimestralmente.</t>
  </si>
  <si>
    <t>registros del Aplicativo de Gestión Documental periodo vencido o los listados de asistencia acompañados por el Acta de Reunión de acuerdo con la situación</t>
  </si>
  <si>
    <t>Profesional encargado del SIG</t>
  </si>
  <si>
    <t>R2FI</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</si>
  <si>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</si>
  <si>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</si>
  <si>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</si>
  <si>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Formato F-DS-115</t>
  </si>
  <si>
    <t xml:space="preserve">Los referentes Ambientales </t>
  </si>
  <si>
    <t>ZONA DE RIESGO BAJA</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</si>
  <si>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</si>
  <si>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</si>
  <si>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</si>
  <si>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</si>
  <si>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</si>
  <si>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</si>
  <si>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</si>
  <si>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</si>
  <si>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R1GC</t>
  </si>
  <si>
    <t>Gestión de Comunicaciones Estratégicas</t>
  </si>
  <si>
    <t>por difusión de información inexacta</t>
  </si>
  <si>
    <t>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</si>
  <si>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de los comunicados de prensa, fecha y temática de cada una de las publicaciones. El cargue de las evidencias se hará trimestralmente.</t>
  </si>
  <si>
    <t>certificación emitida por el/la Jefe de la OAC y la matriz con el link de los comunicados de prensa, fecha y temática de cada una de las publicaciones.</t>
  </si>
  <si>
    <t>Jefe de la OAC</t>
  </si>
  <si>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</si>
  <si>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</si>
  <si>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Diariamente</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</si>
  <si>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banners, noticias, archivos multimedia y/o de videos publicados en la página web y la matriz con el enlace, fecha y temática de cada una de las publicaciones. El cargue de las evidencias se hará trimestralmente.</t>
  </si>
  <si>
    <t xml:space="preserve">certificación de la Jefe de la OAC donde registra los banners, noticias, archivos multimedia y/o de videos publicados en la página web y la matriz con el enlace, fecha y temática de cada una de las publicaciones. </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</si>
  <si>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</si>
  <si>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</si>
  <si>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t>Los periodistas</t>
  </si>
  <si>
    <t>R1GE</t>
  </si>
  <si>
    <t>Gestión de Emergencias</t>
  </si>
  <si>
    <t>por sanciones o multas de entes de control. 
O por demandas, tutelas, derechos de petición.</t>
  </si>
  <si>
    <t>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</si>
  <si>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</si>
  <si>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</si>
  <si>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</si>
  <si>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</si>
  <si>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</si>
  <si>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R2GE</t>
  </si>
  <si>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</si>
  <si>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</si>
  <si>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</si>
  <si>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</si>
  <si>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</si>
  <si>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</si>
  <si>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</si>
  <si>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</si>
  <si>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</si>
  <si>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</si>
  <si>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</si>
  <si>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</si>
  <si>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</si>
  <si>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</si>
  <si>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</si>
  <si>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debido a la afectación de personas, bienes o recursos por servicio o atención inadecuada de incidentes desde el NUSE 123.</t>
  </si>
  <si>
    <t>R1GD</t>
  </si>
  <si>
    <t>Gestión Documental</t>
  </si>
  <si>
    <t>por perdida o extravió documental</t>
  </si>
  <si>
    <t>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</si>
  <si>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de que no se realizarán se debe citar a una capacitación con los temas programados, como evidencia se presentan las listas o registro de asistencia virtual o presencial. El cargue de las evidencias se hará trimestralmente.</t>
  </si>
  <si>
    <t>listas o registro de asistencia virtual o presencial</t>
  </si>
  <si>
    <t>Líder de gestión Documental</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</si>
  <si>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</si>
  <si>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</si>
  <si>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</si>
  <si>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</si>
  <si>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R1GRF</t>
  </si>
  <si>
    <t>Gestión de Recursos Físicos al Servicio de la Entidad</t>
  </si>
  <si>
    <t xml:space="preserve">por perdida y/o desaparición de los bienes al servicio de la Entidad </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</si>
  <si>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</si>
  <si>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y el resultado de la vigencia en el 
Informe de Toma Física anual</t>
  </si>
  <si>
    <t xml:space="preserve">El almacenista general </t>
  </si>
  <si>
    <t>El almacenista general verifica semestralmente la socialización de circulares, resoluciones, procedimientos y/o políticas de almacén para el cuidado de los bienes al servicio de la Entidad, en caso de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</si>
  <si>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</si>
  <si>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</si>
  <si>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</si>
  <si>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</si>
  <si>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R1GT</t>
  </si>
  <si>
    <t>Gestión de Tecnología de Información</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</si>
  <si>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</si>
  <si>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</si>
  <si>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</si>
  <si>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</si>
  <si>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</si>
  <si>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t>R2GT</t>
  </si>
  <si>
    <t xml:space="preserve">por investigaciones, demandas y/o sanciones
</t>
  </si>
  <si>
    <t>debido falencias en el seguimiento a la ejecución contractual</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</si>
  <si>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</si>
  <si>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</si>
  <si>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</si>
  <si>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t>R3GT</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</si>
  <si>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</si>
  <si>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</si>
  <si>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</si>
  <si>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</si>
  <si>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</si>
  <si>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</si>
  <si>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</si>
  <si>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</si>
  <si>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</si>
  <si>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t>R4GT</t>
  </si>
  <si>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</si>
  <si>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</si>
  <si>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</si>
  <si>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</si>
  <si>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</si>
  <si>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t>R5GT</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</si>
  <si>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</si>
  <si>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</si>
  <si>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</si>
  <si>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</si>
  <si>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</si>
  <si>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</si>
  <si>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</si>
  <si>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</si>
  <si>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Ficha técnica aprobada o comunicación de solicitud de elaboración y/o ajuste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</si>
  <si>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cargue de las evidencias se hará trimestralmente.</t>
  </si>
  <si>
    <t>encuesta de identificación de expectativas y necesidades de los funcionarios y los contratistas en relación con acciones de uso y apropiación de los servicios tecnológicos</t>
  </si>
  <si>
    <t xml:space="preserve">El profesional asignado </t>
  </si>
  <si>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</si>
  <si>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</si>
  <si>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t>R6GT</t>
  </si>
  <si>
    <t>Posibilidad de pérdida Reputacional y Económica</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</si>
  <si>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</si>
  <si>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</si>
  <si>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</si>
  <si>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</si>
  <si>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R7GT</t>
  </si>
  <si>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</si>
  <si>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</si>
  <si>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</si>
  <si>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</si>
  <si>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</si>
  <si>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R1GF</t>
  </si>
  <si>
    <t>Gestión Financiera</t>
  </si>
  <si>
    <t>por no contar con el fenecimiento de la cuenta en la vigencia</t>
  </si>
  <si>
    <t>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</si>
  <si>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</si>
  <si>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</si>
  <si>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</si>
  <si>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</si>
  <si>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</si>
  <si>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R2GF</t>
  </si>
  <si>
    <t>por sanciones o multas de entes de control o demandas de terceros</t>
  </si>
  <si>
    <t>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</si>
  <si>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</si>
  <si>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</si>
  <si>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</si>
  <si>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R3GF</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</si>
  <si>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</si>
  <si>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</si>
  <si>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</si>
  <si>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Base de control de CRP y para el trámite de las devoluciones el radicado por Orfeo y/o correo electronico </t>
  </si>
  <si>
    <t>Los profesionales del área de presupuesto</t>
  </si>
  <si>
    <t xml:space="preserve">cada vez que se requiera </t>
  </si>
  <si>
    <t>R1GCT</t>
  </si>
  <si>
    <t>Gestión Contractual</t>
  </si>
  <si>
    <t xml:space="preserve">Posibilidad de pérdida reputacional y económica </t>
  </si>
  <si>
    <t>por la suscripción de contratos que presentan documentación inconsistente</t>
  </si>
  <si>
    <t>, debido a deficiencias en la verificación de los requisitos habilitantes por parte del proceso de contratación.</t>
  </si>
  <si>
    <t>matriz que relaciona el total de contratos suscritos en el periodo a reportar, con el correspondiente link de Secop II ( que contiene todos los documentos del contrato acorde a F-GCT-1367 vigente a la fecha)</t>
  </si>
  <si>
    <t xml:space="preserve">El profesional de las unidades ejecutoras asignado </t>
  </si>
  <si>
    <t>Los profesionales de las unidades ejecutoras asignados verifican cada vez que se requiera que los oferentes cumplan con los requisitos mínimos habilitantes establecidos en el pliego de condiciones o invitación publica,  en caso de que no se cumplan los requisitos mínimos habilitantes en el informe de evaluación se indican las razones del incumplimiento y los documentos que debe aportar si hay lugar para subsanar la oferta, lo que se podrá consultar en informes del proceso.
Como evidencia se relaciona el link de consulta en Secop II de los contratos suscritos en el periodo a reportar,  en el cual se incluye  el informe de evaluación.
El reporte de evidencias se realizara trimestralmente.</t>
  </si>
  <si>
    <t>link de consulta en Secop II de los contratos suscritos en el periodo a reportar</t>
  </si>
  <si>
    <t xml:space="preserve">Los profesionales de las unidades ejecutoras asignados </t>
  </si>
  <si>
    <t>R2GCT</t>
  </si>
  <si>
    <t>por pasivos exigibles</t>
  </si>
  <si>
    <t>debido a liquidación extemporánea de los contratos fuera de los plazos acordados en el contrato o los establecidos por la ley</t>
  </si>
  <si>
    <t>ZONA RIESGO EXTREMO</t>
  </si>
  <si>
    <t>memorandos emitidos junto con la base de datos</t>
  </si>
  <si>
    <t>El profesional de las unidades ejecutoras asignado</t>
  </si>
  <si>
    <t>R3GCT</t>
  </si>
  <si>
    <t>por multa y/o sancion de entes de control</t>
  </si>
  <si>
    <t>,debido a la presentación extemporanea y/o con falencias en los reportes enviados a la dirección financiera para posterior cargue en en el aplicativo SIVICOF y SIDEAP</t>
  </si>
  <si>
    <t>El profesional de las unidades ejecutoras verifica mensualmente, que la información contractual y presupuestal sea consistente entre las diferentes fuentes y repositorios de información (SICAPITAL, SIGA, SECOP II). 
En caso de identificar inconsistencias o ausencias de información, se solicita  via correo electrónico a los responsables de la ejecución contractual para que se realice el cargue de la información.
Como evidencia de ejecución del control se entrega archivo Excel que refleja esta verificación y/o correos electrónicos con las solicitud de ajustes o diligenciamiento de información a las áreas junto con el correo electrónico de reporte al área financiera
El cargue de la evidencia será trimestral</t>
  </si>
  <si>
    <t>archivo Excel que refleja esta verificación y/o correos electrónicos con las solicitud de ajustes o diligenciamiento de información a las áreas junto con el correo electrónico de reporte al área financiera</t>
  </si>
  <si>
    <t>El profesional de las unidades ejecutoras</t>
  </si>
  <si>
    <t>mensualmente</t>
  </si>
  <si>
    <t>R4GCT</t>
  </si>
  <si>
    <t>por sanciones o multas de entes de control</t>
  </si>
  <si>
    <t xml:space="preserve">debido a demoras en la adquisicion de los bienes y servicios requeridos </t>
  </si>
  <si>
    <t xml:space="preserve">El (la) Director(a) Juridica y Contractual verifica  mensualmente el cumplimiento de los procesos programados  en el plan anual de adquisiciones vs los procesos radicados en la unidad ejecutora 1 con el fin de detectar las necesidades que se encuentran pendientes por radicar ante la dirección jurídica y contractual. En caso de desviaciones al control, en el memorando se dejara trazabilidad que las áreas están dando cumplimiento a lo establecido en el PAA. Como soporte de ejecución del control se adjuntan memorandos de alerta a los gerentes de proyecto.
El cargue de la evidencia será trimestral
</t>
  </si>
  <si>
    <t>memorandos de alerta a los gerentes de proyecto</t>
  </si>
  <si>
    <t>El (la) Director(a) Juridica y Contractual</t>
  </si>
  <si>
    <t>El Subsecretario(a) de Inversiones y Fortalecimiento de Capacidades Operativas, La Dirección Técnica, Dirección de Operaciones y Dirección de Bienes verifica mensualmente los procesos programados en el plan anual de adquisiciones -PAA de la vigencia  respecto a los procesos que son de su competencia  el cual se evidencia con actas de reunión y/o memorandos y/o bases de seguimiento. En caso de alertas se remitirá el comunicado al cliente o área solicitante.
El cargue de las evidencias se hará de manera trimestral.</t>
  </si>
  <si>
    <t>actas de reunión y/o memorandos y/o bases de seguimiento</t>
  </si>
  <si>
    <t>El Subsecretario(a) de Inversiones y Fortalecimiento de Capacidades Operativas, La Dirección Técnica, Dirección de Operaciones y Dirección de Bienes</t>
  </si>
  <si>
    <t>R5GCT</t>
  </si>
  <si>
    <t xml:space="preserve">por multa y/o sancion o de un ente de control  y/o quejas de un grupo de valor </t>
  </si>
  <si>
    <t xml:space="preserve">debido al incumplimiento en la ejecucion de los contratos </t>
  </si>
  <si>
    <t>Los profesionales asignados de las unidades ejecutoras verifican  semestralmente el conocimiento adquirido a través de evaluaciones producto de las capacitaciones sobre supervisión contractual. En caso de que el promedio de evaluaciones sea menor de lo aceptable, se reagendará reunión con lo(s) supervisores donde se requiera fortalecer el conocimiento. Como evidencia de ejecución del control se adjunta el reporte consolidado de las evaluaciones.</t>
  </si>
  <si>
    <t>reporte consolidado de las evaluaciones</t>
  </si>
  <si>
    <t>Los profesionales asignados de las unidades ejecutoras</t>
  </si>
  <si>
    <t>semestralmente</t>
  </si>
  <si>
    <t>R1GJ</t>
  </si>
  <si>
    <t>Gestión Jurídica</t>
  </si>
  <si>
    <t>Posibilidad de pérdida reputacional</t>
  </si>
  <si>
    <t>por sanciones administrativas</t>
  </si>
  <si>
    <t>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</si>
  <si>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</si>
  <si>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</si>
  <si>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</si>
  <si>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</si>
  <si>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</si>
  <si>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t>R1GI</t>
  </si>
  <si>
    <t>Gestión y Análisis de Información</t>
  </si>
  <si>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</si>
  <si>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</si>
  <si>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</si>
  <si>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</si>
  <si>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</si>
  <si>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 xml:space="preserve">Reducir el Riesgo mediante la aplicación de los controles actuales </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</si>
  <si>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</si>
  <si>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</si>
  <si>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Evaluación al Sistema de Control Interno</t>
  </si>
  <si>
    <t xml:space="preserve">por hallazgos a la Entidad por parte de entes de control </t>
  </si>
  <si>
    <t>debido al incumplimiento y/o inoportuna emisión de los informes de ley contemplados en el Plan Anual de Auditoria</t>
  </si>
  <si>
    <t>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t>
  </si>
  <si>
    <t>Acta de la reunión de autocontrol</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</si>
  <si>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</si>
  <si>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El profesional designado por la Jefatura verifica mensualmente en el formato F-SM-946 y de manera previa el cumplimiento en la entrega de los informes de ley acordados en la reunión de autocontrol por parte de los profesionales del equipo y envía una relación por correo electrónico a la Jefatura.
En caso de identificarse, por parte de la Jefatura, en dicho correo electrónico informes que no han cumplido con las fechas de entrega, la Jefatura requerirá al profesional responsable a través de correo electrónico y se indicará la nueva fecha de entrega.
El cargue de las evidencias se hará trimestralmente.</t>
  </si>
  <si>
    <t>Correos electrónicos
del profesional a la jefatura
Correos electrónicos
de la Jefatura a los profesionales que incumplen</t>
  </si>
  <si>
    <t>El profesional designado
y
Jefe de Oficina de Control Interno</t>
  </si>
  <si>
    <t>R2SM</t>
  </si>
  <si>
    <t>por falencias en la planeación y ejecución de las auditorías internas</t>
  </si>
  <si>
    <t>debido a inoportunidad y/o inconsistencia en la verificación de la información suministrada para la realización de la auditoria</t>
  </si>
  <si>
    <t>"El jefe de la Oficina de Control Interno previo a la reunión de apertura revisa cada vez que se requiera los documentos asociados a la planeación de la auditoría, los cuales se encuentran relacionados en el PD-SM-1 Procedimiento Auditoría Interna, de ser aprobados se firma por parte del auditor lider y el Jefe de la Oficina el formato F-SM-83 Programa Auditoria Interna. En caso de observaciones por parte de la Jefatura, se revisan las novedades con el líder auditor, se realizan los ajustes a los que haya lugar y se envía por correo electrónico el formato F-SM-83 aprobado.
Como evidencia se registra el formato F-SM-83 Programa Auditoria Interna y/o el correo electrónico de aprobación luego de los ajustes si hubo lugar a ello.
El cargue de las evidencias se hará trimestralmente"</t>
  </si>
  <si>
    <t>Formato F-SM-83 Programa Auditoria Interna y/o el acta de reunión</t>
  </si>
  <si>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</si>
  <si>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</si>
  <si>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t>R1GH</t>
  </si>
  <si>
    <t>Gestión Estratégica del Talento Humano</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</si>
  <si>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</si>
  <si>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</si>
  <si>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</si>
  <si>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</si>
  <si>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 xml:space="preserve">Los profesionales encargados de la Dirección de Gestión Humana </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</si>
  <si>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</si>
  <si>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R2GH</t>
  </si>
  <si>
    <t>por sanciones, multas o llamados de atención de entes de control.</t>
  </si>
  <si>
    <t xml:space="preserve">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</si>
  <si>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</si>
  <si>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</si>
  <si>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</si>
  <si>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t>R3GH</t>
  </si>
  <si>
    <t>por sanciones o multas de entes de control o por demandas a la entidad</t>
  </si>
  <si>
    <t>debido al incumplimiento en la ejecución del Plan Estratégico de Talento Humano</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</si>
  <si>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</si>
  <si>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F-GH-850 "Matriz de Seguimiento al Programa Talento Humano en una Organización Saludable y POA"</t>
  </si>
  <si>
    <t xml:space="preserve">El director(a) de la Dirección de Gestión Humana </t>
  </si>
  <si>
    <t>R4GH</t>
  </si>
  <si>
    <t>por incumplir con los lineamientos emitidos por la Secretaria General de la Alcaldía Mayor de Bogotá y Función Pública</t>
  </si>
  <si>
    <t>debido a la imposibilidad en el proceso de apropiación de la cultura y política de integridad del servicio público en la SDSCJ</t>
  </si>
  <si>
    <t>Los profesionales asignados de la Dirección de Gestión Humana verifican mensualmente la ejecución del Plan de cultura e Integridad confirmando la ejecución de las actividades proyectadas lo cual se refleja en la Matriz de "Seguimiento al Programa de Talento Humano en una Organización saludable y POA" F-GH-850 matrices que se encuentran ubicadas en el repositorio de la Dirección. En caso de evidenciar incumplimientos se procede con reprogramación. Como soporte queda "Seguimiento al Programa de Talento Humano en una Organización saludable y POA" F-GH-850.</t>
  </si>
  <si>
    <t>"Seguimiento al Programa de Talento Humano en una Organización saludable y POA" F-GH-850.</t>
  </si>
  <si>
    <t xml:space="preserve">Los profesionales asignados de la Dirección de Gestión Humana </t>
  </si>
  <si>
    <t>R1GS</t>
  </si>
  <si>
    <t>Gestión de Seguridad y Convivencia</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</si>
  <si>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</si>
  <si>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</si>
  <si>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</si>
  <si>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actas de las reuniones</t>
  </si>
  <si>
    <t xml:space="preserve">Los directores de Prevención y de Seguridad  </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</si>
  <si>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</si>
  <si>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actas de las reuniones desarrolladas</t>
  </si>
  <si>
    <t>Líder de proceso</t>
  </si>
  <si>
    <t>R2GS</t>
  </si>
  <si>
    <t>por sobrecostos en  recursos técnicos y humanos</t>
  </si>
  <si>
    <t>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</si>
  <si>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</si>
  <si>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</si>
  <si>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t>R3GS</t>
  </si>
  <si>
    <t>por deficiente atención a los usuarios de los bienes y servicios del proceso</t>
  </si>
  <si>
    <t>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</si>
  <si>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F-FI-1380 para los eventos presenciales. Para los casos en los cuales no se logre ejecutar se procede con la reprogramación. El cargue de las evidencias se hará trimestralmente.</t>
  </si>
  <si>
    <t>Listados de asistencia o Acta de reunión F-FI-1380</t>
  </si>
  <si>
    <t>Directores de las direcciones de prevención y de seguridad</t>
  </si>
  <si>
    <t>R4GS</t>
  </si>
  <si>
    <t xml:space="preserve">por demandas o extralimitación de funciones de servidores </t>
  </si>
  <si>
    <t>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</si>
  <si>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</si>
  <si>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</si>
  <si>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</si>
  <si>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</si>
  <si>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</si>
  <si>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R1AB</t>
  </si>
  <si>
    <t>Administración de Bienes Muebles e Inmuebles para el Fortalecimiento de las Capacidades Operativas</t>
  </si>
  <si>
    <t xml:space="preserve">por sanciones o multas de entes de control y las quejas recibidas por los grupos de valor </t>
  </si>
  <si>
    <t>debido al uso de los bienes en comodato con un fin diferente a lo pactado contractualmente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</si>
  <si>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con el fin de revisar el estado, uso y ubicación de los bienes. En caso de encontrar observaciones en la visita se le informa al comodatario para las gestiones pertinentes, dejando constancia en los formatos utilizados. Como evidencia se cuenta con las Actas de reunión F-FI-1380 o Acta de visita de campo F-GCT-1152 o F-AB-1354 Seguimiento a Bienes Muebles. El cargue de las evidencias se hará trimestralmente.</t>
  </si>
  <si>
    <t>Actas de reunión F-FI-1380 o Acta de visita de campo F-GCT-1152 o F-AB-1354 Seguimiento a Bienes Muebles</t>
  </si>
  <si>
    <t>El supervisor y/o apoyo a la supervisión designado</t>
  </si>
  <si>
    <t>Programación</t>
  </si>
  <si>
    <t>R2AB</t>
  </si>
  <si>
    <t xml:space="preserve">Posibilidad de pérdida Económica </t>
  </si>
  <si>
    <t xml:space="preserve">debido a la reclamación de los siniestros fuera de los tiempos establecidos en los que no opere la prescripción   </t>
  </si>
  <si>
    <t>El supervisor y/o apoyo a la supervisión designado, verifica la documentación pertinente cada vez que se presente el siniestro y remite correo al corredor de seguros, con el fin de dar inicio a la reclamación de la póliza. En caso que la documentación no este completa se remite al área encargada del bien en reclamación para que se hagan los ajuste necesarios.  Como evidencia quedaran los correos remitidos a la aseguradora. El cargue de las evidencias se hará trimestralmente</t>
  </si>
  <si>
    <t>Correos remitidos al corredor de seguros</t>
  </si>
  <si>
    <t>Cada vez que se presente</t>
  </si>
  <si>
    <t>R3AB</t>
  </si>
  <si>
    <t xml:space="preserve">debido al suministro de los bienes y servicios requeridos, fuera de los tiempos establecidos en los contratos </t>
  </si>
  <si>
    <t>El Subsecretario(a) de Inversiones y Fortalecimiento de Capacidades Operativas, La Dirección Técnica, Dirección de Operaciones y Dirección de Bienes verifica mensualmente el cumplimiento del calendario precontractual y contractual de acuerdo a sus competencias, con el fin de  dar cumplimiento al Plan Anual de Adquisiciones, el cual se evidenciara con los informes o actas o presentaciones de seguimiento. Para los casos en los cuales no se de cumplimiento al seguimiento mensual se procederá con la reprogramación. El cargue de las evidencias se hará trimestralmente.</t>
  </si>
  <si>
    <t>Informes y/o actas de presentaciones de seguimiento</t>
  </si>
  <si>
    <t>Subsecretario(a) de inversiones y Fortalecimiento de capacidades operativas</t>
  </si>
  <si>
    <t>El Director de bienes verifica la gestión de pagos de los contratos de recurrencia, cada vez que se gestiona un pago, con el fin de asegurar la continuidad de los servicios contratados, según lo establecido en la metodología de supervisión de contratos M-FC-1. Como evidencia se suministrarán  los formatos Seguimiento Financiero de Contratos F-AB-1351 y las actas. Para los casos en los cuales se evidencie retrasos, se pondrá en conocimiento en la reunión de gestión, para generar las acciones correctivas del caso. El cargue de evidencias se realizará trimestralmente.</t>
  </si>
  <si>
    <t>Seguimiento Financiero de Contratos F-AB-1351 y las actas</t>
  </si>
  <si>
    <t>Director de bienes</t>
  </si>
  <si>
    <t>R4AB</t>
  </si>
  <si>
    <t>por sanciones o multas de entes de control, y/o quejas de los grupos de interes</t>
  </si>
  <si>
    <t>debido a proyectos no ejecutados de acuerdo a lo proyectado en la vigencia anterior, Proyectos inconclusos en su ejecución (Obras de infraestructura sin terminar), Obras sin el cumplimiento de requisitos para su adecuado funcionamiento.</t>
  </si>
  <si>
    <t xml:space="preserve">El Subsecretario (a) de inversiones y Fortalecimiento de capacidades operativa, verifica anualmente la consolidación las necesidades de los grupos de interes, con el fin de dar cumplimiento a los proyectos y metas establecidos en el plan de desarrollo distrital  como evidencia se registrara formato "Consolidación Requerimientos Grupos de Interés".  En los casos que no se cuente con éste Formato no se incluirá en el anteproyecto de presupuesto. </t>
  </si>
  <si>
    <t>Consolidación Requerimientos Grupos de Interés</t>
  </si>
  <si>
    <t>Subsecretario (a) de inversiones y Fortalecimiento de capacidades operativas</t>
  </si>
  <si>
    <t>La Dirección de Bienes realiza seguimiento mensual al control de cuentas y al cumplimiento del PAC, a través del formato F-AB-1362 Control de Cuentas Contratos Dirección de Bienes. En caso evidenciar incumplimiento en el PAC se solicitarán las acciones necesarias para llevar a cabo la radicación de las cuentas programadas, asimismo se hará la respectiva reprogramación del PAA. Como evidencia se suministrará el Formato F-AB-1362 Control de Cuentas Contratos Dirección de Bienes. El cargue de evidencias se realizará mensualmente.</t>
  </si>
  <si>
    <t>F-AB-1362 Control de Cuentas Contratos Dirección de Bienes</t>
  </si>
  <si>
    <t>R5AB</t>
  </si>
  <si>
    <t>por sanciones o multas de entes de control y/o quejas de los grupos de interes.</t>
  </si>
  <si>
    <t>debido a la inadecuada disposición de los residuos peligrosos (Talleres)</t>
  </si>
  <si>
    <t>El supervisor y/o apoyo a la supervisión designado, verifica  cada vez que se requiera, los certificados de disposición final de los residuos peligrosos generados en los talleres y los remite al Grupo PIGA, con el fin de dar cumplimiento a normas ambientales. Para los casos en los cuales no se cuente con los certificados respectivos el supervisor del contrato informará mediante correo electrónico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</si>
  <si>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</si>
  <si>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y/o apoyo a la supervisión designado verifica los certificados de disposición de llantas gestionados en los talleres cada vez que sea necesario y los remitirá al Grupo PIGA. Para los casos en los cuales no se cuente con los certificados respectivos el supervisor del contrato informará mediante correo electrónico al Grupo PIGA el motivo por el cual no se ha realizado el tratamiento pertinente. Como evidencia quedaran los certificados o el correo emitido por el supervisor del contrato. El cargue de las evidencias se realizara trimestralmente</t>
  </si>
  <si>
    <t>R1GIP</t>
  </si>
  <si>
    <t>Gestión Integral a las Personas Privadas de la Libertad</t>
  </si>
  <si>
    <t>Por sanciones o multas de entes de control, detrimento patrimonial o pérdida de la certificación ACA</t>
  </si>
  <si>
    <t>debido al incumplimiento en la prestación del servicio psicosocial</t>
  </si>
  <si>
    <t>Los profesionales del equipo psicosocial identifican las necesidades de atención psicosocial diariamente mediante registro en el formato de "Intervención y Seguimiento Individual" F-GIP-1185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</si>
  <si>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diligenciamiento del formulario "Registro de Atención Individual" y el formato F-GIP-1185</t>
  </si>
  <si>
    <t xml:space="preserve">Los profesionales del equipo psicosocial </t>
  </si>
  <si>
    <t>Los profesionales del equipo psicosocial del CER efectuan la  atención psicosocial semanalmente mediante registro en el formato de "Intervención y Seguimiento Individual" F-GIP-1185,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</si>
  <si>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semanalmente</t>
  </si>
  <si>
    <t>R2GIP</t>
  </si>
  <si>
    <t>por sanciones o multas de entes de control, detrimento patrimonial. O perdida de la certificación ACA</t>
  </si>
  <si>
    <t>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</si>
  <si>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</si>
  <si>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</si>
  <si>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JETEE</t>
  </si>
  <si>
    <t>Minimo dos veces al mes</t>
  </si>
  <si>
    <t>R3GIP</t>
  </si>
  <si>
    <t>por demandas legales y disciplinarias</t>
  </si>
  <si>
    <t>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</si>
  <si>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médicas, odontológicas, otros). En caso de no poder verificar los datos de la persona Privada de la libertad no se procede con la remisión. Como evidencia queda la matriz de digitalización de remisiones y F-GIP-1183 Remisión al servicio de Salud. El cargue de las evidencias se hará trimestralmente.</t>
  </si>
  <si>
    <t>matriz de digitalización de remisiones y F-GIP-1183 Remisión al servicio de Salud</t>
  </si>
  <si>
    <t xml:space="preserve">El equipo de salud </t>
  </si>
  <si>
    <t>R4GIP</t>
  </si>
  <si>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</si>
  <si>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</si>
  <si>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el formato F-GIP-1208 "Seguimiento y control de servicio de alimentos". El cargue de las evidencias se realizará trimestralmente.</t>
  </si>
  <si>
    <t>F-GIP-1208 Seguimiento y control de servicio de alimentos</t>
  </si>
  <si>
    <t xml:space="preserve">El equipo de apoyo a la supervisión de alimentos </t>
  </si>
  <si>
    <t>El supervisor del contrato de alimentos, en coordinación con  el Director del CER, realiza mensualmente, una visita a la planta de procesamiento con el fin de verificar los programas de inocuidad de los alimentos y cumplimiento de los criterios establecidos en los anexos técnicos del contrato de lo cual se levantará acta. Para los casos que no se ejecute mensualmente se realizará durante la primera semana del siguiente mes. El cargue de las evidencias se realizará trimestralmente.</t>
  </si>
  <si>
    <t>Acta de visita mesual a la planta de alimentos</t>
  </si>
  <si>
    <t>Supervisor del contrato de alimentos</t>
  </si>
  <si>
    <t>R5GIP</t>
  </si>
  <si>
    <t>por demanda de los PPL, familiar, tercero o entes control</t>
  </si>
  <si>
    <t>debido al incumplimiento en la cobertura de los puestos de servicio y las actividades programadas</t>
  </si>
  <si>
    <t>El comandante de compañía verifica y asigna diariamente los puestos de servicio de acuerdo con el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F-GIP-1265 Orden de Servicios o comunicaciones oficial (Correo electrónico o Físico). El cargue de las evidencias se hará trimestralmente.</t>
  </si>
  <si>
    <t>F-GIP-1265 Orden de Servicios o comunicaciones oficial (Correo electrónico o Físico)</t>
  </si>
  <si>
    <t>Comandante de Compañía</t>
  </si>
  <si>
    <t>R6GIP</t>
  </si>
  <si>
    <t>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</si>
  <si>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</si>
  <si>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</si>
  <si>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R7GIP</t>
  </si>
  <si>
    <t>por sanción disciplinaria</t>
  </si>
  <si>
    <t>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</si>
  <si>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y en el caso del C.E.R en la Minuta de Comandante de Custodia o solicitud en comunicación oficial (Correo electrónico o Físico). El cargue de las evidencias se hará trimestralmente.</t>
  </si>
  <si>
    <t>Minuta del comandante de remisiones/ Minuta de Comandante de Custodia o solicitud en comunicación oficial (Correo electrónico o Físico)</t>
  </si>
  <si>
    <t>R8GIP</t>
  </si>
  <si>
    <t>por requerimientos de entes de control</t>
  </si>
  <si>
    <t>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</si>
  <si>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Dirección CER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</si>
  <si>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</si>
  <si>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</si>
  <si>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R9GIP</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</si>
  <si>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</si>
  <si>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</si>
  <si>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a la oficina y/o profesional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</si>
  <si>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t>Reporte de aplicativo de Gestión Documental</t>
  </si>
  <si>
    <t>Profesional Universitario</t>
  </si>
  <si>
    <t>R10GIP</t>
  </si>
  <si>
    <t xml:space="preserve">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</si>
  <si>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"Acta de notificación" F-GIP-1282. Para los casos en los cuales la PPL fue trasladada y no se reciba respuesta del oficio comisorio de parte del establecimiento carcelario o penitenciario, se procede con la reiteración de la solicitud. Como soporte quedaran el "Auto Apertura Investigación Disciplinaria" F-GIP-1278 y la "Acta de notificación" F-GIP-1282, documentos que se anexarán al expediente disciplinario el cual una vez termine reposará en hojas de vida. El cargue de las evidencias se hará trimestralmente.</t>
  </si>
  <si>
    <t xml:space="preserve"> "Auto Apertura Investigación Disciplinaria" F-GIP-1278 y la "Acta de notificación" F-GIP-1282</t>
  </si>
  <si>
    <t xml:space="preserve">El Profesional Universitario </t>
  </si>
  <si>
    <t>R11GIP</t>
  </si>
  <si>
    <t>debido a permitir la prolongación Ilícita de la libertad</t>
  </si>
  <si>
    <r>
      <t xml:space="preserve">El Profesional Especializado de trámite jurídico </t>
    </r>
    <r>
      <rPr>
        <sz val="10"/>
        <rFont val="Aptos Narrow"/>
        <family val="2"/>
      </rPr>
      <t>,</t>
    </r>
    <r>
      <rPr>
        <sz val="10"/>
        <color theme="1"/>
        <rFont val="Aptos Narrow"/>
        <family val="2"/>
      </rPr>
      <t xml:space="preserve"> encargado de la asignación de radicados, de Cárcel Distrtial o CER,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r>
  </si>
  <si>
    <t>Reporte aplicativo de Gestión Documental</t>
  </si>
  <si>
    <t xml:space="preserve">El Profesional Especializado de trámite jurídico </t>
  </si>
  <si>
    <t>El Profesional Universitario encargado de la oficina de ingresos y egresos de carcel distrital,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F-GIP-1317 "Control Medidas de Protección". El cargue de las evidencias se hará trimestralmente.</t>
  </si>
  <si>
    <t>F-GIP-1317 Control Medidas de Protección</t>
  </si>
  <si>
    <t xml:space="preserve">El Profesional Universitario encargado de la oficina de ingresos y egresos </t>
  </si>
  <si>
    <t>R12GIP</t>
  </si>
  <si>
    <t>debido a Hojas de vida incompletas, desactualizadas o imprecisas (Física o en el aplicativo SISIPEC WEB)</t>
  </si>
  <si>
    <r>
      <t>La oficina de radicación y atención al ciudadano recibe la información expedida por las autoridades competentes y las direcciona mediante el aplicativo de Gestión Documental al profesional especializado de tramite jurídico quien trasladara a la oficina</t>
    </r>
    <r>
      <rPr>
        <sz val="10"/>
        <rFont val="Aptos Narrow"/>
        <family val="2"/>
      </rPr>
      <t xml:space="preserve"> o profesional</t>
    </r>
    <r>
      <rPr>
        <sz val="10"/>
        <color theme="1"/>
        <rFont val="Aptos Narrow"/>
        <family val="2"/>
      </rPr>
      <t xml:space="preserve">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r>
  </si>
  <si>
    <t>Registro aplicativo de Gestión Documental</t>
  </si>
  <si>
    <t xml:space="preserve">La oficina de radicación y atención al ciudadano </t>
  </si>
  <si>
    <t>R13GIP</t>
  </si>
  <si>
    <t>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</si>
  <si>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</si>
  <si>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</si>
  <si>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R14GIP</t>
  </si>
  <si>
    <t xml:space="preserve">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</si>
  <si>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</si>
  <si>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</si>
  <si>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 xml:space="preserve">por requerimientos de entes de control y autoridades judiciales </t>
  </si>
  <si>
    <t>El profesional universitario de lla oficina de ingresos y egresos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</si>
  <si>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</si>
  <si>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</si>
  <si>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R1GCI</t>
  </si>
  <si>
    <t>Gestión del Conocimiento y la Innovación Pública</t>
  </si>
  <si>
    <t>por inadecuada percepción por parte de los procesos de la entidad por indisponibilidad de la información requerida para atender requerimientos y sanciones economicas de los entes de control</t>
  </si>
  <si>
    <t>debido a fuga de capital intelectual por inadecuada identificación de los inventarios de conocimiento</t>
  </si>
  <si>
    <t>Posibilidad de pérdida Reputacional y Económica por inadecuada percepción por parte de los procesos de la entidad por indisponibilidad de la información requerida para atender requerimientos y sanciones economicas de los entes de control debido a fuga de capital intelectual por inadecuada identificación de los inventarios de conocimiento</t>
  </si>
  <si>
    <t>El profesional asignado a la Gestión del Conocimiento verifica como minimo una vez al año el formato Inventario de conocimiento en el cual los procesos representan lo identificado de acuerdo con el Instructivo Mapas de Conocimiento ejercicio que se confirma mediante correo electronico. En caso de evidenciar falencias en el diligenciamiento del formato Inventario de conocimiento se procede con su devolución para su ajuste. Como soporte queda el correo electronico y el formato Inventario de conocimiento.</t>
  </si>
  <si>
    <t>correo electronico y el formato Inventario de conocimiento.</t>
  </si>
  <si>
    <t xml:space="preserve">El profesional asignado a la Gestión del Conocimiento </t>
  </si>
  <si>
    <t>R1GTS</t>
  </si>
  <si>
    <t xml:space="preserve">Gestión Tecnológica de Seguridad y Emergencias		</t>
  </si>
  <si>
    <t>por percepción desfavorable de la ciudadanía respecto a la gestión del requerimiento  de información solicitado,</t>
  </si>
  <si>
    <t>debido a la alta rotación de personal que no cuenta con el conocimiento técnico apropiado para la gestión de los datos requeridos.</t>
  </si>
  <si>
    <t>Profesional de apoyo (Contratista) revisa mensualmente los informes técnicos y de Interventoría/Supervisión con el fin de generar recomendaciones y evitar fallas,  en caso de no realizar la revisión otro contratista suplente del C4 será el encargado, como soporte se suministra el informe de interventoría y el informe técnico de apoyo a la supervisión.</t>
  </si>
  <si>
    <t>informes técnicos y de Interventoría/Supervisión</t>
  </si>
  <si>
    <t>Profesional de apoyo (Contratista)</t>
  </si>
  <si>
    <t>R2GTS</t>
  </si>
  <si>
    <t>Por percepción desfavorable del ciudadano hacia  las entidades que integran el sistema de seguridad y emergencias,</t>
  </si>
  <si>
    <t>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t>
  </si>
  <si>
    <t xml:space="preserve">Profesional de apoyo (Contratista) verifica mínimo mensualmente a través de reuniones de seguimiento con los operadores tecnológicos el funcionamiento y o fallas que pueda presentar la infraestructura durante el lapso comprendido; así mismo, se revisan los informes técnicos que genera la trazabilidad a las posibles fallas presentadas, en caso de no realizar la revisión otro contratista suplente del C4 será el encargado, como soporte se suministra  informes de seguimiento técnico, actas o correos. </t>
  </si>
  <si>
    <t xml:space="preserve">Responsable de AINTEC verifica mensualmente en las reuniones con el personal del área el cumplimiento del estado actual a los requerimientos solicitados con el fin de documentar la trazabilidad de la actividad, en caso de no realizar la revisión otro contratista suplente del C4 será el encargado, como soporte se genera acta de la reunión. </t>
  </si>
  <si>
    <t>acta de la reunión.</t>
  </si>
  <si>
    <t>Responsable de AINTEC</t>
  </si>
  <si>
    <t>Profesional de apoyo (Contratista) realiza seguimiento mensualmente a los contratos de compra venta y de servicios delegados por la Jefatura del C4, mediante informe mensual de seguimiento al avance de los contratos, detallando los avances y comportamiento de las obligaciones generales y especificas de cada contrato, (estos informes deben tener archivo en SECOP), en caso de no realizar el seguimiento otro contratista suplente del C4 será el encargado, como soporte queda el visto bueno de los apoyos a la supervisión en los informes mensuales.</t>
  </si>
  <si>
    <t>informes</t>
  </si>
  <si>
    <t>Responsable de AINTEC revisa y valida cuando se requiera la documentación de antecedentes de la ejecución de los contratos cotejados con las actividades enmarcadas en el cumplimiento de las obligaciones generales y especificas de cada contrato, para tramite de validación por parte de la jefatura del C4 de los componentes financieros y jurídicos,  en caso de no realizar la revisión otro contratista suplente del C4 será el encargado, como soporte quedan las firmas en los documentos revisados.</t>
  </si>
  <si>
    <t>Documentos firmados</t>
  </si>
  <si>
    <t>Cuando se requiera</t>
  </si>
  <si>
    <t>MATRIZ GENERAL DE RIESGOS DE GESTIÓN</t>
  </si>
  <si>
    <t>Mision</t>
  </si>
  <si>
    <t>Vision</t>
  </si>
  <si>
    <t>La SDSCJ,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</si>
  <si>
    <t>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</si>
  <si>
    <t>Objetivos estrategicos</t>
  </si>
  <si>
    <r>
      <rPr>
        <sz val="12"/>
        <color rgb="FF000000"/>
        <rFont val="Arial"/>
        <family val="2"/>
      </rPr>
      <t xml:space="preserve">La Secretaría Distrital de Seguridad, Convivencia y Justicia cuenta con los siguientes objetivos estratégicos derivados del Plan Estrategico Institucional:
</t>
    </r>
    <r>
      <rPr>
        <b/>
        <sz val="12"/>
        <color rgb="FF000000"/>
        <rFont val="Arial"/>
        <family val="2"/>
      </rPr>
      <t>Obj 1.</t>
    </r>
    <r>
      <rPr>
        <sz val="12"/>
        <color rgb="FF000000"/>
        <rFont val="Arial"/>
        <family val="2"/>
      </rPr>
      <t xml:space="preserve"> Contribuir en la gestión de conflictos, el fortalecimiento de convivencias pacíficas y relaciones armónicas en las comunidades para propiciar la construcción de confianza.
</t>
    </r>
    <r>
      <rPr>
        <b/>
        <sz val="12"/>
        <color rgb="FF000000"/>
        <rFont val="Arial"/>
        <family val="2"/>
      </rPr>
      <t>Obj 2.</t>
    </r>
    <r>
      <rPr>
        <sz val="12"/>
        <color rgb="FF000000"/>
        <rFont val="Arial"/>
        <family val="2"/>
      </rPr>
      <t xml:space="preserve"> Contribuir al mejoramiento de las condiciones de seguridad mediante la articulación interinstitucional, la cooperación ciudadana y el uso estratégico de datos para la comprensión integral del territorio y el fortalecimiento de la intervención territorial.
</t>
    </r>
    <r>
      <rPr>
        <b/>
        <sz val="12"/>
        <color rgb="FF000000"/>
        <rFont val="Arial"/>
        <family val="2"/>
      </rPr>
      <t>Obj 3</t>
    </r>
    <r>
      <rPr>
        <sz val="12"/>
        <color rgb="FF000000"/>
        <rFont val="Arial"/>
        <family val="2"/>
      </rPr>
      <t xml:space="preserve">. Formalizar el sistema distrital de justicia con enfoque restaurativo en Bogotá, que articule los actores públicos, comunitarios y sociales en el marco de una justicia que resuelve, restaura y reintegra.
</t>
    </r>
    <r>
      <rPr>
        <b/>
        <sz val="12"/>
        <color rgb="FF000000"/>
        <rFont val="Arial"/>
        <family val="2"/>
      </rPr>
      <t>Obj 4</t>
    </r>
    <r>
      <rPr>
        <sz val="12"/>
        <color rgb="FF000000"/>
        <rFont val="Arial"/>
        <family val="2"/>
      </rPr>
      <t xml:space="preserve">. Fortalecer la estructura y las capacidades del modelo operativo de seguridad y emergencias para optimizar la toma de decisiones, la predicción y la respuesta coordinada, eficiente y eficaz a incidentes en la ciudad de Bogotá.
</t>
    </r>
    <r>
      <rPr>
        <b/>
        <sz val="12"/>
        <color rgb="FF000000"/>
        <rFont val="Arial"/>
        <family val="2"/>
      </rPr>
      <t>Obj 5</t>
    </r>
    <r>
      <rPr>
        <sz val="12"/>
        <color rgb="FF000000"/>
        <rFont val="Arial"/>
        <family val="2"/>
      </rPr>
      <t xml:space="preserve">. Fortalecer la estructura y las capacidades del modelo operativo de seguridad y emergencias para optimizar la toma de decisiones, la predicción y la respuesta coordinada, eficiente y eficaz a incidentes en la ciudad de Bogotá.
</t>
    </r>
    <r>
      <rPr>
        <b/>
        <sz val="12"/>
        <color rgb="FF000000"/>
        <rFont val="Arial"/>
        <family val="2"/>
      </rPr>
      <t>Obje 6</t>
    </r>
    <r>
      <rPr>
        <sz val="12"/>
        <color rgb="FF000000"/>
        <rFont val="Arial"/>
        <family val="2"/>
      </rPr>
      <t xml:space="preserve">. Fortalecer las capacidades organizacionales para implementar la estrategia, optimizar los procesos, y mejorar las prácticas de gestión que garanticen una operación más eficiente, eficaz, orientada al logro de los propósitos institucionales.
</t>
    </r>
  </si>
  <si>
    <t>Mapa de Riesgos Inherentes</t>
  </si>
  <si>
    <t>Probabilidad 
de ocurrencia</t>
  </si>
  <si>
    <t>Muy alta</t>
  </si>
  <si>
    <t>Alta</t>
  </si>
  <si>
    <t>Media</t>
  </si>
  <si>
    <t>Baja</t>
  </si>
  <si>
    <t>Muy baja</t>
  </si>
  <si>
    <t>Leve</t>
  </si>
  <si>
    <t>Menor</t>
  </si>
  <si>
    <t>Moderado</t>
  </si>
  <si>
    <t>Mayor</t>
  </si>
  <si>
    <t>Catastrofico</t>
  </si>
  <si>
    <t>Severidad del Riesgo</t>
  </si>
  <si>
    <t>EXTREMO</t>
  </si>
  <si>
    <t>ALTO</t>
  </si>
  <si>
    <t>MODERADO</t>
  </si>
  <si>
    <t>BAJO</t>
  </si>
  <si>
    <t>ALTOMAIN1</t>
  </si>
  <si>
    <t>ALTOMAIN2</t>
  </si>
  <si>
    <t>ALTOMAIN3</t>
  </si>
  <si>
    <t>ALTOMAIN4</t>
  </si>
  <si>
    <t>ALTOMAIN5</t>
  </si>
  <si>
    <t>ALTOMAIN6</t>
  </si>
  <si>
    <t>ALTOMAIN7</t>
  </si>
  <si>
    <t>ALTOMAME1</t>
  </si>
  <si>
    <t>ALTOMAME2</t>
  </si>
  <si>
    <t>ALTOMAME3</t>
  </si>
  <si>
    <t>ALTOMAME4</t>
  </si>
  <si>
    <t>ALTOMAME5</t>
  </si>
  <si>
    <t>ALTOMAME6</t>
  </si>
  <si>
    <t>ALTOMAME7</t>
  </si>
  <si>
    <t>EXTREMOMAIM1</t>
  </si>
  <si>
    <t>EXTREMOMAIM2</t>
  </si>
  <si>
    <t>EXTREMOMAIM3</t>
  </si>
  <si>
    <t>EXTREMOMAIM4</t>
  </si>
  <si>
    <t>EXTREMOMAIM5</t>
  </si>
  <si>
    <t>EXTREMOMAIM6</t>
  </si>
  <si>
    <t>EXTREMOMAIM7</t>
  </si>
  <si>
    <t>EXTREMOMAMA1</t>
  </si>
  <si>
    <t>EXTREMOMAMA2</t>
  </si>
  <si>
    <t>EXTREMOMAMA3</t>
  </si>
  <si>
    <t>EXTREMOMAMA4</t>
  </si>
  <si>
    <t>EXTREMOMAMA5</t>
  </si>
  <si>
    <t>EXTREMOMAMA6</t>
  </si>
  <si>
    <t>EXTREMOMAMA7</t>
  </si>
  <si>
    <t>EXTREMOMASU1</t>
  </si>
  <si>
    <t>EXTREMOMASU2</t>
  </si>
  <si>
    <t>EXTREMOMASU3</t>
  </si>
  <si>
    <t>EXTREMOMASU4</t>
  </si>
  <si>
    <t>EXTREMOMASU5</t>
  </si>
  <si>
    <t>EXTREMOMASU6</t>
  </si>
  <si>
    <t>EXTREMOMASU7</t>
  </si>
  <si>
    <t xml:space="preserve"> </t>
  </si>
  <si>
    <t>ALTOMAIN8</t>
  </si>
  <si>
    <t>ALTOMAIN9</t>
  </si>
  <si>
    <t>ALTOMAIN10</t>
  </si>
  <si>
    <t>ALTOMAIN11</t>
  </si>
  <si>
    <t>ALTOMAIN12</t>
  </si>
  <si>
    <t>ALTOMAIN13</t>
  </si>
  <si>
    <t>ALTOMAIN14</t>
  </si>
  <si>
    <t>ALTOMAME8</t>
  </si>
  <si>
    <t>ALTOMAME9</t>
  </si>
  <si>
    <t>ALTOMAME10</t>
  </si>
  <si>
    <t>ALTOMAME11</t>
  </si>
  <si>
    <t>ALTOMAME12</t>
  </si>
  <si>
    <t>ALTOMAME13</t>
  </si>
  <si>
    <t>ALTOMAME14</t>
  </si>
  <si>
    <t>EXTREMOMAIM8</t>
  </si>
  <si>
    <t>EXTREMOMAIM9</t>
  </si>
  <si>
    <t>EXTREMOMAIM10</t>
  </si>
  <si>
    <t>EXTREMOMAIM11</t>
  </si>
  <si>
    <t>EXTREMOMAIM12</t>
  </si>
  <si>
    <t>EXTREMOMAIM13</t>
  </si>
  <si>
    <t>EXTREMOMAIM14</t>
  </si>
  <si>
    <t>EXTREMOMAMA8</t>
  </si>
  <si>
    <t>EXTREMOMAMA9</t>
  </si>
  <si>
    <t>EXTREMOMAMA10</t>
  </si>
  <si>
    <t>EXTREMOMAMA11</t>
  </si>
  <si>
    <t>EXTREMOMAMA12</t>
  </si>
  <si>
    <t>EXTREMOMAMA13</t>
  </si>
  <si>
    <t>EXTREMOMAMA14</t>
  </si>
  <si>
    <t>EXTREMOMASU8</t>
  </si>
  <si>
    <t>EXTREMOMASU9</t>
  </si>
  <si>
    <t>EXTREMOMASU10</t>
  </si>
  <si>
    <t>EXTREMOMASU11</t>
  </si>
  <si>
    <t>EXTREMOMASU12</t>
  </si>
  <si>
    <t>EXTREMOMASU13</t>
  </si>
  <si>
    <t>EXTREMOMASU14</t>
  </si>
  <si>
    <t>ALTOMAIN15</t>
  </si>
  <si>
    <t>ALTOMAIN16</t>
  </si>
  <si>
    <t>ALTOMAIN17</t>
  </si>
  <si>
    <t>ALTOMAIN18</t>
  </si>
  <si>
    <t>ALTOMAIN19</t>
  </si>
  <si>
    <t>ALTOMAIN20</t>
  </si>
  <si>
    <t>ALTOMAIN21</t>
  </si>
  <si>
    <t>ALTOMAME15</t>
  </si>
  <si>
    <t>ALTOMAME16</t>
  </si>
  <si>
    <t>ALTOMAME17</t>
  </si>
  <si>
    <t>ALTOMAME18</t>
  </si>
  <si>
    <t>ALTOMAME19</t>
  </si>
  <si>
    <t>ALTOMAME20</t>
  </si>
  <si>
    <t>ALTOMAME21</t>
  </si>
  <si>
    <t>EXTREMOMAIM15</t>
  </si>
  <si>
    <t>EXTREMOMAIM16</t>
  </si>
  <si>
    <t>EXTREMOMAIM17</t>
  </si>
  <si>
    <t>EXTREMOMAIM18</t>
  </si>
  <si>
    <t>EXTREMOMAIM19</t>
  </si>
  <si>
    <t>EXTREMOMAIM20</t>
  </si>
  <si>
    <t>EXTREMOMAIM21</t>
  </si>
  <si>
    <t>EXTREMOMAMA15</t>
  </si>
  <si>
    <t>EXTREMOMAMA16</t>
  </si>
  <si>
    <t>EXTREMOMAMA17</t>
  </si>
  <si>
    <t>EXTREMOMAMA18</t>
  </si>
  <si>
    <t>EXTREMOMAMA19</t>
  </si>
  <si>
    <t>EXTREMOMAMA20</t>
  </si>
  <si>
    <t>EXTREMOMAMA21</t>
  </si>
  <si>
    <t>EXTREMOMASU15</t>
  </si>
  <si>
    <t>EXTREMOMASU16</t>
  </si>
  <si>
    <t>EXTREMOMASU17</t>
  </si>
  <si>
    <t>EXTREMOMASU18</t>
  </si>
  <si>
    <t>EXTREMOMASU19</t>
  </si>
  <si>
    <t>EXTREMOMASU20</t>
  </si>
  <si>
    <t>EXTREMOMASU21</t>
  </si>
  <si>
    <t>ALTOMAIN22</t>
  </si>
  <si>
    <t>ALTOMAIN23</t>
  </si>
  <si>
    <t>ALTOMAIN24</t>
  </si>
  <si>
    <t>ALTOMAIN25</t>
  </si>
  <si>
    <t>ALTOMAIN26</t>
  </si>
  <si>
    <t>ALTOMAIN27</t>
  </si>
  <si>
    <t>ALTOMAIN28</t>
  </si>
  <si>
    <t>ALTOMAME22</t>
  </si>
  <si>
    <t>ALTOMAME23</t>
  </si>
  <si>
    <t>ALTOMAME24</t>
  </si>
  <si>
    <t>ALTOMAME25</t>
  </si>
  <si>
    <t>ALTOMAME26</t>
  </si>
  <si>
    <t>ALTOMAME27</t>
  </si>
  <si>
    <t>ALTOMAME28</t>
  </si>
  <si>
    <t>EXTREMOMAIM22</t>
  </si>
  <si>
    <t>EXTREMOMAIM23</t>
  </si>
  <si>
    <t>EXTREMOMAIM24</t>
  </si>
  <si>
    <t>EXTREMOMAIM25</t>
  </si>
  <si>
    <t>EXTREMOMAIM26</t>
  </si>
  <si>
    <t>EXTREMOMAIM27</t>
  </si>
  <si>
    <t>EXTREMOMAIM28</t>
  </si>
  <si>
    <t>EXTREMOMAMA22</t>
  </si>
  <si>
    <t>EXTREMOMAMA23</t>
  </si>
  <si>
    <t>EXTREMOMAMA24</t>
  </si>
  <si>
    <t>EXTREMOMAMA25</t>
  </si>
  <si>
    <t>EXTREMOMAMA26</t>
  </si>
  <si>
    <t>EXTREMOMAMA27</t>
  </si>
  <si>
    <t>EXTREMOMAMA28</t>
  </si>
  <si>
    <t>EXTREMOMASU22</t>
  </si>
  <si>
    <t>EXTREMOMASU23</t>
  </si>
  <si>
    <t>EXTREMOMASU24</t>
  </si>
  <si>
    <t>EXTREMOMASU25</t>
  </si>
  <si>
    <t>EXTREMOMASU26</t>
  </si>
  <si>
    <t>EXTREMOMASU27</t>
  </si>
  <si>
    <t>EXTREMOMASU28</t>
  </si>
  <si>
    <t>ALTOMAIN29</t>
  </si>
  <si>
    <t>ALTOMAIN30</t>
  </si>
  <si>
    <t>ALTOMAIN31</t>
  </si>
  <si>
    <t>ALTOMAIN32</t>
  </si>
  <si>
    <t>ALTOMAIN33</t>
  </si>
  <si>
    <t>ALTOMAIN34</t>
  </si>
  <si>
    <t>ALTOMAIN35</t>
  </si>
  <si>
    <t>ALTOMAME29</t>
  </si>
  <si>
    <t>ALTOMAME30</t>
  </si>
  <si>
    <t>ALTOMAME31</t>
  </si>
  <si>
    <t>ALTOMAME32</t>
  </si>
  <si>
    <t>ALTOMAME33</t>
  </si>
  <si>
    <t>ALTOMAME34</t>
  </si>
  <si>
    <t>ALTOMAME35</t>
  </si>
  <si>
    <t>EXTREMOMAIM29</t>
  </si>
  <si>
    <t>EXTREMOMAIM30</t>
  </si>
  <si>
    <t>EXTREMOMAIM31</t>
  </si>
  <si>
    <t>EXTREMOMAIM32</t>
  </si>
  <si>
    <t>EXTREMOMAIM33</t>
  </si>
  <si>
    <t>EXTREMOMAIM34</t>
  </si>
  <si>
    <t>EXTREMOMAIM35</t>
  </si>
  <si>
    <t>EXTREMOMAMA29</t>
  </si>
  <si>
    <t>EXTREMOMAMA30</t>
  </si>
  <si>
    <t>EXTREMOMAMA31</t>
  </si>
  <si>
    <t>EXTREMOMAMA32</t>
  </si>
  <si>
    <t>EXTREMOMAMA33</t>
  </si>
  <si>
    <t>EXTREMOMAMA34</t>
  </si>
  <si>
    <t>EXTREMOMAMA35</t>
  </si>
  <si>
    <t>EXTREMOMASU29</t>
  </si>
  <si>
    <t>EXTREMOMASU30</t>
  </si>
  <si>
    <t>EXTREMOMASU31</t>
  </si>
  <si>
    <t>EXTREMOMASU32</t>
  </si>
  <si>
    <t>EXTREMOMASU33</t>
  </si>
  <si>
    <t>EXTREMOMASU34</t>
  </si>
  <si>
    <t>EXTREMOMASU35</t>
  </si>
  <si>
    <t>MODERADOALIN1</t>
  </si>
  <si>
    <t>MODERADOALIN2</t>
  </si>
  <si>
    <t>MODERADOALIN3</t>
  </si>
  <si>
    <t>MODERADOALIN4</t>
  </si>
  <si>
    <t>MODERADOALIN5</t>
  </si>
  <si>
    <t>MODERADOALIN6</t>
  </si>
  <si>
    <t>MODERADOALIN7</t>
  </si>
  <si>
    <t>ALTOALME1</t>
  </si>
  <si>
    <t>ALTOALME2</t>
  </si>
  <si>
    <t>ALTOALME3</t>
  </si>
  <si>
    <t>ALTOALME4</t>
  </si>
  <si>
    <t>ALTOALME5</t>
  </si>
  <si>
    <t>ALTOALME6</t>
  </si>
  <si>
    <t>ALTOALME7</t>
  </si>
  <si>
    <t>ALTOALIM1</t>
  </si>
  <si>
    <t>ALTOALIM2</t>
  </si>
  <si>
    <t>ALTOALIM3</t>
  </si>
  <si>
    <t>ALTOALIM4</t>
  </si>
  <si>
    <t>ALTOALIM5</t>
  </si>
  <si>
    <t>ALTOALIM6</t>
  </si>
  <si>
    <t>ALTOALIM7</t>
  </si>
  <si>
    <t>EXTREMOALMA1</t>
  </si>
  <si>
    <t>EXTREMOALMA2</t>
  </si>
  <si>
    <t>EXTREMOALMA3</t>
  </si>
  <si>
    <t>EXTREMOALMA4</t>
  </si>
  <si>
    <t>EXTREMOALMA5</t>
  </si>
  <si>
    <t>EXTREMOALMA6</t>
  </si>
  <si>
    <t>EXTREMOALMA7</t>
  </si>
  <si>
    <t>EXTREMOALSU1</t>
  </si>
  <si>
    <t>EXTREMOALSU2</t>
  </si>
  <si>
    <t>EXTREMOALSU3</t>
  </si>
  <si>
    <t>EXTREMOALSU4</t>
  </si>
  <si>
    <t>EXTREMOALSU5</t>
  </si>
  <si>
    <t>EXTREMOALSU6</t>
  </si>
  <si>
    <t>EXTREMOALSU7</t>
  </si>
  <si>
    <t>MODERADOALIN8</t>
  </si>
  <si>
    <t>MODERADOALIN9</t>
  </si>
  <si>
    <t>MODERADOALIN10</t>
  </si>
  <si>
    <t>MODERADOALIN11</t>
  </si>
  <si>
    <t>MODERADOALIN12</t>
  </si>
  <si>
    <t>MODERADOALIN13</t>
  </si>
  <si>
    <t>MODERADOALIN14</t>
  </si>
  <si>
    <t>ALTOALME8</t>
  </si>
  <si>
    <t>ALTOALME9</t>
  </si>
  <si>
    <t>ALTOALME10</t>
  </si>
  <si>
    <t>ALTOALME11</t>
  </si>
  <si>
    <t>ALTOALME12</t>
  </si>
  <si>
    <t>ALTOALME13</t>
  </si>
  <si>
    <t>ALTOALME14</t>
  </si>
  <si>
    <t>ALTOALIM8</t>
  </si>
  <si>
    <t>ALTOALIM9</t>
  </si>
  <si>
    <t>ALTOALIM10</t>
  </si>
  <si>
    <t>ALTOALIM11</t>
  </si>
  <si>
    <t>ALTOALIM12</t>
  </si>
  <si>
    <t>ALTOALIM13</t>
  </si>
  <si>
    <t>ALTOALIM14</t>
  </si>
  <si>
    <t>EXTREMOALMA8</t>
  </si>
  <si>
    <t>EXTREMOALMA9</t>
  </si>
  <si>
    <t>EXTREMOALMA10</t>
  </si>
  <si>
    <t>EXTREMOALMA11</t>
  </si>
  <si>
    <t>EXTREMOALMA12</t>
  </si>
  <si>
    <t>EXTREMOALMA13</t>
  </si>
  <si>
    <t>EXTREMOALMA14</t>
  </si>
  <si>
    <t>EXTREMOALSU8</t>
  </si>
  <si>
    <t>EXTREMOALSU9</t>
  </si>
  <si>
    <t>EXTREMOALSU10</t>
  </si>
  <si>
    <t>EXTREMOALSU11</t>
  </si>
  <si>
    <t>EXTREMOALSU12</t>
  </si>
  <si>
    <t>EXTREMOALSU13</t>
  </si>
  <si>
    <t>EXTREMOALSU14</t>
  </si>
  <si>
    <t>MODERADOALIN15</t>
  </si>
  <si>
    <t>MODERADOALIN16</t>
  </si>
  <si>
    <t>MODERADOALIN17</t>
  </si>
  <si>
    <t>MODERADOALIN18</t>
  </si>
  <si>
    <t>MODERADOALIN19</t>
  </si>
  <si>
    <t>MODERADOALIN20</t>
  </si>
  <si>
    <t>MODERADOALIN21</t>
  </si>
  <si>
    <t>ALTOALME15</t>
  </si>
  <si>
    <t>ALTOALME16</t>
  </si>
  <si>
    <t>ALTOALME17</t>
  </si>
  <si>
    <t>ALTOALME18</t>
  </si>
  <si>
    <t>ALTOALME19</t>
  </si>
  <si>
    <t>ALTOALME20</t>
  </si>
  <si>
    <t>ALTOALME21</t>
  </si>
  <si>
    <t>ALTOALIM15</t>
  </si>
  <si>
    <t>ALTOALIM16</t>
  </si>
  <si>
    <t>ALTOALIM17</t>
  </si>
  <si>
    <t>ALTOALIM18</t>
  </si>
  <si>
    <t>ALTOALIM19</t>
  </si>
  <si>
    <t>ALTOALIM20</t>
  </si>
  <si>
    <t>ALTOALIM21</t>
  </si>
  <si>
    <t>EXTREMOALMA15</t>
  </si>
  <si>
    <t>EXTREMOALMA16</t>
  </si>
  <si>
    <t>EXTREMOALMA17</t>
  </si>
  <si>
    <t>EXTREMOALMA18</t>
  </si>
  <si>
    <t>EXTREMOALMA19</t>
  </si>
  <si>
    <t>EXTREMOALMA20</t>
  </si>
  <si>
    <t>EXTREMOALMA21</t>
  </si>
  <si>
    <t>EXTREMOALSU15</t>
  </si>
  <si>
    <t>EXTREMOALSU16</t>
  </si>
  <si>
    <t>EXTREMOALSU17</t>
  </si>
  <si>
    <t>EXTREMOALSU18</t>
  </si>
  <si>
    <t>EXTREMOALSU19</t>
  </si>
  <si>
    <t>EXTREMOALSU20</t>
  </si>
  <si>
    <t>EXTREMOALSU21</t>
  </si>
  <si>
    <t>MODERADOALIN22</t>
  </si>
  <si>
    <t>MODERADOALIN23</t>
  </si>
  <si>
    <t>MODERADOALIN24</t>
  </si>
  <si>
    <t>MODERADOALIN25</t>
  </si>
  <si>
    <t>MODERADOALIN26</t>
  </si>
  <si>
    <t>MODERADOALIN27</t>
  </si>
  <si>
    <t>MODERADOALIN28</t>
  </si>
  <si>
    <t>ALTOALME22</t>
  </si>
  <si>
    <t>ALTOALME23</t>
  </si>
  <si>
    <t>ALTOALME24</t>
  </si>
  <si>
    <t>ALTOALME25</t>
  </si>
  <si>
    <t>ALTOALME26</t>
  </si>
  <si>
    <t>ALTOALME27</t>
  </si>
  <si>
    <t>ALTOALME28</t>
  </si>
  <si>
    <t>ALTOALIM22</t>
  </si>
  <si>
    <t>ALTOALIM23</t>
  </si>
  <si>
    <t>ALTOALIM24</t>
  </si>
  <si>
    <t>ALTOALIM25</t>
  </si>
  <si>
    <t>ALTOALIM26</t>
  </si>
  <si>
    <t>ALTOALIM27</t>
  </si>
  <si>
    <t>ALTOALIM28</t>
  </si>
  <si>
    <t>EXTREMOALMA22</t>
  </si>
  <si>
    <t>EXTREMOALMA23</t>
  </si>
  <si>
    <t>EXTREMOALMA24</t>
  </si>
  <si>
    <t>EXTREMOALMA25</t>
  </si>
  <si>
    <t>EXTREMOALMA26</t>
  </si>
  <si>
    <t>EXTREMOALMA27</t>
  </si>
  <si>
    <t>EXTREMOALMA28</t>
  </si>
  <si>
    <t>EXTREMOALSU22</t>
  </si>
  <si>
    <t>EXTREMOALSU23</t>
  </si>
  <si>
    <t>EXTREMOALSU24</t>
  </si>
  <si>
    <t>EXTREMOALSU25</t>
  </si>
  <si>
    <t>EXTREMOALSU26</t>
  </si>
  <si>
    <t>EXTREMOALSU27</t>
  </si>
  <si>
    <t>EXTREMOALSU28</t>
  </si>
  <si>
    <t>MODERADOALIN29</t>
  </si>
  <si>
    <t>MODERADOALIN30</t>
  </si>
  <si>
    <t>MODERADOALIN31</t>
  </si>
  <si>
    <t>MODERADOALIN32</t>
  </si>
  <si>
    <t>MODERADOALIN33</t>
  </si>
  <si>
    <t>MODERADOALIN34</t>
  </si>
  <si>
    <t>MODERADOALIN35</t>
  </si>
  <si>
    <t>ALTOALME29</t>
  </si>
  <si>
    <t>ALTOALME30</t>
  </si>
  <si>
    <t>ALTOALME31</t>
  </si>
  <si>
    <t>ALTOALME32</t>
  </si>
  <si>
    <t>ALTOALME33</t>
  </si>
  <si>
    <t>ALTOALME34</t>
  </si>
  <si>
    <t>ALTOALME35</t>
  </si>
  <si>
    <t>ALTOALIM29</t>
  </si>
  <si>
    <t>ALTOALIM30</t>
  </si>
  <si>
    <t>ALTOALIM31</t>
  </si>
  <si>
    <t>ALTOALIM32</t>
  </si>
  <si>
    <t>ALTOALIM33</t>
  </si>
  <si>
    <t>ALTOALIM34</t>
  </si>
  <si>
    <t>ALTOALIM35</t>
  </si>
  <si>
    <t>EXTREMOALMA29</t>
  </si>
  <si>
    <t>EXTREMOALMA30</t>
  </si>
  <si>
    <t>EXTREMOALMA31</t>
  </si>
  <si>
    <t>EXTREMOALMA32</t>
  </si>
  <si>
    <t>EXTREMOALMA33</t>
  </si>
  <si>
    <t>EXTREMOALMA34</t>
  </si>
  <si>
    <t>EXTREMOALMA35</t>
  </si>
  <si>
    <t>EXTREMOALSU29</t>
  </si>
  <si>
    <t>EXTREMOALSU30</t>
  </si>
  <si>
    <t>EXTREMOALSU31</t>
  </si>
  <si>
    <t>EXTREMOALSU32</t>
  </si>
  <si>
    <t>EXTREMOALSU33</t>
  </si>
  <si>
    <t>EXTREMOALSU34</t>
  </si>
  <si>
    <t>EXTREMOALSU35</t>
  </si>
  <si>
    <t>BAJOMOIN1</t>
  </si>
  <si>
    <t>BAJOMOIN2</t>
  </si>
  <si>
    <t>BAJOMOIN3</t>
  </si>
  <si>
    <t>BAJOMOIN4</t>
  </si>
  <si>
    <t>BAJOMOIN5</t>
  </si>
  <si>
    <t>BAJOMOIN6</t>
  </si>
  <si>
    <t>BAJOMOIN7</t>
  </si>
  <si>
    <t>MODERADOMOME1</t>
  </si>
  <si>
    <t>MODERADOMOME2</t>
  </si>
  <si>
    <t>MODERADOMOME3</t>
  </si>
  <si>
    <t>MODERADOMOME4</t>
  </si>
  <si>
    <t>MODERADOMOME5</t>
  </si>
  <si>
    <t>MODERADOMOME6</t>
  </si>
  <si>
    <t>MODERADOMOME7</t>
  </si>
  <si>
    <t>ALTOMOIM1</t>
  </si>
  <si>
    <t>ALTOMOIM2</t>
  </si>
  <si>
    <t>ALTOMOIM3</t>
  </si>
  <si>
    <t>ALTOMOIM4</t>
  </si>
  <si>
    <t>ALTOMOIM5</t>
  </si>
  <si>
    <t>ALTOMOIM6</t>
  </si>
  <si>
    <t>ALTOMOIM7</t>
  </si>
  <si>
    <t>EXTREMOMOMA1</t>
  </si>
  <si>
    <t>EXTREMOMOMA2</t>
  </si>
  <si>
    <t>EXTREMOMOMA3</t>
  </si>
  <si>
    <t>EXTREMOMOMA4</t>
  </si>
  <si>
    <t>EXTREMOMOMA5</t>
  </si>
  <si>
    <t>EXTREMOMOMA6</t>
  </si>
  <si>
    <t>EXTREMOMOMA7</t>
  </si>
  <si>
    <t>EXTREMOMOSU1</t>
  </si>
  <si>
    <t>EXTREMOMOSU2</t>
  </si>
  <si>
    <t>EXTREMOMOSU3</t>
  </si>
  <si>
    <t>EXTREMOMOSU4</t>
  </si>
  <si>
    <t>EXTREMOMOSU5</t>
  </si>
  <si>
    <t>EXTREMOMOSU6</t>
  </si>
  <si>
    <t>EXTREMOMOSU7</t>
  </si>
  <si>
    <t>BAJOMOIN8</t>
  </si>
  <si>
    <t>BAJOMOIN9</t>
  </si>
  <si>
    <t>BAJOMOIN10</t>
  </si>
  <si>
    <t>BAJOMOIN11</t>
  </si>
  <si>
    <t>BAJOMOIN12</t>
  </si>
  <si>
    <t>BAJOMOIN13</t>
  </si>
  <si>
    <t>BAJOMOIN14</t>
  </si>
  <si>
    <t>MODERADOMOME8</t>
  </si>
  <si>
    <t>MODERADOMOME9</t>
  </si>
  <si>
    <t>MODERADOMOME10</t>
  </si>
  <si>
    <t>MODERADOMOME11</t>
  </si>
  <si>
    <t>MODERADOMOME12</t>
  </si>
  <si>
    <t>MODERADOMOME13</t>
  </si>
  <si>
    <t>MODERADOMOME14</t>
  </si>
  <si>
    <t>ALTOMOIM8</t>
  </si>
  <si>
    <t>ALTOMOIM9</t>
  </si>
  <si>
    <t>ALTOMOIM10</t>
  </si>
  <si>
    <t>ALTOMOIM11</t>
  </si>
  <si>
    <t>ALTOMOIM12</t>
  </si>
  <si>
    <t>ALTOMOIM13</t>
  </si>
  <si>
    <t>ALTOMOIM14</t>
  </si>
  <si>
    <t>EXTREMOMOMA8</t>
  </si>
  <si>
    <t>EXTREMOMOMA9</t>
  </si>
  <si>
    <t>EXTREMOMOMA10</t>
  </si>
  <si>
    <t>EXTREMOMOMA11</t>
  </si>
  <si>
    <t>EXTREMOMOMA12</t>
  </si>
  <si>
    <t>EXTREMOMOMA13</t>
  </si>
  <si>
    <t>EXTREMOMOMA14</t>
  </si>
  <si>
    <t>EXTREMOMOSU8</t>
  </si>
  <si>
    <t>EXTREMOMOSU9</t>
  </si>
  <si>
    <t>EXTREMOMOSU10</t>
  </si>
  <si>
    <t>EXTREMOMOSU11</t>
  </si>
  <si>
    <t>EXTREMOMOSU12</t>
  </si>
  <si>
    <t>EXTREMOMOSU13</t>
  </si>
  <si>
    <t>EXTREMOMOSU14</t>
  </si>
  <si>
    <t>BAJOMOIN15</t>
  </si>
  <si>
    <t>BAJOMOIN16</t>
  </si>
  <si>
    <t>BAJOMOIN17</t>
  </si>
  <si>
    <t>BAJOMOIN18</t>
  </si>
  <si>
    <t>BAJOMOIN19</t>
  </si>
  <si>
    <t>BAJOMOIN20</t>
  </si>
  <si>
    <t>BAJOMOIN21</t>
  </si>
  <si>
    <t>MODERADOMOME15</t>
  </si>
  <si>
    <t>MODERADOMOME16</t>
  </si>
  <si>
    <t>MODERADOMOME17</t>
  </si>
  <si>
    <t>MODERADOMOME18</t>
  </si>
  <si>
    <t>MODERADOMOME19</t>
  </si>
  <si>
    <t>MODERADOMOME20</t>
  </si>
  <si>
    <t>MODERADOMOME21</t>
  </si>
  <si>
    <t>ALTOMOIM15</t>
  </si>
  <si>
    <t>ALTOMOIM16</t>
  </si>
  <si>
    <t>ALTOMOIM17</t>
  </si>
  <si>
    <t>ALTOMOIM18</t>
  </si>
  <si>
    <t>ALTOMOIM19</t>
  </si>
  <si>
    <t>ALTOMOIM20</t>
  </si>
  <si>
    <t>ALTOMOIM21</t>
  </si>
  <si>
    <t>EXTREMOMOMA15</t>
  </si>
  <si>
    <t>EXTREMOMOMA16</t>
  </si>
  <si>
    <t>EXTREMOMOMA17</t>
  </si>
  <si>
    <t>EXTREMOMOMA18</t>
  </si>
  <si>
    <t>EXTREMOMOMA19</t>
  </si>
  <si>
    <t>EXTREMOMOMA20</t>
  </si>
  <si>
    <t>EXTREMOMOMA21</t>
  </si>
  <si>
    <t>EXTREMOMOSU15</t>
  </si>
  <si>
    <t>EXTREMOMOSU16</t>
  </si>
  <si>
    <t>EXTREMOMOSU17</t>
  </si>
  <si>
    <t>EXTREMOMOSU18</t>
  </si>
  <si>
    <t>EXTREMOMOSU19</t>
  </si>
  <si>
    <t>EXTREMOMOSU20</t>
  </si>
  <si>
    <t>EXTREMOMOSU21</t>
  </si>
  <si>
    <t>BAJOMOIN22</t>
  </si>
  <si>
    <t>BAJOMOIN23</t>
  </si>
  <si>
    <t>BAJOMOIN24</t>
  </si>
  <si>
    <t>BAJOMOIN25</t>
  </si>
  <si>
    <t>BAJOMOIN26</t>
  </si>
  <si>
    <t>BAJOMOIN27</t>
  </si>
  <si>
    <t>BAJOMOIN28</t>
  </si>
  <si>
    <t>MODERADOMOME22</t>
  </si>
  <si>
    <t>MODERADOMOME23</t>
  </si>
  <si>
    <t>MODERADOMOME24</t>
  </si>
  <si>
    <t>MODERADOMOME25</t>
  </si>
  <si>
    <t>MODERADOMOME26</t>
  </si>
  <si>
    <t>MODERADOMOME27</t>
  </si>
  <si>
    <t>MODERADOMOME28</t>
  </si>
  <si>
    <t>ALTOMOIM22</t>
  </si>
  <si>
    <t>ALTOMOIM23</t>
  </si>
  <si>
    <t>ALTOMOIM24</t>
  </si>
  <si>
    <t>ALTOMOIM25</t>
  </si>
  <si>
    <t>ALTOMOIM26</t>
  </si>
  <si>
    <t>ALTOMOIM27</t>
  </si>
  <si>
    <t>ALTOMOIM28</t>
  </si>
  <si>
    <t>EXTREMOMOMA22</t>
  </si>
  <si>
    <t>EXTREMOMOMA23</t>
  </si>
  <si>
    <t>EXTREMOMOMA24</t>
  </si>
  <si>
    <t>EXTREMOMOMA25</t>
  </si>
  <si>
    <t>EXTREMOMOMA26</t>
  </si>
  <si>
    <t>EXTREMOMOMA27</t>
  </si>
  <si>
    <t>EXTREMOMOMA28</t>
  </si>
  <si>
    <t>EXTREMOMOSU22</t>
  </si>
  <si>
    <t>EXTREMOMOSU23</t>
  </si>
  <si>
    <t>EXTREMOMOSU24</t>
  </si>
  <si>
    <t>EXTREMOMOSU25</t>
  </si>
  <si>
    <t>EXTREMOMOSU26</t>
  </si>
  <si>
    <t>EXTREMOMOSU27</t>
  </si>
  <si>
    <t>EXTREMOMOSU28</t>
  </si>
  <si>
    <t xml:space="preserve">  </t>
  </si>
  <si>
    <t>BAJOMOIN29</t>
  </si>
  <si>
    <t>BAJOMOIN30</t>
  </si>
  <si>
    <t>BAJOMOIN31</t>
  </si>
  <si>
    <t>BAJOMOIN32</t>
  </si>
  <si>
    <t>BAJOMOIN33</t>
  </si>
  <si>
    <t>BAJOMOIN34</t>
  </si>
  <si>
    <t>BAJOMOIN35</t>
  </si>
  <si>
    <t>MODERADOMOME29</t>
  </si>
  <si>
    <t>MODERADOMOME30</t>
  </si>
  <si>
    <t>MODERADOMOME31</t>
  </si>
  <si>
    <t>MODERADOMOME32</t>
  </si>
  <si>
    <t>MODERADOMOME33</t>
  </si>
  <si>
    <t>MODERADOMOME34</t>
  </si>
  <si>
    <t>MODERADOMOME35</t>
  </si>
  <si>
    <t>ALTOMOIM29</t>
  </si>
  <si>
    <t>ALTOMOIM30</t>
  </si>
  <si>
    <t>ALTOMOIM31</t>
  </si>
  <si>
    <t>ALTOMOIM32</t>
  </si>
  <si>
    <t>ALTOMOIM33</t>
  </si>
  <si>
    <t>ALTOMOIM34</t>
  </si>
  <si>
    <t>ALTOMOIM35</t>
  </si>
  <si>
    <t>EXTREMOMOMA29</t>
  </si>
  <si>
    <t>EXTREMOMOMA30</t>
  </si>
  <si>
    <t>EXTREMOMOMA31</t>
  </si>
  <si>
    <t>EXTREMOMOMA32</t>
  </si>
  <si>
    <t>EXTREMOMOMA33</t>
  </si>
  <si>
    <t>EXTREMOMOMA34</t>
  </si>
  <si>
    <t>EXTREMOMOMA35</t>
  </si>
  <si>
    <t>EXTREMOMOSU29</t>
  </si>
  <si>
    <t>EXTREMOMOSU30</t>
  </si>
  <si>
    <t>EXTREMOMOSU31</t>
  </si>
  <si>
    <t>EXTREMOMOSU32</t>
  </si>
  <si>
    <t>EXTREMOMOSU33</t>
  </si>
  <si>
    <t>EXTREMOMOSU34</t>
  </si>
  <si>
    <t>EXTREMOMOSU35</t>
  </si>
  <si>
    <t>BAJOBAIN1</t>
  </si>
  <si>
    <t>BAJOBAIN2</t>
  </si>
  <si>
    <t>BAJOBAIN3</t>
  </si>
  <si>
    <t>BAJOBAIN4</t>
  </si>
  <si>
    <t>BAJOBAIN5</t>
  </si>
  <si>
    <t>BAJOBAIN6</t>
  </si>
  <si>
    <t>BAJOBAIN7</t>
  </si>
  <si>
    <t>BAJOBAME1</t>
  </si>
  <si>
    <t>BAJOBAME2</t>
  </si>
  <si>
    <t>BAJOBAME3</t>
  </si>
  <si>
    <t>BAJOBAME4</t>
  </si>
  <si>
    <t>BAJOBAME5</t>
  </si>
  <si>
    <t>BAJOBAME6</t>
  </si>
  <si>
    <t>BAJOBAME7</t>
  </si>
  <si>
    <t>MODERADOBAIM1</t>
  </si>
  <si>
    <t>MODERADOBAIM2</t>
  </si>
  <si>
    <t>MODERADOBAIM3</t>
  </si>
  <si>
    <t>MODERADOBAIM4</t>
  </si>
  <si>
    <t>MODERADOBAIM5</t>
  </si>
  <si>
    <t>MODERADOBAIM6</t>
  </si>
  <si>
    <t>MODERADOBAIM7</t>
  </si>
  <si>
    <t>ALTOBAMA1</t>
  </si>
  <si>
    <t>ALTOBAMA2</t>
  </si>
  <si>
    <t>ALTOBAMA3</t>
  </si>
  <si>
    <t>ALTOBAMA4</t>
  </si>
  <si>
    <t>ALTOBAMA5</t>
  </si>
  <si>
    <t>ALTOBAMA6</t>
  </si>
  <si>
    <t>ALTOBAMA7</t>
  </si>
  <si>
    <t>EXTREMOBASU1</t>
  </si>
  <si>
    <t>EXTREMOBASU2</t>
  </si>
  <si>
    <t>EXTREMOBASU3</t>
  </si>
  <si>
    <t>EXTREMOBASU4</t>
  </si>
  <si>
    <t>EXTREMOBASU5</t>
  </si>
  <si>
    <t>EXTREMOBASU6</t>
  </si>
  <si>
    <t>EXTREMOBASU7</t>
  </si>
  <si>
    <t>BAJOBAIN8</t>
  </si>
  <si>
    <t>BAJOBAIN9</t>
  </si>
  <si>
    <t>BAJOBAIN10</t>
  </si>
  <si>
    <t>BAJOBAIN11</t>
  </si>
  <si>
    <t>BAJOBAIN12</t>
  </si>
  <si>
    <t>BAJOBAIN13</t>
  </si>
  <si>
    <t>BAJOBAIN14</t>
  </si>
  <si>
    <t>BAJOBAME8</t>
  </si>
  <si>
    <t>BAJOBAME9</t>
  </si>
  <si>
    <t>BAJOBAME10</t>
  </si>
  <si>
    <t>BAJOBAME11</t>
  </si>
  <si>
    <t>BAJOBAME12</t>
  </si>
  <si>
    <t>BAJOBAME13</t>
  </si>
  <si>
    <t>BAJOBAME14</t>
  </si>
  <si>
    <t>MODERADOBAIM8</t>
  </si>
  <si>
    <t>MODERADOBAIM9</t>
  </si>
  <si>
    <t>MODERADOBAIM10</t>
  </si>
  <si>
    <t>MODERADOBAIM11</t>
  </si>
  <si>
    <t>MODERADOBAIM12</t>
  </si>
  <si>
    <t>MODERADOBAIM13</t>
  </si>
  <si>
    <t>MODERADOBAIM14</t>
  </si>
  <si>
    <t>ALTOBAMA8</t>
  </si>
  <si>
    <t>ALTOBAMA9</t>
  </si>
  <si>
    <t>ALTOBAMA10</t>
  </si>
  <si>
    <t>ALTOBAMA11</t>
  </si>
  <si>
    <t>ALTOBAMA12</t>
  </si>
  <si>
    <t>ALTOBAMA13</t>
  </si>
  <si>
    <t>ALTOBAMA14</t>
  </si>
  <si>
    <t>EXTREMOBASU8</t>
  </si>
  <si>
    <t>EXTREMOBASU9</t>
  </si>
  <si>
    <t>EXTREMOBASU10</t>
  </si>
  <si>
    <t>EXTREMOBASU11</t>
  </si>
  <si>
    <t>EXTREMOBASU12</t>
  </si>
  <si>
    <t>EXTREMOBASU13</t>
  </si>
  <si>
    <t>EXTREMOBASU14</t>
  </si>
  <si>
    <t>BAJOBAIN15</t>
  </si>
  <si>
    <t>BAJOBAIN16</t>
  </si>
  <si>
    <t>BAJOBAIN17</t>
  </si>
  <si>
    <t>BAJOBAIN18</t>
  </si>
  <si>
    <t>BAJOBAIN19</t>
  </si>
  <si>
    <t>BAJOBAIN20</t>
  </si>
  <si>
    <t>BAJOBAIN21</t>
  </si>
  <si>
    <t>BAJOBAME15</t>
  </si>
  <si>
    <t>BAJOBAME16</t>
  </si>
  <si>
    <t>BAJOBAME17</t>
  </si>
  <si>
    <t>BAJOBAME18</t>
  </si>
  <si>
    <t>BAJOBAME19</t>
  </si>
  <si>
    <t>BAJOBAME20</t>
  </si>
  <si>
    <t>BAJOBAME21</t>
  </si>
  <si>
    <t>MODERADOBAIM15</t>
  </si>
  <si>
    <t>MODERADOBAIM16</t>
  </si>
  <si>
    <t>MODERADOBAIM17</t>
  </si>
  <si>
    <t>MODERADOBAIM18</t>
  </si>
  <si>
    <t>MODERADOBAIM19</t>
  </si>
  <si>
    <t>MODERADOBAIM20</t>
  </si>
  <si>
    <t>MODERADOBAIM21</t>
  </si>
  <si>
    <t>ALTOBAMA15</t>
  </si>
  <si>
    <t>ALTOBAMA16</t>
  </si>
  <si>
    <t>ALTOBAMA17</t>
  </si>
  <si>
    <t>ALTOBAMA18</t>
  </si>
  <si>
    <t>ALTOBAMA19</t>
  </si>
  <si>
    <t>ALTOBAMA20</t>
  </si>
  <si>
    <t>ALTOBAMA21</t>
  </si>
  <si>
    <t>EXTREMOBASU15</t>
  </si>
  <si>
    <t>EXTREMOBASU16</t>
  </si>
  <si>
    <t>EXTREMOBASU17</t>
  </si>
  <si>
    <t>EXTREMOBASU18</t>
  </si>
  <si>
    <t>EXTREMOBASU19</t>
  </si>
  <si>
    <t>EXTREMOBASU20</t>
  </si>
  <si>
    <t>EXTREMOBASU21</t>
  </si>
  <si>
    <t>BAJOBAIN22</t>
  </si>
  <si>
    <t>BAJOBAIN23</t>
  </si>
  <si>
    <t>BAJOBAIN24</t>
  </si>
  <si>
    <t>BAJOBAIN25</t>
  </si>
  <si>
    <t>BAJOBAIN26</t>
  </si>
  <si>
    <t>BAJOBAIN27</t>
  </si>
  <si>
    <t>BAJOBAIN28</t>
  </si>
  <si>
    <t>BAJOBAME22</t>
  </si>
  <si>
    <t>BAJOBAME23</t>
  </si>
  <si>
    <t>BAJOBAME24</t>
  </si>
  <si>
    <t>BAJOBAME25</t>
  </si>
  <si>
    <t>BAJOBAME26</t>
  </si>
  <si>
    <t>BAJOBAME27</t>
  </si>
  <si>
    <t>BAJOBAME28</t>
  </si>
  <si>
    <t>MODERADOBAIM22</t>
  </si>
  <si>
    <t>MODERADOBAIM23</t>
  </si>
  <si>
    <t>MODERADOBAIM24</t>
  </si>
  <si>
    <t>MODERADOBAIM25</t>
  </si>
  <si>
    <t>MODERADOBAIM26</t>
  </si>
  <si>
    <t>MODERADOBAIM27</t>
  </si>
  <si>
    <t>MODERADOBAIM28</t>
  </si>
  <si>
    <t>ALTOBAMA22</t>
  </si>
  <si>
    <t>ALTOBAMA23</t>
  </si>
  <si>
    <t>ALTOBAMA24</t>
  </si>
  <si>
    <t>ALTOBAMA25</t>
  </si>
  <si>
    <t>ALTOBAMA26</t>
  </si>
  <si>
    <t>ALTOBAMA27</t>
  </si>
  <si>
    <t>ALTOBAMA28</t>
  </si>
  <si>
    <t>EXTREMOBASU22</t>
  </si>
  <si>
    <t>EXTREMOBASU23</t>
  </si>
  <si>
    <t>EXTREMOBASU24</t>
  </si>
  <si>
    <t>EXTREMOBASU25</t>
  </si>
  <si>
    <t>EXTREMOBASU26</t>
  </si>
  <si>
    <t>EXTREMOBASU27</t>
  </si>
  <si>
    <t>EXTREMOBASU28</t>
  </si>
  <si>
    <t>BAJOBAIN29</t>
  </si>
  <si>
    <t>BAJOBAIN30</t>
  </si>
  <si>
    <t>BAJOBAIN31</t>
  </si>
  <si>
    <t>BAJOBAIN32</t>
  </si>
  <si>
    <t>BAJOBAIN33</t>
  </si>
  <si>
    <t>BAJOBAIN34</t>
  </si>
  <si>
    <t>BAJOBAIN35</t>
  </si>
  <si>
    <t>BAJOBAME29</t>
  </si>
  <si>
    <t>BAJOBAME30</t>
  </si>
  <si>
    <t>BAJOBAME31</t>
  </si>
  <si>
    <t>BAJOBAME32</t>
  </si>
  <si>
    <t>BAJOBAME33</t>
  </si>
  <si>
    <t>BAJOBAME34</t>
  </si>
  <si>
    <t>BAJOBAME35</t>
  </si>
  <si>
    <t>MODERADOBAIM29</t>
  </si>
  <si>
    <t>MODERADOBAIM30</t>
  </si>
  <si>
    <t>MODERADOBAIM31</t>
  </si>
  <si>
    <t>MODERADOBAIM32</t>
  </si>
  <si>
    <t>MODERADOBAIM33</t>
  </si>
  <si>
    <t>MODERADOBAIM34</t>
  </si>
  <si>
    <t>MODERADOBAIM35</t>
  </si>
  <si>
    <t>ALTOBAMA29</t>
  </si>
  <si>
    <t>ALTOBAMA30</t>
  </si>
  <si>
    <t>ALTOBAMA31</t>
  </si>
  <si>
    <t>ALTOBAMA32</t>
  </si>
  <si>
    <t>ALTOBAMA33</t>
  </si>
  <si>
    <t>ALTOBAMA34</t>
  </si>
  <si>
    <t>ALTOBAMA35</t>
  </si>
  <si>
    <t>EXTREMOBASU29</t>
  </si>
  <si>
    <t>EXTREMOBASU30</t>
  </si>
  <si>
    <t>EXTREMOBASU31</t>
  </si>
  <si>
    <t>EXTREMOBASU32</t>
  </si>
  <si>
    <t>EXTREMOBASU33</t>
  </si>
  <si>
    <t>EXTREMOBASU34</t>
  </si>
  <si>
    <t>EXTREMOBASU35</t>
  </si>
  <si>
    <t>BAJOMBIN1</t>
  </si>
  <si>
    <t>BAJOMBIN2</t>
  </si>
  <si>
    <t>BAJOMBIN3</t>
  </si>
  <si>
    <t>BAJOMBIN4</t>
  </si>
  <si>
    <t>BAJOMBIN5</t>
  </si>
  <si>
    <t>BAJOMBIN6</t>
  </si>
  <si>
    <t>BAJOMBIN7</t>
  </si>
  <si>
    <t>BAJOMBME1</t>
  </si>
  <si>
    <t>BAJOMBME2</t>
  </si>
  <si>
    <t>BAJOMBME3</t>
  </si>
  <si>
    <t>BAJOMBME4</t>
  </si>
  <si>
    <t>BAJOMBME5</t>
  </si>
  <si>
    <t>BAJOMBME6</t>
  </si>
  <si>
    <t>BAJOMBME7</t>
  </si>
  <si>
    <t>MODERADOMBIM1</t>
  </si>
  <si>
    <t>MODERADOMBIM2</t>
  </si>
  <si>
    <t>MODERADOMBIM3</t>
  </si>
  <si>
    <t>MODERADOMBIM4</t>
  </si>
  <si>
    <t>MODERADOMBIM5</t>
  </si>
  <si>
    <t>MODERADOMBIM6</t>
  </si>
  <si>
    <t>MODERADOMBIM7</t>
  </si>
  <si>
    <t>ALTOMBMA1</t>
  </si>
  <si>
    <t>ALTOMBMA2</t>
  </si>
  <si>
    <t>ALTOMBMA3</t>
  </si>
  <si>
    <t>ALTOMBMA4</t>
  </si>
  <si>
    <t>ALTOMBMA5</t>
  </si>
  <si>
    <t>ALTOMBMA6</t>
  </si>
  <si>
    <t>ALTOMBMA7</t>
  </si>
  <si>
    <t>ALTOMBSU1</t>
  </si>
  <si>
    <t>ALTOMBSU2</t>
  </si>
  <si>
    <t>ALTOMBSU3</t>
  </si>
  <si>
    <t>ALTOMBSU4</t>
  </si>
  <si>
    <t>ALTOMBSU5</t>
  </si>
  <si>
    <t>ALTOMBSU6</t>
  </si>
  <si>
    <t>ALTOMBSU7</t>
  </si>
  <si>
    <t>BAJOMBIN8</t>
  </si>
  <si>
    <t>BAJOMBIN9</t>
  </si>
  <si>
    <t>BAJOMBIN10</t>
  </si>
  <si>
    <t>BAJOMBIN11</t>
  </si>
  <si>
    <t>BAJOMBIN12</t>
  </si>
  <si>
    <t>BAJOMBIN13</t>
  </si>
  <si>
    <t>BAJOMBIN14</t>
  </si>
  <si>
    <t>BAJOMBME8</t>
  </si>
  <si>
    <t>BAJOMBME9</t>
  </si>
  <si>
    <t>BAJOMBME10</t>
  </si>
  <si>
    <t>BAJOMBME11</t>
  </si>
  <si>
    <t>BAJOMBME12</t>
  </si>
  <si>
    <t>BAJOMBME13</t>
  </si>
  <si>
    <t>BAJOMBME14</t>
  </si>
  <si>
    <t>MODERADOMBIM8</t>
  </si>
  <si>
    <t>MODERADOMBIM9</t>
  </si>
  <si>
    <t>MODERADOMBIM10</t>
  </si>
  <si>
    <t>MODERADOMBIM11</t>
  </si>
  <si>
    <t>MODERADOMBIM12</t>
  </si>
  <si>
    <t>MODERADOMBIM13</t>
  </si>
  <si>
    <t>MODERADOMBIM14</t>
  </si>
  <si>
    <t>ALTOMBMA8</t>
  </si>
  <si>
    <t>ALTOMBMA9</t>
  </si>
  <si>
    <t>ALTOMBMA10</t>
  </si>
  <si>
    <t>ALTOMBMA11</t>
  </si>
  <si>
    <t>ALTOMBMA12</t>
  </si>
  <si>
    <t>ALTOMBMA13</t>
  </si>
  <si>
    <t>ALTOMBMA14</t>
  </si>
  <si>
    <t>ALTOMBSU8</t>
  </si>
  <si>
    <t>ALTOMBSU9</t>
  </si>
  <si>
    <t>ALTOMBSU10</t>
  </si>
  <si>
    <t>ALTOMBSU11</t>
  </si>
  <si>
    <t>ALTOMBSU12</t>
  </si>
  <si>
    <t>ALTOMBSU13</t>
  </si>
  <si>
    <t>ALTOMBSU14</t>
  </si>
  <si>
    <t>BAJOMBIN15</t>
  </si>
  <si>
    <t>BAJOMBIN16</t>
  </si>
  <si>
    <t>BAJOMBIN17</t>
  </si>
  <si>
    <t>BAJOMBIN18</t>
  </si>
  <si>
    <t>BAJOMBIN19</t>
  </si>
  <si>
    <t>BAJOMBIN20</t>
  </si>
  <si>
    <t>BAJOMBIN21</t>
  </si>
  <si>
    <t>BAJOMBME15</t>
  </si>
  <si>
    <t>BAJOMBME16</t>
  </si>
  <si>
    <t>BAJOMBME17</t>
  </si>
  <si>
    <t>BAJOMBME18</t>
  </si>
  <si>
    <t>BAJOMBME19</t>
  </si>
  <si>
    <t>BAJOMBME20</t>
  </si>
  <si>
    <t>BAJOMBME21</t>
  </si>
  <si>
    <t>MODERADOMBIM15</t>
  </si>
  <si>
    <t>MODERADOMBIM16</t>
  </si>
  <si>
    <t>MODERADOMBIM17</t>
  </si>
  <si>
    <t>MODERADOMBIM18</t>
  </si>
  <si>
    <t>MODERADOMBIM19</t>
  </si>
  <si>
    <t>MODERADOMBIM20</t>
  </si>
  <si>
    <t>MODERADOMBIM21</t>
  </si>
  <si>
    <t>ALTOMBMA15</t>
  </si>
  <si>
    <t>ALTOMBMA16</t>
  </si>
  <si>
    <t>ALTOMBMA17</t>
  </si>
  <si>
    <t>ALTOMBMA18</t>
  </si>
  <si>
    <t>ALTOMBMA19</t>
  </si>
  <si>
    <t>ALTOMBMA20</t>
  </si>
  <si>
    <t>ALTOMBMA21</t>
  </si>
  <si>
    <t>ALTOMBSU15</t>
  </si>
  <si>
    <t>ALTOMBSU16</t>
  </si>
  <si>
    <t>ALTOMBSU17</t>
  </si>
  <si>
    <t>ALTOMBSU18</t>
  </si>
  <si>
    <t>ALTOMBSU19</t>
  </si>
  <si>
    <t>ALTOMBSU20</t>
  </si>
  <si>
    <t>ALTOMBSU21</t>
  </si>
  <si>
    <t>BAJOMBIN22</t>
  </si>
  <si>
    <t>BAJOMBIN23</t>
  </si>
  <si>
    <t>BAJOMBIN24</t>
  </si>
  <si>
    <t>BAJOMBIN25</t>
  </si>
  <si>
    <t>BAJOMBIN26</t>
  </si>
  <si>
    <t>BAJOMBIN27</t>
  </si>
  <si>
    <t>BAJOMBIN28</t>
  </si>
  <si>
    <t>BAJOMBME22</t>
  </si>
  <si>
    <t>BAJOMBME23</t>
  </si>
  <si>
    <t>BAJOMBME24</t>
  </si>
  <si>
    <t>BAJOMBME25</t>
  </si>
  <si>
    <t>BAJOMBME26</t>
  </si>
  <si>
    <t>BAJOMBME27</t>
  </si>
  <si>
    <t>BAJOMBME28</t>
  </si>
  <si>
    <t>MODERADOMBIM22</t>
  </si>
  <si>
    <t>MODERADOMBIM23</t>
  </si>
  <si>
    <t>MODERADOMBIM24</t>
  </si>
  <si>
    <t>MODERADOMBIM25</t>
  </si>
  <si>
    <t>MODERADOMBIM26</t>
  </si>
  <si>
    <t>MODERADOMBIM27</t>
  </si>
  <si>
    <t>MODERADOMBIM28</t>
  </si>
  <si>
    <t>ALTOMBMA22</t>
  </si>
  <si>
    <t>ALTOMBMA23</t>
  </si>
  <si>
    <t>ALTOMBMA24</t>
  </si>
  <si>
    <t>ALTOMBMA25</t>
  </si>
  <si>
    <t>ALTOMBMA26</t>
  </si>
  <si>
    <t>ALTOMBMA27</t>
  </si>
  <si>
    <t>ALTOMBMA28</t>
  </si>
  <si>
    <t>ALTOMBSU22</t>
  </si>
  <si>
    <t>ALTOMBSU23</t>
  </si>
  <si>
    <t>ALTOMBSU24</t>
  </si>
  <si>
    <t>ALTOMBSU25</t>
  </si>
  <si>
    <t>ALTOMBSU26</t>
  </si>
  <si>
    <t>ALTOMBSU27</t>
  </si>
  <si>
    <t>ALTOMBSU28</t>
  </si>
  <si>
    <t>BAJOMBIN29</t>
  </si>
  <si>
    <t>BAJOMBIN30</t>
  </si>
  <si>
    <t>BAJOMBIN31</t>
  </si>
  <si>
    <t>BAJOMBIN32</t>
  </si>
  <si>
    <t>BAJOMBIN33</t>
  </si>
  <si>
    <t>BAJOMBIN34</t>
  </si>
  <si>
    <t>BAJOMBIN35</t>
  </si>
  <si>
    <t>BAJOMBME29</t>
  </si>
  <si>
    <t>BAJOMBME30</t>
  </si>
  <si>
    <t>BAJOMBME31</t>
  </si>
  <si>
    <t>BAJOMBME32</t>
  </si>
  <si>
    <t>BAJOMBME33</t>
  </si>
  <si>
    <t>BAJOMBME34</t>
  </si>
  <si>
    <t>BAJOMBME35</t>
  </si>
  <si>
    <t>MODERADOMBIM29</t>
  </si>
  <si>
    <t>MODERADOMBIM30</t>
  </si>
  <si>
    <t>MODERADOMBIM31</t>
  </si>
  <si>
    <t>MODERADOMBIM32</t>
  </si>
  <si>
    <t>MODERADOMBIM33</t>
  </si>
  <si>
    <t>MODERADOMBIM34</t>
  </si>
  <si>
    <t>MODERADOMBIM35</t>
  </si>
  <si>
    <t>ALTOMBMA29</t>
  </si>
  <si>
    <t>ALTOMBMA30</t>
  </si>
  <si>
    <t>ALTOMBMA31</t>
  </si>
  <si>
    <t>ALTOMBMA32</t>
  </si>
  <si>
    <t>ALTOMBMA33</t>
  </si>
  <si>
    <t>ALTOMBMA34</t>
  </si>
  <si>
    <t>ALTOMBMA35</t>
  </si>
  <si>
    <t>ALTOMBSU29</t>
  </si>
  <si>
    <t>ALTOMBSU30</t>
  </si>
  <si>
    <t>ALTOMBSU31</t>
  </si>
  <si>
    <t>ALTOMBSU32</t>
  </si>
  <si>
    <t>ALTOMBSU33</t>
  </si>
  <si>
    <t>ALTOMBSU34</t>
  </si>
  <si>
    <t>ALTOMBSU35</t>
  </si>
  <si>
    <t>Mapa de Riesgos Residuales</t>
  </si>
  <si>
    <t xml:space="preserve">F-FI-1382
V.2
	</t>
  </si>
  <si>
    <t xml:space="preserve">El profesional de las unidades ejecutoras asignado verifica trimestralmente a los contratos que estén pendientes por liquidar e informará mediante memorando radicado al supervisor del contrato, para que se inicie el trámite correspondiente. En caso de desviaciones al control, en el memorando se dejara trazabilidad que no se registran contratos pendientes por liquidar para el periodo a reportar. Como evidencia se anexarán los memorandos emitidos junto con la base de datos. 
El cargue de las evidencias se hará trimestralmente.
</t>
  </si>
  <si>
    <t>El profesional de las unidades ejecutoras asignado verifica cada vez que se vaya a realizar un contrato de prestación de servicios profesionales y de apoyo a la gestión, que los documentos allegados esten de acuerdo con el formato lista de chequeo F-GCT-1367, validando la completitud de los documentos presentados que dicho formato indique. En caso que los documentos no cumplan con lo requerido, se devuelve al área correspondiente por correo electrónico. 
Como evidencia se adjuntará una matriz que relaciona el total de contratos suscritos en el periodo a reportar, con el correspondiente link de Secop II ( que contiene todos los documentos del contrato acorde a F-GCT-1367 vigente a la fecha)
El reporte de evidencias se realizara trimestralmente.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</si>
</sst>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Aptos Narrow"/>
      <family val="2"/>
      <scheme val="minor"/>
    </font>
    <font>
      <b/>
      <sz val="26"/>
      <color theme="1"/>
      <name val="Aptos Narrow"/>
      <family val="2"/>
      <scheme val="minor"/>
    </font>
    <font>
      <b/>
      <sz val="24"/>
      <color theme="0"/>
      <name val="Aptos Narrow"/>
      <scheme val="minor"/>
    </font>
    <font>
      <b/>
      <sz val="10"/>
      <color theme="0"/>
      <name val="Aptos Narrow"/>
      <family val="2"/>
    </font>
    <font>
      <b/>
      <sz val="10"/>
      <color theme="1"/>
      <name val="Aptos Narrow"/>
      <family val="2"/>
    </font>
    <font>
      <sz val="10"/>
      <color theme="1"/>
      <name val="Aptos Narrow"/>
      <family val="2"/>
    </font>
    <font>
      <b/>
      <sz val="10"/>
      <name val="Aptos Narrow"/>
      <family val="2"/>
    </font>
    <font>
      <sz val="10"/>
      <name val="Aptos Narrow"/>
      <family val="2"/>
    </font>
    <font>
      <sz val="10"/>
      <color rgb="FF000000"/>
      <name val="Aptos Narrow"/>
      <family val="2"/>
    </font>
    <font>
      <b/>
      <sz val="10"/>
      <color rgb="FF242424"/>
      <name val="Aptos Narrow"/>
      <family val="2"/>
    </font>
    <font>
      <sz val="10"/>
      <name val="Arial"/>
      <family val="2"/>
    </font>
    <font>
      <sz val="10"/>
      <color theme="1"/>
      <name val="Arial"/>
      <family val="2"/>
    </font>
    <font>
      <b/>
      <sz val="26"/>
      <color theme="1"/>
      <name val="Aptos Narrow"/>
      <scheme val="minor"/>
    </font>
    <font>
      <b/>
      <sz val="12"/>
      <color theme="0"/>
      <name val="Arial"/>
      <family val="2"/>
    </font>
    <font>
      <sz val="12"/>
      <color theme="1"/>
      <name val="Arial Narrow"/>
      <family val="2"/>
    </font>
    <font>
      <sz val="10"/>
      <color theme="1"/>
      <name val="Arial Narrow"/>
      <family val="2"/>
    </font>
    <font>
      <sz val="12"/>
      <color rgb="FF000000"/>
      <name val="Arial"/>
      <family val="2"/>
    </font>
    <font>
      <b/>
      <sz val="12"/>
      <color rgb="FF000000"/>
      <name val="Arial"/>
      <family val="2"/>
    </font>
    <font>
      <sz val="12"/>
      <color theme="1"/>
      <name val="Arial"/>
      <family val="2"/>
    </font>
    <font>
      <sz val="12"/>
      <name val="Times New Roman"/>
      <family val="1"/>
    </font>
    <font>
      <b/>
      <sz val="14"/>
      <name val="Times New Roman"/>
      <family val="1"/>
    </font>
    <font>
      <sz val="20"/>
      <name val="Times New Roman"/>
      <family val="1"/>
    </font>
    <font>
      <sz val="26"/>
      <name val="Arial"/>
      <family val="2"/>
    </font>
    <font>
      <b/>
      <sz val="22"/>
      <name val="Times New Roman"/>
      <family val="1"/>
    </font>
    <font>
      <sz val="8"/>
      <name val="Times New Roman"/>
      <family val="1"/>
    </font>
    <font>
      <b/>
      <sz val="26"/>
      <color theme="3"/>
      <name val="Times New Roman"/>
      <family val="1"/>
    </font>
    <font>
      <b/>
      <sz val="26"/>
      <name val="Times New Roman"/>
      <family val="1"/>
    </font>
    <font>
      <sz val="8"/>
      <name val="Arial"/>
      <family val="2"/>
    </font>
    <font>
      <b/>
      <sz val="18"/>
      <color theme="3"/>
      <name val="Times New Roman"/>
      <family val="1"/>
    </font>
    <font>
      <b/>
      <sz val="18"/>
      <name val="Times New Roman"/>
      <family val="1"/>
    </font>
    <font>
      <b/>
      <sz val="12"/>
      <name val="Times New Roman"/>
      <family val="1"/>
    </font>
    <font>
      <sz val="8"/>
      <color theme="0"/>
      <name val="Arial"/>
      <family val="2"/>
    </font>
    <font>
      <sz val="8"/>
      <color indexed="9"/>
      <name val="Arial"/>
      <family val="2"/>
    </font>
    <font>
      <sz val="72"/>
      <name val="Times New Roman"/>
      <family val="1"/>
    </font>
    <font>
      <sz val="26"/>
      <name val="Times New Roman"/>
      <family val="1"/>
    </font>
    <font>
      <sz val="22"/>
      <color theme="0"/>
      <name val="Times New Roman"/>
      <family val="1"/>
    </font>
    <font>
      <sz val="20"/>
      <color theme="0"/>
      <name val="Times New Roman"/>
      <family val="1"/>
    </font>
    <font>
      <sz val="12"/>
      <color theme="1"/>
      <name val="Times New Roman"/>
      <family val="1"/>
    </font>
    <font>
      <sz val="20"/>
      <color theme="1"/>
      <name val="Times New Roman"/>
      <family val="1"/>
    </font>
    <font>
      <sz val="12"/>
      <color rgb="FFFF0000"/>
      <name val="Times New Roman"/>
      <family val="1"/>
    </font>
    <font>
      <sz val="24"/>
      <color rgb="FFFF0000"/>
      <name val="Times New Roman"/>
      <family val="1"/>
    </font>
  </fonts>
  <fills count="15">
    <fill>
      <patternFill patternType="none"/>
    </fill>
    <fill>
      <patternFill patternType="gray125"/>
    </fill>
    <fill>
      <patternFill patternType="solid">
        <fgColor theme="2" tint="-0.499984740745262"/>
        <bgColor indexed="64"/>
      </patternFill>
    </fill>
    <fill>
      <patternFill patternType="solid">
        <fgColor theme="0" tint="-0.499984740745262"/>
        <bgColor indexed="64"/>
      </patternFill>
    </fill>
    <fill>
      <patternFill patternType="solid">
        <fgColor theme="1"/>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
      <patternFill patternType="solid">
        <fgColor indexed="10"/>
        <bgColor indexed="64"/>
      </patternFill>
    </fill>
    <fill>
      <patternFill patternType="solid">
        <fgColor rgb="FFFF9900"/>
        <bgColor indexed="64"/>
      </patternFill>
    </fill>
    <fill>
      <patternFill patternType="solid">
        <fgColor indexed="11"/>
        <bgColor indexed="64"/>
      </patternFill>
    </fill>
    <fill>
      <patternFill patternType="solid">
        <fgColor rgb="FF00FF0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10" fillId="0" borderId="0"/>
    <xf numFmtId="0" fontId="19" fillId="0" borderId="0"/>
  </cellStyleXfs>
  <cellXfs count="221">
    <xf numFmtId="0" fontId="0" fillId="0" borderId="0" xfId="0"/>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4" fillId="5" borderId="4" xfId="0" applyFont="1" applyFill="1" applyBorder="1" applyAlignment="1">
      <alignment horizontal="center" vertical="center" wrapText="1"/>
    </xf>
    <xf numFmtId="0" fontId="5" fillId="0" borderId="4" xfId="0" applyFont="1" applyBorder="1" applyAlignment="1">
      <alignment horizontal="justify" vertical="center" wrapText="1"/>
    </xf>
    <xf numFmtId="0" fontId="5" fillId="6"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7" fillId="0" borderId="4" xfId="0" applyFont="1" applyBorder="1" applyAlignment="1">
      <alignment horizontal="center" vertical="center" wrapText="1"/>
    </xf>
    <xf numFmtId="0" fontId="3" fillId="6" borderId="4" xfId="0" applyFont="1" applyFill="1" applyBorder="1" applyAlignment="1">
      <alignment horizontal="center" vertical="center" wrapText="1"/>
    </xf>
    <xf numFmtId="0" fontId="7" fillId="0" borderId="4" xfId="0" applyFont="1" applyBorder="1" applyAlignment="1">
      <alignment horizontal="justify" vertical="center" wrapText="1"/>
    </xf>
    <xf numFmtId="0" fontId="7" fillId="0" borderId="4" xfId="0" applyFont="1" applyBorder="1" applyAlignment="1">
      <alignment wrapText="1"/>
    </xf>
    <xf numFmtId="0" fontId="9" fillId="5" borderId="4" xfId="0" applyFont="1" applyFill="1" applyBorder="1" applyAlignment="1">
      <alignment horizontal="center" vertical="center"/>
    </xf>
    <xf numFmtId="0" fontId="5" fillId="7" borderId="4"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49" fontId="5" fillId="0" borderId="4" xfId="0" applyNumberFormat="1" applyFont="1" applyBorder="1" applyAlignment="1">
      <alignment horizontal="center" vertical="center" wrapText="1"/>
    </xf>
    <xf numFmtId="0" fontId="5" fillId="8"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7" fillId="0" borderId="4" xfId="1" applyFont="1" applyBorder="1" applyAlignment="1">
      <alignment horizontal="left" vertical="center" wrapText="1"/>
    </xf>
    <xf numFmtId="0" fontId="6" fillId="9"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justify" vertical="center" wrapText="1"/>
    </xf>
    <xf numFmtId="0" fontId="8" fillId="0" borderId="4" xfId="0" applyFont="1" applyBorder="1" applyAlignment="1">
      <alignment horizontal="center" vertical="center"/>
    </xf>
    <xf numFmtId="0" fontId="7" fillId="0" borderId="4" xfId="1" applyFont="1" applyBorder="1" applyAlignment="1">
      <alignment horizontal="center" vertical="center" wrapText="1"/>
    </xf>
    <xf numFmtId="0" fontId="6" fillId="0" borderId="4" xfId="1" applyFont="1" applyBorder="1" applyAlignment="1">
      <alignment horizontal="center" vertical="center" wrapText="1"/>
    </xf>
    <xf numFmtId="0" fontId="15" fillId="0" borderId="0" xfId="0" applyFont="1"/>
    <xf numFmtId="0" fontId="19" fillId="10" borderId="0" xfId="2" applyFill="1"/>
    <xf numFmtId="0" fontId="20" fillId="10" borderId="0" xfId="2" applyFont="1" applyFill="1"/>
    <xf numFmtId="0" fontId="19" fillId="10" borderId="26" xfId="2" applyFill="1" applyBorder="1"/>
    <xf numFmtId="0" fontId="19" fillId="10" borderId="13" xfId="2" applyFill="1" applyBorder="1"/>
    <xf numFmtId="0" fontId="20" fillId="10" borderId="13" xfId="2" applyFont="1" applyFill="1" applyBorder="1"/>
    <xf numFmtId="0" fontId="19" fillId="10" borderId="14" xfId="2" applyFill="1" applyBorder="1"/>
    <xf numFmtId="0" fontId="21" fillId="10" borderId="0" xfId="2" applyFont="1" applyFill="1"/>
    <xf numFmtId="0" fontId="19" fillId="10" borderId="21" xfId="2" applyFill="1" applyBorder="1"/>
    <xf numFmtId="0" fontId="19" fillId="10" borderId="15" xfId="2" applyFill="1" applyBorder="1"/>
    <xf numFmtId="0" fontId="24" fillId="10" borderId="21" xfId="2" applyFont="1" applyFill="1" applyBorder="1"/>
    <xf numFmtId="0" fontId="24" fillId="10" borderId="0" xfId="2" applyFont="1" applyFill="1"/>
    <xf numFmtId="0" fontId="27" fillId="12" borderId="1" xfId="2" applyFont="1" applyFill="1" applyBorder="1"/>
    <xf numFmtId="0" fontId="22" fillId="12" borderId="2" xfId="2" applyFont="1" applyFill="1" applyBorder="1"/>
    <xf numFmtId="0" fontId="22" fillId="12" borderId="3" xfId="2" applyFont="1" applyFill="1" applyBorder="1"/>
    <xf numFmtId="0" fontId="22" fillId="9" borderId="2" xfId="2" applyFont="1" applyFill="1" applyBorder="1"/>
    <xf numFmtId="0" fontId="22" fillId="9" borderId="3" xfId="2" applyFont="1" applyFill="1" applyBorder="1"/>
    <xf numFmtId="0" fontId="22" fillId="11" borderId="2" xfId="2" applyFont="1" applyFill="1" applyBorder="1"/>
    <xf numFmtId="0" fontId="22" fillId="11" borderId="3" xfId="2" applyFont="1" applyFill="1" applyBorder="1"/>
    <xf numFmtId="0" fontId="19" fillId="4" borderId="0" xfId="2" applyFill="1"/>
    <xf numFmtId="0" fontId="27" fillId="12" borderId="5" xfId="2" applyFont="1" applyFill="1" applyBorder="1"/>
    <xf numFmtId="0" fontId="22" fillId="12" borderId="0" xfId="2" applyFont="1" applyFill="1"/>
    <xf numFmtId="0" fontId="22" fillId="12" borderId="6" xfId="2" applyFont="1" applyFill="1" applyBorder="1"/>
    <xf numFmtId="0" fontId="22" fillId="9" borderId="0" xfId="2" applyFont="1" applyFill="1"/>
    <xf numFmtId="0" fontId="22" fillId="9" borderId="6" xfId="2" applyFont="1" applyFill="1" applyBorder="1"/>
    <xf numFmtId="0" fontId="22" fillId="11" borderId="0" xfId="2" applyFont="1" applyFill="1"/>
    <xf numFmtId="0" fontId="22" fillId="11" borderId="6" xfId="2" applyFont="1" applyFill="1" applyBorder="1"/>
    <xf numFmtId="0" fontId="27" fillId="12" borderId="7" xfId="2" applyFont="1" applyFill="1" applyBorder="1"/>
    <xf numFmtId="0" fontId="22" fillId="12" borderId="8" xfId="2" applyFont="1" applyFill="1" applyBorder="1"/>
    <xf numFmtId="0" fontId="22" fillId="12" borderId="9" xfId="2" applyFont="1" applyFill="1" applyBorder="1"/>
    <xf numFmtId="0" fontId="22" fillId="9" borderId="8" xfId="2" applyFont="1" applyFill="1" applyBorder="1"/>
    <xf numFmtId="0" fontId="22" fillId="9" borderId="9" xfId="2" applyFont="1" applyFill="1" applyBorder="1"/>
    <xf numFmtId="0" fontId="22" fillId="11" borderId="8" xfId="2" applyFont="1" applyFill="1" applyBorder="1"/>
    <xf numFmtId="0" fontId="22" fillId="11" borderId="9" xfId="2" applyFont="1" applyFill="1" applyBorder="1"/>
    <xf numFmtId="0" fontId="27" fillId="7" borderId="1" xfId="2" applyFont="1" applyFill="1" applyBorder="1"/>
    <xf numFmtId="0" fontId="22" fillId="7" borderId="2" xfId="2" applyFont="1" applyFill="1" applyBorder="1"/>
    <xf numFmtId="0" fontId="22" fillId="7" borderId="3" xfId="2" applyFont="1" applyFill="1" applyBorder="1"/>
    <xf numFmtId="0" fontId="27" fillId="7" borderId="5" xfId="2" applyFont="1" applyFill="1" applyBorder="1"/>
    <xf numFmtId="0" fontId="22" fillId="7" borderId="0" xfId="2" applyFont="1" applyFill="1"/>
    <xf numFmtId="0" fontId="22" fillId="7" borderId="6" xfId="2" applyFont="1" applyFill="1" applyBorder="1"/>
    <xf numFmtId="0" fontId="27" fillId="7" borderId="7" xfId="2" applyFont="1" applyFill="1" applyBorder="1"/>
    <xf numFmtId="0" fontId="22" fillId="7" borderId="8" xfId="2" applyFont="1" applyFill="1" applyBorder="1"/>
    <xf numFmtId="0" fontId="22" fillId="7" borderId="9" xfId="2" applyFont="1" applyFill="1" applyBorder="1"/>
    <xf numFmtId="0" fontId="27" fillId="13" borderId="1" xfId="2" applyFont="1" applyFill="1" applyBorder="1"/>
    <xf numFmtId="0" fontId="22" fillId="13" borderId="2" xfId="2" applyFont="1" applyFill="1" applyBorder="1"/>
    <xf numFmtId="0" fontId="22" fillId="13" borderId="3" xfId="2" applyFont="1" applyFill="1" applyBorder="1"/>
    <xf numFmtId="0" fontId="27" fillId="13" borderId="5" xfId="2" applyFont="1" applyFill="1" applyBorder="1"/>
    <xf numFmtId="0" fontId="22" fillId="13" borderId="0" xfId="2" applyFont="1" applyFill="1"/>
    <xf numFmtId="0" fontId="22" fillId="13" borderId="6" xfId="2" applyFont="1" applyFill="1" applyBorder="1"/>
    <xf numFmtId="0" fontId="27" fillId="13" borderId="7" xfId="2" applyFont="1" applyFill="1" applyBorder="1"/>
    <xf numFmtId="0" fontId="22" fillId="13" borderId="8" xfId="2" applyFont="1" applyFill="1" applyBorder="1"/>
    <xf numFmtId="0" fontId="22" fillId="13" borderId="9" xfId="2" applyFont="1" applyFill="1" applyBorder="1"/>
    <xf numFmtId="0" fontId="20" fillId="10" borderId="21" xfId="2" applyFont="1" applyFill="1" applyBorder="1" applyAlignment="1">
      <alignment vertical="top"/>
    </xf>
    <xf numFmtId="0" fontId="20" fillId="10" borderId="0" xfId="2" applyFont="1" applyFill="1" applyAlignment="1">
      <alignment vertical="top"/>
    </xf>
    <xf numFmtId="0" fontId="20" fillId="10" borderId="15" xfId="2" applyFont="1" applyFill="1" applyBorder="1" applyAlignment="1">
      <alignment vertical="top"/>
    </xf>
    <xf numFmtId="0" fontId="28" fillId="10" borderId="0" xfId="2" applyFont="1" applyFill="1" applyAlignment="1">
      <alignment horizontal="center"/>
    </xf>
    <xf numFmtId="0" fontId="28" fillId="10" borderId="15" xfId="2" applyFont="1" applyFill="1" applyBorder="1" applyAlignment="1">
      <alignment horizontal="center"/>
    </xf>
    <xf numFmtId="0" fontId="28" fillId="10" borderId="26" xfId="2" applyFont="1" applyFill="1" applyBorder="1" applyAlignment="1">
      <alignment horizontal="center"/>
    </xf>
    <xf numFmtId="0" fontId="29" fillId="10" borderId="13" xfId="2" applyFont="1" applyFill="1" applyBorder="1" applyAlignment="1">
      <alignment horizontal="left" vertical="center"/>
    </xf>
    <xf numFmtId="0" fontId="28" fillId="10" borderId="13" xfId="2" applyFont="1" applyFill="1" applyBorder="1" applyAlignment="1">
      <alignment horizontal="center"/>
    </xf>
    <xf numFmtId="0" fontId="28" fillId="10" borderId="14" xfId="2" applyFont="1" applyFill="1" applyBorder="1" applyAlignment="1">
      <alignment horizontal="center"/>
    </xf>
    <xf numFmtId="0" fontId="28" fillId="10" borderId="21" xfId="2" applyFont="1" applyFill="1" applyBorder="1" applyAlignment="1">
      <alignment horizontal="center"/>
    </xf>
    <xf numFmtId="0" fontId="28" fillId="10" borderId="22" xfId="2" applyFont="1" applyFill="1" applyBorder="1" applyAlignment="1">
      <alignment horizontal="center"/>
    </xf>
    <xf numFmtId="0" fontId="28" fillId="10" borderId="16" xfId="2" applyFont="1" applyFill="1" applyBorder="1" applyAlignment="1">
      <alignment horizontal="center"/>
    </xf>
    <xf numFmtId="0" fontId="28" fillId="10" borderId="17" xfId="2" applyFont="1" applyFill="1" applyBorder="1" applyAlignment="1">
      <alignment horizontal="center"/>
    </xf>
    <xf numFmtId="0" fontId="30" fillId="10" borderId="0" xfId="2" applyFont="1" applyFill="1" applyAlignment="1">
      <alignment horizontal="center"/>
    </xf>
    <xf numFmtId="0" fontId="19" fillId="10" borderId="22" xfId="2" applyFill="1" applyBorder="1"/>
    <xf numFmtId="0" fontId="19" fillId="10" borderId="16" xfId="2" applyFill="1" applyBorder="1"/>
    <xf numFmtId="0" fontId="20" fillId="10" borderId="16" xfId="2" applyFont="1" applyFill="1" applyBorder="1"/>
    <xf numFmtId="0" fontId="30" fillId="10" borderId="16" xfId="2" applyFont="1" applyFill="1" applyBorder="1" applyAlignment="1">
      <alignment horizontal="center"/>
    </xf>
    <xf numFmtId="0" fontId="19" fillId="10" borderId="17" xfId="2" applyFill="1" applyBorder="1"/>
    <xf numFmtId="0" fontId="27" fillId="12" borderId="4" xfId="2" applyFont="1" applyFill="1" applyBorder="1"/>
    <xf numFmtId="0" fontId="31" fillId="9" borderId="4" xfId="2" applyFont="1" applyFill="1" applyBorder="1"/>
    <xf numFmtId="0" fontId="32" fillId="11" borderId="4" xfId="2" applyFont="1" applyFill="1" applyBorder="1"/>
    <xf numFmtId="0" fontId="27" fillId="7" borderId="4" xfId="2" applyFont="1" applyFill="1" applyBorder="1"/>
    <xf numFmtId="0" fontId="27" fillId="13" borderId="4" xfId="2" applyFont="1" applyFill="1" applyBorder="1"/>
    <xf numFmtId="0" fontId="22" fillId="12" borderId="1" xfId="2" applyFont="1" applyFill="1" applyBorder="1"/>
    <xf numFmtId="0" fontId="22" fillId="12" borderId="5" xfId="2" applyFont="1" applyFill="1" applyBorder="1"/>
    <xf numFmtId="0" fontId="22" fillId="12" borderId="7" xfId="2" applyFont="1" applyFill="1" applyBorder="1"/>
    <xf numFmtId="0" fontId="22" fillId="7" borderId="1" xfId="2" applyFont="1" applyFill="1" applyBorder="1"/>
    <xf numFmtId="0" fontId="22" fillId="7" borderId="5" xfId="2" applyFont="1" applyFill="1" applyBorder="1"/>
    <xf numFmtId="0" fontId="22" fillId="7" borderId="7" xfId="2" applyFont="1" applyFill="1" applyBorder="1"/>
    <xf numFmtId="0" fontId="22" fillId="13" borderId="1" xfId="2" applyFont="1" applyFill="1" applyBorder="1"/>
    <xf numFmtId="0" fontId="22" fillId="13" borderId="5" xfId="2" applyFont="1" applyFill="1" applyBorder="1"/>
    <xf numFmtId="0" fontId="22" fillId="13" borderId="7" xfId="2" applyFont="1" applyFill="1" applyBorder="1"/>
    <xf numFmtId="0" fontId="34" fillId="10" borderId="0" xfId="2" applyFont="1" applyFill="1"/>
    <xf numFmtId="0" fontId="27" fillId="12" borderId="0" xfId="2" applyFont="1" applyFill="1"/>
    <xf numFmtId="0" fontId="31" fillId="9" borderId="0" xfId="2" applyFont="1" applyFill="1"/>
    <xf numFmtId="0" fontId="32" fillId="11" borderId="0" xfId="2" applyFont="1" applyFill="1"/>
    <xf numFmtId="0" fontId="27" fillId="7" borderId="0" xfId="2" applyFont="1" applyFill="1"/>
    <xf numFmtId="0" fontId="27" fillId="13" borderId="0" xfId="2" applyFont="1" applyFill="1"/>
    <xf numFmtId="0" fontId="35" fillId="10" borderId="0" xfId="2" applyFont="1" applyFill="1"/>
    <xf numFmtId="0" fontId="37" fillId="10" borderId="0" xfId="2" applyFont="1" applyFill="1"/>
    <xf numFmtId="0" fontId="38" fillId="10" borderId="0" xfId="2" applyFont="1" applyFill="1"/>
    <xf numFmtId="0" fontId="1" fillId="0" borderId="13" xfId="0" applyFont="1" applyBorder="1" applyAlignment="1">
      <alignment vertical="center"/>
    </xf>
    <xf numFmtId="0" fontId="1" fillId="0" borderId="14" xfId="0" applyFont="1" applyBorder="1" applyAlignment="1">
      <alignment vertical="center"/>
    </xf>
    <xf numFmtId="0" fontId="1" fillId="10" borderId="0" xfId="2" applyFont="1" applyFill="1" applyAlignment="1">
      <alignment wrapText="1"/>
    </xf>
    <xf numFmtId="0" fontId="39" fillId="10" borderId="0" xfId="2" applyFont="1" applyFill="1"/>
    <xf numFmtId="0" fontId="40" fillId="10" borderId="0" xfId="2" applyFont="1" applyFill="1"/>
    <xf numFmtId="0" fontId="11" fillId="8" borderId="26" xfId="0" applyFont="1" applyFill="1" applyBorder="1" applyAlignment="1">
      <alignment horizontal="center" vertical="center"/>
    </xf>
    <xf numFmtId="0" fontId="11" fillId="8" borderId="21" xfId="0" applyFont="1" applyFill="1" applyBorder="1" applyAlignment="1">
      <alignment horizontal="center" vertical="center"/>
    </xf>
    <xf numFmtId="0" fontId="11" fillId="8" borderId="2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6" fillId="0" borderId="23" xfId="0" applyFont="1" applyBorder="1" applyAlignment="1">
      <alignment horizontal="left" vertical="center" wrapText="1" readingOrder="1"/>
    </xf>
    <xf numFmtId="0" fontId="18" fillId="0" borderId="24" xfId="0" applyFont="1" applyBorder="1" applyAlignment="1">
      <alignment horizontal="left" vertical="center" wrapText="1" readingOrder="1"/>
    </xf>
    <xf numFmtId="0" fontId="18" fillId="0" borderId="25" xfId="0" applyFont="1" applyBorder="1" applyAlignment="1">
      <alignment horizontal="left" vertical="center" wrapText="1" readingOrder="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3" fillId="3" borderId="22"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6" xfId="0" applyFont="1" applyFill="1" applyBorder="1" applyAlignment="1">
      <alignment horizontal="center" vertical="center"/>
    </xf>
    <xf numFmtId="0" fontId="14" fillId="0" borderId="21"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22"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0" xfId="0" applyFont="1" applyAlignment="1">
      <alignment horizontal="justify" vertical="center" wrapText="1"/>
    </xf>
    <xf numFmtId="0" fontId="14" fillId="0" borderId="16" xfId="0" applyFont="1" applyBorder="1" applyAlignment="1">
      <alignment horizontal="justify" vertical="center" wrapText="1"/>
    </xf>
    <xf numFmtId="0" fontId="5" fillId="0" borderId="4" xfId="0" applyFont="1" applyBorder="1" applyAlignment="1">
      <alignment horizontal="center" vertical="center" wrapText="1"/>
    </xf>
    <xf numFmtId="0" fontId="5" fillId="5"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6" fillId="0" borderId="4" xfId="1" applyFont="1" applyBorder="1" applyAlignment="1">
      <alignment horizontal="center" vertical="center" wrapText="1"/>
    </xf>
    <xf numFmtId="0" fontId="4" fillId="5" borderId="4"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7" borderId="4"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3" fillId="6"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26" xfId="0" applyBorder="1" applyAlignment="1">
      <alignment horizontal="center"/>
    </xf>
    <xf numFmtId="0" fontId="0" fillId="0" borderId="13" xfId="0" applyBorder="1" applyAlignment="1">
      <alignment horizontal="center"/>
    </xf>
    <xf numFmtId="0" fontId="0" fillId="0" borderId="30"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22" xfId="0" applyBorder="1" applyAlignment="1">
      <alignment horizontal="center"/>
    </xf>
    <xf numFmtId="0" fontId="0" fillId="0" borderId="16" xfId="0" applyBorder="1" applyAlignment="1">
      <alignment horizontal="center"/>
    </xf>
    <xf numFmtId="0" fontId="0" fillId="0" borderId="32" xfId="0" applyBorder="1" applyAlignment="1">
      <alignment horizontal="center"/>
    </xf>
    <xf numFmtId="0" fontId="2" fillId="2" borderId="11" xfId="0" applyFont="1" applyFill="1" applyBorder="1" applyAlignment="1">
      <alignment horizontal="center" vertical="center"/>
    </xf>
    <xf numFmtId="0" fontId="3" fillId="3" borderId="4" xfId="0" applyFont="1" applyFill="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1"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33" xfId="0" applyFont="1" applyBorder="1" applyAlignment="1">
      <alignment horizontal="center" vertical="center"/>
    </xf>
    <xf numFmtId="0" fontId="1" fillId="0" borderId="16" xfId="0" applyFont="1" applyBorder="1" applyAlignment="1">
      <alignment horizontal="center" vertical="center"/>
    </xf>
    <xf numFmtId="0" fontId="20" fillId="9" borderId="27" xfId="2" applyFont="1" applyFill="1" applyBorder="1" applyAlignment="1">
      <alignment horizontal="center" vertical="center"/>
    </xf>
    <xf numFmtId="0" fontId="19" fillId="0" borderId="28" xfId="2" applyBorder="1" applyAlignment="1">
      <alignment horizontal="center" vertical="center"/>
    </xf>
    <xf numFmtId="0" fontId="19" fillId="0" borderId="29" xfId="2" applyBorder="1" applyAlignment="1">
      <alignment horizontal="center" vertical="center"/>
    </xf>
    <xf numFmtId="0" fontId="20" fillId="12" borderId="27" xfId="2" applyFont="1" applyFill="1" applyBorder="1" applyAlignment="1">
      <alignment horizontal="center" vertical="center"/>
    </xf>
    <xf numFmtId="0" fontId="19" fillId="12" borderId="28" xfId="2" applyFill="1" applyBorder="1" applyAlignment="1">
      <alignment horizontal="center" vertical="center"/>
    </xf>
    <xf numFmtId="0" fontId="19" fillId="12" borderId="29" xfId="2" applyFill="1" applyBorder="1" applyAlignment="1">
      <alignment horizontal="center" vertical="center"/>
    </xf>
    <xf numFmtId="0" fontId="20" fillId="7" borderId="27" xfId="2" applyFont="1" applyFill="1" applyBorder="1" applyAlignment="1">
      <alignment horizontal="center" vertical="center"/>
    </xf>
    <xf numFmtId="0" fontId="20" fillId="14" borderId="27" xfId="2" applyFont="1" applyFill="1" applyBorder="1" applyAlignment="1">
      <alignment horizontal="center" vertical="center"/>
    </xf>
    <xf numFmtId="0" fontId="19" fillId="14" borderId="28" xfId="2" applyFill="1" applyBorder="1" applyAlignment="1">
      <alignment horizontal="center" vertical="center"/>
    </xf>
    <xf numFmtId="0" fontId="19" fillId="14" borderId="29" xfId="2" applyFill="1" applyBorder="1" applyAlignment="1">
      <alignment horizontal="center" vertical="center"/>
    </xf>
    <xf numFmtId="0" fontId="26" fillId="10" borderId="0" xfId="2" applyFont="1" applyFill="1" applyAlignment="1">
      <alignment horizontal="center" vertical="top"/>
    </xf>
    <xf numFmtId="0" fontId="25" fillId="10" borderId="0" xfId="2" applyFont="1" applyFill="1" applyAlignment="1">
      <alignment horizontal="center"/>
    </xf>
    <xf numFmtId="0" fontId="22" fillId="11" borderId="0" xfId="2" applyFont="1" applyFill="1" applyAlignment="1">
      <alignment horizontal="center" vertical="center"/>
    </xf>
    <xf numFmtId="0" fontId="36" fillId="10" borderId="0" xfId="2" applyFont="1" applyFill="1" applyAlignment="1">
      <alignment horizontal="center"/>
    </xf>
    <xf numFmtId="0" fontId="23" fillId="10" borderId="0" xfId="2" applyFont="1" applyFill="1" applyAlignment="1">
      <alignment horizontal="center"/>
    </xf>
    <xf numFmtId="0" fontId="25" fillId="10" borderId="21" xfId="2" applyFont="1" applyFill="1" applyBorder="1" applyAlignment="1">
      <alignment horizontal="center" vertical="center" wrapText="1"/>
    </xf>
    <xf numFmtId="0" fontId="25" fillId="10" borderId="0" xfId="2" applyFont="1" applyFill="1" applyAlignment="1">
      <alignment horizontal="center" vertical="center" wrapText="1"/>
    </xf>
    <xf numFmtId="0" fontId="26" fillId="10" borderId="0" xfId="2" applyFont="1" applyFill="1" applyAlignment="1">
      <alignment horizontal="center" vertical="center"/>
    </xf>
    <xf numFmtId="0" fontId="21" fillId="5" borderId="0" xfId="2" applyFont="1" applyFill="1" applyAlignment="1">
      <alignment horizontal="center" vertical="center"/>
    </xf>
    <xf numFmtId="0" fontId="21" fillId="7" borderId="0" xfId="2" applyFont="1" applyFill="1" applyAlignment="1">
      <alignment horizontal="center" vertical="center"/>
    </xf>
    <xf numFmtId="0" fontId="22" fillId="13" borderId="0" xfId="2" applyFont="1" applyFill="1" applyAlignment="1">
      <alignment horizontal="center"/>
    </xf>
    <xf numFmtId="0" fontId="22" fillId="7" borderId="0" xfId="2" applyFont="1" applyFill="1" applyAlignment="1">
      <alignment horizontal="center"/>
    </xf>
    <xf numFmtId="0" fontId="22" fillId="12" borderId="0" xfId="2" applyFont="1" applyFill="1" applyAlignment="1">
      <alignment horizontal="center"/>
    </xf>
    <xf numFmtId="0" fontId="21" fillId="6" borderId="0" xfId="2" applyFont="1" applyFill="1" applyAlignment="1">
      <alignment horizontal="center" vertical="center"/>
    </xf>
    <xf numFmtId="0" fontId="33" fillId="10" borderId="0" xfId="2" applyFont="1" applyFill="1" applyAlignment="1">
      <alignment horizontal="center"/>
    </xf>
    <xf numFmtId="0" fontId="0" fillId="0" borderId="4" xfId="0" applyBorder="1" applyAlignment="1">
      <alignment horizontal="center" vertical="center" wrapText="1"/>
    </xf>
    <xf numFmtId="0" fontId="0" fillId="0" borderId="0" xfId="0" applyAlignment="1">
      <alignment horizontal="center" vertical="center"/>
    </xf>
  </cellXfs>
  <cellStyles count="3">
    <cellStyle name="Normal" xfId="0" builtinId="0"/>
    <cellStyle name="Normal 2" xfId="1" xr:uid="{E271710D-44D3-6648-A994-7F73EB33F053}"/>
    <cellStyle name="Normal 3" xfId="2" xr:uid="{35CC214C-9C50-904D-B75A-483C8AE11ED6}"/>
  </cellStyles>
  <dxfs count="39">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657224</xdr:colOff>
      <xdr:row>0</xdr:row>
      <xdr:rowOff>0</xdr:rowOff>
    </xdr:from>
    <xdr:ext cx="723901" cy="872900"/>
    <xdr:pic>
      <xdr:nvPicPr>
        <xdr:cNvPr id="2" name="Imagen 1">
          <a:extLst>
            <a:ext uri="{FF2B5EF4-FFF2-40B4-BE49-F238E27FC236}">
              <a16:creationId xmlns:a16="http://schemas.microsoft.com/office/drawing/2014/main" id="{2317E3E7-C549-CB46-AE05-B48D9146BA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4" y="0"/>
          <a:ext cx="723901" cy="8729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467160</xdr:colOff>
      <xdr:row>0</xdr:row>
      <xdr:rowOff>69724</xdr:rowOff>
    </xdr:from>
    <xdr:to>
      <xdr:col>3</xdr:col>
      <xdr:colOff>27</xdr:colOff>
      <xdr:row>3</xdr:row>
      <xdr:rowOff>474361</xdr:rowOff>
    </xdr:to>
    <xdr:pic>
      <xdr:nvPicPr>
        <xdr:cNvPr id="2" name="Imagen 1">
          <a:extLst>
            <a:ext uri="{FF2B5EF4-FFF2-40B4-BE49-F238E27FC236}">
              <a16:creationId xmlns:a16="http://schemas.microsoft.com/office/drawing/2014/main" id="{700AACC0-F516-004F-A6CF-D6D696ABCC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160" y="69724"/>
          <a:ext cx="2045199" cy="2157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43</xdr:col>
      <xdr:colOff>0</xdr:colOff>
      <xdr:row>30</xdr:row>
      <xdr:rowOff>190500</xdr:rowOff>
    </xdr:from>
    <xdr:to>
      <xdr:col>44</xdr:col>
      <xdr:colOff>38100</xdr:colOff>
      <xdr:row>32</xdr:row>
      <xdr:rowOff>142875</xdr:rowOff>
    </xdr:to>
    <xdr:sp macro="" textlink="">
      <xdr:nvSpPr>
        <xdr:cNvPr id="2" name="AutoShape 2">
          <a:extLst>
            <a:ext uri="{FF2B5EF4-FFF2-40B4-BE49-F238E27FC236}">
              <a16:creationId xmlns:a16="http://schemas.microsoft.com/office/drawing/2014/main" id="{79A3E0FE-035E-714A-BE3C-7A4A860144D7}"/>
            </a:ext>
          </a:extLst>
        </xdr:cNvPr>
        <xdr:cNvSpPr>
          <a:spLocks noChangeArrowheads="1"/>
        </xdr:cNvSpPr>
      </xdr:nvSpPr>
      <xdr:spPr bwMode="auto">
        <a:xfrm rot="5400000">
          <a:off x="21734462" y="11183938"/>
          <a:ext cx="663575" cy="546100"/>
        </a:xfrm>
        <a:prstGeom prst="flowChartExtra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857250</xdr:colOff>
      <xdr:row>4</xdr:row>
      <xdr:rowOff>28575</xdr:rowOff>
    </xdr:from>
    <xdr:to>
      <xdr:col>6</xdr:col>
      <xdr:colOff>104775</xdr:colOff>
      <xdr:row>5</xdr:row>
      <xdr:rowOff>28575</xdr:rowOff>
    </xdr:to>
    <xdr:sp macro="" textlink="">
      <xdr:nvSpPr>
        <xdr:cNvPr id="3" name="AutoShape 2">
          <a:extLst>
            <a:ext uri="{FF2B5EF4-FFF2-40B4-BE49-F238E27FC236}">
              <a16:creationId xmlns:a16="http://schemas.microsoft.com/office/drawing/2014/main" id="{5E0445CA-D706-DC4D-9808-107D5516D8EF}"/>
            </a:ext>
          </a:extLst>
        </xdr:cNvPr>
        <xdr:cNvSpPr>
          <a:spLocks noChangeArrowheads="1"/>
        </xdr:cNvSpPr>
      </xdr:nvSpPr>
      <xdr:spPr bwMode="auto">
        <a:xfrm>
          <a:off x="2520950" y="1171575"/>
          <a:ext cx="403225" cy="215900"/>
        </a:xfrm>
        <a:prstGeom prst="flowChartExtra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43</xdr:col>
      <xdr:colOff>0</xdr:colOff>
      <xdr:row>30</xdr:row>
      <xdr:rowOff>190500</xdr:rowOff>
    </xdr:from>
    <xdr:to>
      <xdr:col>44</xdr:col>
      <xdr:colOff>38100</xdr:colOff>
      <xdr:row>32</xdr:row>
      <xdr:rowOff>142875</xdr:rowOff>
    </xdr:to>
    <xdr:sp macro="" textlink="">
      <xdr:nvSpPr>
        <xdr:cNvPr id="2" name="AutoShape 2">
          <a:extLst>
            <a:ext uri="{FF2B5EF4-FFF2-40B4-BE49-F238E27FC236}">
              <a16:creationId xmlns:a16="http://schemas.microsoft.com/office/drawing/2014/main" id="{FA8D5BBF-4AC7-8049-A1B2-83AC3E7C429E}"/>
            </a:ext>
          </a:extLst>
        </xdr:cNvPr>
        <xdr:cNvSpPr>
          <a:spLocks noChangeArrowheads="1"/>
        </xdr:cNvSpPr>
      </xdr:nvSpPr>
      <xdr:spPr bwMode="auto">
        <a:xfrm rot="5400000">
          <a:off x="21963062" y="11056938"/>
          <a:ext cx="536575" cy="546100"/>
        </a:xfrm>
        <a:prstGeom prst="flowChartExtra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1143000</xdr:colOff>
      <xdr:row>4</xdr:row>
      <xdr:rowOff>52387</xdr:rowOff>
    </xdr:from>
    <xdr:to>
      <xdr:col>7</xdr:col>
      <xdr:colOff>295275</xdr:colOff>
      <xdr:row>5</xdr:row>
      <xdr:rowOff>52387</xdr:rowOff>
    </xdr:to>
    <xdr:sp macro="" textlink="">
      <xdr:nvSpPr>
        <xdr:cNvPr id="3" name="AutoShape 2">
          <a:extLst>
            <a:ext uri="{FF2B5EF4-FFF2-40B4-BE49-F238E27FC236}">
              <a16:creationId xmlns:a16="http://schemas.microsoft.com/office/drawing/2014/main" id="{063A84F6-EDF6-0A40-A5BB-36ABDBA01490}"/>
            </a:ext>
          </a:extLst>
        </xdr:cNvPr>
        <xdr:cNvSpPr>
          <a:spLocks noChangeArrowheads="1"/>
        </xdr:cNvSpPr>
      </xdr:nvSpPr>
      <xdr:spPr bwMode="auto">
        <a:xfrm>
          <a:off x="2146300" y="1131887"/>
          <a:ext cx="968375" cy="215900"/>
        </a:xfrm>
        <a:prstGeom prst="flowChartExtra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8B130-F7BB-9A4F-9818-168EC119933B}">
  <dimension ref="A1:E10"/>
  <sheetViews>
    <sheetView showGridLines="0" showRowColHeaders="0" workbookViewId="0">
      <selection activeCell="G7" sqref="G7"/>
    </sheetView>
  </sheetViews>
  <sheetFormatPr baseColWidth="10" defaultColWidth="11.5" defaultRowHeight="15" x14ac:dyDescent="0.2"/>
  <cols>
    <col min="1" max="2" width="33" customWidth="1"/>
    <col min="3" max="5" width="35.1640625" customWidth="1"/>
  </cols>
  <sheetData>
    <row r="1" spans="1:5" ht="15" customHeight="1" x14ac:dyDescent="0.2">
      <c r="A1" s="126"/>
      <c r="B1" s="135" t="s">
        <v>566</v>
      </c>
      <c r="C1" s="135"/>
      <c r="D1" s="135"/>
      <c r="E1" s="138" t="s">
        <v>1</v>
      </c>
    </row>
    <row r="2" spans="1:5" x14ac:dyDescent="0.2">
      <c r="A2" s="127"/>
      <c r="B2" s="136"/>
      <c r="C2" s="136"/>
      <c r="D2" s="136"/>
      <c r="E2" s="139"/>
    </row>
    <row r="3" spans="1:5" x14ac:dyDescent="0.2">
      <c r="A3" s="127"/>
      <c r="B3" s="136"/>
      <c r="C3" s="136"/>
      <c r="D3" s="136"/>
      <c r="E3" s="139"/>
    </row>
    <row r="4" spans="1:5" x14ac:dyDescent="0.2">
      <c r="A4" s="127"/>
      <c r="B4" s="136"/>
      <c r="C4" s="136"/>
      <c r="D4" s="136"/>
      <c r="E4" s="139"/>
    </row>
    <row r="5" spans="1:5" ht="16" thickBot="1" x14ac:dyDescent="0.25">
      <c r="A5" s="128"/>
      <c r="B5" s="137"/>
      <c r="C5" s="137"/>
      <c r="D5" s="137"/>
      <c r="E5" s="140"/>
    </row>
    <row r="6" spans="1:5" ht="17" thickBot="1" x14ac:dyDescent="0.25">
      <c r="A6" s="141" t="s">
        <v>567</v>
      </c>
      <c r="B6" s="142"/>
      <c r="C6" s="141" t="s">
        <v>568</v>
      </c>
      <c r="D6" s="143"/>
      <c r="E6" s="142"/>
    </row>
    <row r="7" spans="1:5" s="27" customFormat="1" ht="42.75" customHeight="1" x14ac:dyDescent="0.15">
      <c r="A7" s="144" t="s">
        <v>569</v>
      </c>
      <c r="B7" s="145"/>
      <c r="C7" s="144" t="s">
        <v>570</v>
      </c>
      <c r="D7" s="148"/>
      <c r="E7" s="145"/>
    </row>
    <row r="8" spans="1:5" s="27" customFormat="1" ht="42.75" customHeight="1" thickBot="1" x14ac:dyDescent="0.2">
      <c r="A8" s="146"/>
      <c r="B8" s="147"/>
      <c r="C8" s="146"/>
      <c r="D8" s="149"/>
      <c r="E8" s="147"/>
    </row>
    <row r="9" spans="1:5" ht="17" thickBot="1" x14ac:dyDescent="0.25">
      <c r="A9" s="129" t="s">
        <v>571</v>
      </c>
      <c r="B9" s="130"/>
      <c r="C9" s="130"/>
      <c r="D9" s="130"/>
      <c r="E9" s="131"/>
    </row>
    <row r="10" spans="1:5" ht="317.25" customHeight="1" x14ac:dyDescent="0.2">
      <c r="A10" s="132" t="s">
        <v>572</v>
      </c>
      <c r="B10" s="133"/>
      <c r="C10" s="133"/>
      <c r="D10" s="133"/>
      <c r="E10" s="134"/>
    </row>
  </sheetData>
  <sheetProtection algorithmName="SHA-512" hashValue="itQ2JHhrHYW49Mf5fkS2fg5bt1MYg6eYLPJSJYWWSc95fYeA7SwziwRAzykq5VspELkFuyNCEaN1n6YlsGVhAA==" saltValue="5MPqzmu4F+quew6uCFr3Dw==" spinCount="100000" sheet="1" objects="1" scenarios="1"/>
  <mergeCells count="8">
    <mergeCell ref="A9:E9"/>
    <mergeCell ref="A10:E10"/>
    <mergeCell ref="B1:D5"/>
    <mergeCell ref="E1:E5"/>
    <mergeCell ref="A6:B6"/>
    <mergeCell ref="C6:E6"/>
    <mergeCell ref="A7:B8"/>
    <mergeCell ref="C7: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4D89-3180-C64B-A9DB-F1976E6756F5}">
  <sheetPr filterMode="1"/>
  <dimension ref="A1:Q129"/>
  <sheetViews>
    <sheetView showGridLines="0" tabSelected="1" zoomScale="144" zoomScaleNormal="80" workbookViewId="0">
      <pane ySplit="1" topLeftCell="A76" activePane="bottomLeft" state="frozen"/>
      <selection activeCell="E1" sqref="E1"/>
      <selection pane="bottomLeft" activeCell="A78" sqref="A78:XFD78"/>
    </sheetView>
  </sheetViews>
  <sheetFormatPr baseColWidth="10" defaultColWidth="11.5" defaultRowHeight="15" x14ac:dyDescent="0.2"/>
  <cols>
    <col min="3" max="3" width="11.5" customWidth="1"/>
    <col min="4" max="4" width="15.1640625" customWidth="1"/>
    <col min="5" max="5" width="30.1640625" customWidth="1"/>
    <col min="6" max="6" width="29" customWidth="1"/>
    <col min="7" max="7" width="23.5" customWidth="1"/>
    <col min="8" max="8" width="11.5" customWidth="1"/>
    <col min="9" max="9" width="6.5" customWidth="1"/>
    <col min="10" max="10" width="12.6640625" customWidth="1"/>
    <col min="11" max="11" width="55.5" customWidth="1"/>
    <col min="12" max="12" width="13.5" customWidth="1"/>
    <col min="13" max="17" width="26.83203125" customWidth="1"/>
  </cols>
  <sheetData>
    <row r="1" spans="1:17" ht="46.5" customHeight="1" x14ac:dyDescent="0.2">
      <c r="A1" s="173"/>
      <c r="B1" s="174"/>
      <c r="C1" s="174"/>
      <c r="D1" s="175"/>
      <c r="E1" s="188" t="s">
        <v>0</v>
      </c>
      <c r="F1" s="189"/>
      <c r="G1" s="189"/>
      <c r="H1" s="189"/>
      <c r="I1" s="189"/>
      <c r="J1" s="189"/>
      <c r="K1" s="189"/>
      <c r="L1" s="189"/>
      <c r="M1" s="189"/>
      <c r="N1" s="189"/>
      <c r="O1" s="189"/>
      <c r="P1" s="121"/>
      <c r="Q1" s="122"/>
    </row>
    <row r="2" spans="1:17" ht="46.5" customHeight="1" x14ac:dyDescent="0.2">
      <c r="A2" s="176"/>
      <c r="B2" s="177"/>
      <c r="C2" s="177"/>
      <c r="D2" s="178"/>
      <c r="E2" s="190"/>
      <c r="F2" s="191"/>
      <c r="G2" s="191"/>
      <c r="H2" s="191"/>
      <c r="I2" s="191"/>
      <c r="J2" s="191"/>
      <c r="K2" s="191"/>
      <c r="L2" s="191"/>
      <c r="M2" s="191"/>
      <c r="N2" s="191"/>
      <c r="O2" s="191"/>
      <c r="P2" s="184" t="s">
        <v>1468</v>
      </c>
      <c r="Q2" s="185"/>
    </row>
    <row r="3" spans="1:17" ht="46.5" customHeight="1" x14ac:dyDescent="0.2">
      <c r="A3" s="176"/>
      <c r="B3" s="177"/>
      <c r="C3" s="177"/>
      <c r="D3" s="178"/>
      <c r="E3" s="190"/>
      <c r="F3" s="191"/>
      <c r="G3" s="191"/>
      <c r="H3" s="191"/>
      <c r="I3" s="191"/>
      <c r="J3" s="191"/>
      <c r="K3" s="191"/>
      <c r="L3" s="191"/>
      <c r="M3" s="191"/>
      <c r="N3" s="191"/>
      <c r="O3" s="191"/>
      <c r="P3" s="184"/>
      <c r="Q3" s="185"/>
    </row>
    <row r="4" spans="1:17" ht="46.5" customHeight="1" thickBot="1" x14ac:dyDescent="0.25">
      <c r="A4" s="179"/>
      <c r="B4" s="180"/>
      <c r="C4" s="180"/>
      <c r="D4" s="181"/>
      <c r="E4" s="192"/>
      <c r="F4" s="193"/>
      <c r="G4" s="193"/>
      <c r="H4" s="193"/>
      <c r="I4" s="193"/>
      <c r="J4" s="193"/>
      <c r="K4" s="193"/>
      <c r="L4" s="193"/>
      <c r="M4" s="193"/>
      <c r="N4" s="193"/>
      <c r="O4" s="193"/>
      <c r="P4" s="186"/>
      <c r="Q4" s="187"/>
    </row>
    <row r="5" spans="1:17" ht="46.5" customHeight="1" x14ac:dyDescent="0.2">
      <c r="A5" s="182" t="s">
        <v>2</v>
      </c>
      <c r="B5" s="182"/>
      <c r="C5" s="182"/>
      <c r="D5" s="182"/>
      <c r="E5" s="182"/>
      <c r="F5" s="182"/>
      <c r="G5" s="182"/>
      <c r="H5" s="182"/>
      <c r="I5" s="182"/>
      <c r="J5" s="182"/>
      <c r="K5" s="182"/>
      <c r="L5" s="182"/>
      <c r="M5" s="182"/>
      <c r="N5" s="182"/>
      <c r="O5" s="182"/>
      <c r="P5" s="182"/>
      <c r="Q5" s="182"/>
    </row>
    <row r="6" spans="1:17" ht="46.5" customHeight="1" x14ac:dyDescent="0.2">
      <c r="A6" s="183" t="s">
        <v>3</v>
      </c>
      <c r="B6" s="183" t="s">
        <v>4</v>
      </c>
      <c r="C6" s="183" t="s">
        <v>5</v>
      </c>
      <c r="D6" s="183" t="s">
        <v>6</v>
      </c>
      <c r="E6" s="183" t="s">
        <v>7</v>
      </c>
      <c r="F6" s="183" t="s">
        <v>8</v>
      </c>
      <c r="G6" s="183" t="s">
        <v>9</v>
      </c>
      <c r="H6" s="183" t="s">
        <v>10</v>
      </c>
      <c r="I6" s="183" t="s">
        <v>11</v>
      </c>
      <c r="J6" s="183" t="s">
        <v>12</v>
      </c>
      <c r="K6" s="183" t="s">
        <v>13</v>
      </c>
      <c r="L6" s="183" t="s">
        <v>14</v>
      </c>
      <c r="M6" s="183" t="s">
        <v>15</v>
      </c>
      <c r="N6" s="183" t="s">
        <v>16</v>
      </c>
      <c r="O6" s="183" t="s">
        <v>17</v>
      </c>
      <c r="P6" s="183" t="s">
        <v>18</v>
      </c>
      <c r="Q6" s="183" t="s">
        <v>19</v>
      </c>
    </row>
    <row r="7" spans="1:17" hidden="1" x14ac:dyDescent="0.2">
      <c r="A7" s="183"/>
      <c r="B7" s="183"/>
      <c r="C7" s="183"/>
      <c r="D7" s="183"/>
      <c r="E7" s="183"/>
      <c r="F7" s="183"/>
      <c r="G7" s="183"/>
      <c r="H7" s="183"/>
      <c r="I7" s="183"/>
      <c r="J7" s="183"/>
      <c r="K7" s="183"/>
      <c r="L7" s="183"/>
      <c r="M7" s="183"/>
      <c r="N7" s="183"/>
      <c r="O7" s="183"/>
      <c r="P7" s="183"/>
      <c r="Q7" s="183"/>
    </row>
    <row r="8" spans="1:17" ht="120" hidden="1" x14ac:dyDescent="0.2">
      <c r="A8" s="156" t="s">
        <v>20</v>
      </c>
      <c r="B8" s="2" t="s">
        <v>21</v>
      </c>
      <c r="C8" s="150" t="s">
        <v>22</v>
      </c>
      <c r="D8" s="150" t="s">
        <v>23</v>
      </c>
      <c r="E8" s="150" t="s">
        <v>24</v>
      </c>
      <c r="F8" s="150" t="str">
        <f>+CONCATENATE(C8," ",D8," ",E8)</f>
        <v>Posibilidad de pérdida Reputacional por perdida de la confianza del ciudadano hacia los servicios prestados en las casas de justicia  debido a la inadecuada orientación a los usuarios en casas de justicia por parte del centro de recepción de la información</v>
      </c>
      <c r="G8" s="154" t="s">
        <v>25</v>
      </c>
      <c r="H8" s="2" t="s">
        <v>26</v>
      </c>
      <c r="I8" s="2">
        <v>1</v>
      </c>
      <c r="J8" s="2" t="s">
        <v>27</v>
      </c>
      <c r="K8" s="4" t="s">
        <v>28</v>
      </c>
      <c r="L8" s="2" t="s">
        <v>29</v>
      </c>
      <c r="M8" s="2" t="s">
        <v>30</v>
      </c>
      <c r="N8" s="2" t="s">
        <v>31</v>
      </c>
      <c r="O8" s="150">
        <v>100</v>
      </c>
      <c r="P8" s="168" t="s">
        <v>32</v>
      </c>
      <c r="Q8" s="150" t="s">
        <v>33</v>
      </c>
    </row>
    <row r="9" spans="1:17" ht="135" hidden="1" x14ac:dyDescent="0.2">
      <c r="A9" s="156"/>
      <c r="B9" s="2" t="s">
        <v>21</v>
      </c>
      <c r="C9" s="150"/>
      <c r="D9" s="150"/>
      <c r="E9" s="150"/>
      <c r="F9" s="150"/>
      <c r="G9" s="150"/>
      <c r="H9" s="2" t="s">
        <v>26</v>
      </c>
      <c r="I9" s="2">
        <v>2</v>
      </c>
      <c r="J9" s="2" t="s">
        <v>27</v>
      </c>
      <c r="K9" s="4" t="s">
        <v>34</v>
      </c>
      <c r="L9" s="2" t="s">
        <v>35</v>
      </c>
      <c r="M9" s="2" t="s">
        <v>30</v>
      </c>
      <c r="N9" s="2" t="s">
        <v>36</v>
      </c>
      <c r="O9" s="150"/>
      <c r="P9" s="150"/>
      <c r="Q9" s="150"/>
    </row>
    <row r="10" spans="1:17" ht="135" hidden="1" x14ac:dyDescent="0.2">
      <c r="A10" s="156"/>
      <c r="B10" s="2" t="s">
        <v>21</v>
      </c>
      <c r="C10" s="150"/>
      <c r="D10" s="150"/>
      <c r="E10" s="150"/>
      <c r="F10" s="150"/>
      <c r="G10" s="150"/>
      <c r="H10" s="2" t="s">
        <v>26</v>
      </c>
      <c r="I10" s="2">
        <v>3</v>
      </c>
      <c r="J10" s="2" t="s">
        <v>37</v>
      </c>
      <c r="K10" s="4" t="s">
        <v>38</v>
      </c>
      <c r="L10" s="2" t="s">
        <v>39</v>
      </c>
      <c r="M10" s="2" t="s">
        <v>30</v>
      </c>
      <c r="N10" s="2" t="s">
        <v>40</v>
      </c>
      <c r="O10" s="150"/>
      <c r="P10" s="150"/>
      <c r="Q10" s="150"/>
    </row>
    <row r="11" spans="1:17" ht="120" hidden="1" x14ac:dyDescent="0.2">
      <c r="A11" s="169" t="s">
        <v>41</v>
      </c>
      <c r="B11" s="7" t="s">
        <v>21</v>
      </c>
      <c r="C11" s="170" t="s">
        <v>22</v>
      </c>
      <c r="D11" s="170" t="s">
        <v>42</v>
      </c>
      <c r="E11" s="170" t="s">
        <v>43</v>
      </c>
      <c r="F11" s="170" t="str">
        <f>+CONCATENATE(C11," ",D11," ",E11)</f>
        <v>Posibilidad de pérdida Reputacional por la imposibilidad de garantizar la adecuada atención de usuarios en los equipamientos de Justicia de forma presencial y virtual debido a la desvinculación de entidades operadoras al programa de casas de justicia</v>
      </c>
      <c r="G11" s="171" t="s">
        <v>32</v>
      </c>
      <c r="H11" s="7" t="s">
        <v>26</v>
      </c>
      <c r="I11" s="7">
        <v>4</v>
      </c>
      <c r="J11" s="7" t="s">
        <v>27</v>
      </c>
      <c r="K11" s="9" t="s">
        <v>44</v>
      </c>
      <c r="L11" s="7" t="s">
        <v>45</v>
      </c>
      <c r="M11" s="7" t="s">
        <v>30</v>
      </c>
      <c r="N11" s="7" t="s">
        <v>46</v>
      </c>
      <c r="O11" s="170">
        <v>100</v>
      </c>
      <c r="P11" s="172" t="s">
        <v>32</v>
      </c>
      <c r="Q11" s="170" t="s">
        <v>33</v>
      </c>
    </row>
    <row r="12" spans="1:17" ht="165" hidden="1" x14ac:dyDescent="0.2">
      <c r="A12" s="169"/>
      <c r="B12" s="7" t="s">
        <v>21</v>
      </c>
      <c r="C12" s="170"/>
      <c r="D12" s="170"/>
      <c r="E12" s="170"/>
      <c r="F12" s="170"/>
      <c r="G12" s="170"/>
      <c r="H12" s="7" t="s">
        <v>26</v>
      </c>
      <c r="I12" s="7">
        <v>5</v>
      </c>
      <c r="J12" s="7" t="s">
        <v>27</v>
      </c>
      <c r="K12" s="9" t="s">
        <v>47</v>
      </c>
      <c r="L12" s="7" t="s">
        <v>48</v>
      </c>
      <c r="M12" s="7" t="s">
        <v>30</v>
      </c>
      <c r="N12" s="7" t="s">
        <v>40</v>
      </c>
      <c r="O12" s="170"/>
      <c r="P12" s="170"/>
      <c r="Q12" s="170"/>
    </row>
    <row r="13" spans="1:17" ht="135" hidden="1" x14ac:dyDescent="0.2">
      <c r="A13" s="169"/>
      <c r="B13" s="7" t="s">
        <v>21</v>
      </c>
      <c r="C13" s="170"/>
      <c r="D13" s="170"/>
      <c r="E13" s="170"/>
      <c r="F13" s="170"/>
      <c r="G13" s="170"/>
      <c r="H13" s="7" t="s">
        <v>26</v>
      </c>
      <c r="I13" s="7">
        <v>6</v>
      </c>
      <c r="J13" s="7" t="s">
        <v>27</v>
      </c>
      <c r="K13" s="9" t="s">
        <v>49</v>
      </c>
      <c r="L13" s="7" t="s">
        <v>50</v>
      </c>
      <c r="M13" s="7" t="s">
        <v>30</v>
      </c>
      <c r="N13" s="7" t="s">
        <v>36</v>
      </c>
      <c r="O13" s="170"/>
      <c r="P13" s="170"/>
      <c r="Q13" s="170"/>
    </row>
    <row r="14" spans="1:17" ht="165" hidden="1" x14ac:dyDescent="0.2">
      <c r="A14" s="169" t="s">
        <v>51</v>
      </c>
      <c r="B14" s="7" t="s">
        <v>21</v>
      </c>
      <c r="C14" s="170" t="s">
        <v>22</v>
      </c>
      <c r="D14" s="170" t="s">
        <v>52</v>
      </c>
      <c r="E14" s="170" t="s">
        <v>53</v>
      </c>
      <c r="F14" s="170" t="str">
        <f>+CONCATENATE(C14," ",D14," ",E14)</f>
        <v>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v>
      </c>
      <c r="G14" s="171" t="s">
        <v>32</v>
      </c>
      <c r="H14" s="7" t="s">
        <v>26</v>
      </c>
      <c r="I14" s="7">
        <v>7</v>
      </c>
      <c r="J14" s="7" t="s">
        <v>27</v>
      </c>
      <c r="K14" s="9" t="s">
        <v>54</v>
      </c>
      <c r="L14" s="7" t="s">
        <v>55</v>
      </c>
      <c r="M14" s="7" t="s">
        <v>30</v>
      </c>
      <c r="N14" s="7" t="s">
        <v>56</v>
      </c>
      <c r="O14" s="170">
        <v>100</v>
      </c>
      <c r="P14" s="172" t="s">
        <v>32</v>
      </c>
      <c r="Q14" s="170" t="s">
        <v>33</v>
      </c>
    </row>
    <row r="15" spans="1:17" ht="135" hidden="1" x14ac:dyDescent="0.2">
      <c r="A15" s="169"/>
      <c r="B15" s="7" t="s">
        <v>21</v>
      </c>
      <c r="C15" s="170"/>
      <c r="D15" s="170"/>
      <c r="E15" s="170"/>
      <c r="F15" s="170"/>
      <c r="G15" s="170"/>
      <c r="H15" s="7" t="s">
        <v>26</v>
      </c>
      <c r="I15" s="7">
        <v>8</v>
      </c>
      <c r="J15" s="7" t="s">
        <v>37</v>
      </c>
      <c r="K15" s="9" t="s">
        <v>38</v>
      </c>
      <c r="L15" s="7" t="s">
        <v>39</v>
      </c>
      <c r="M15" s="7" t="s">
        <v>30</v>
      </c>
      <c r="N15" s="7" t="s">
        <v>40</v>
      </c>
      <c r="O15" s="170"/>
      <c r="P15" s="170"/>
      <c r="Q15" s="170"/>
    </row>
    <row r="16" spans="1:17" ht="165" hidden="1" x14ac:dyDescent="0.2">
      <c r="A16" s="169"/>
      <c r="B16" s="7" t="s">
        <v>21</v>
      </c>
      <c r="C16" s="170"/>
      <c r="D16" s="170"/>
      <c r="E16" s="170"/>
      <c r="F16" s="170"/>
      <c r="G16" s="170"/>
      <c r="H16" s="7" t="s">
        <v>26</v>
      </c>
      <c r="I16" s="7">
        <v>9</v>
      </c>
      <c r="J16" s="7" t="s">
        <v>27</v>
      </c>
      <c r="K16" s="9" t="s">
        <v>47</v>
      </c>
      <c r="L16" s="7" t="s">
        <v>57</v>
      </c>
      <c r="M16" s="7" t="s">
        <v>30</v>
      </c>
      <c r="N16" s="7" t="s">
        <v>40</v>
      </c>
      <c r="O16" s="170"/>
      <c r="P16" s="170"/>
      <c r="Q16" s="170"/>
    </row>
    <row r="17" spans="1:17" ht="120" hidden="1" x14ac:dyDescent="0.2">
      <c r="A17" s="169"/>
      <c r="B17" s="7" t="s">
        <v>21</v>
      </c>
      <c r="C17" s="170"/>
      <c r="D17" s="170"/>
      <c r="E17" s="170"/>
      <c r="F17" s="170"/>
      <c r="G17" s="170"/>
      <c r="H17" s="7" t="s">
        <v>26</v>
      </c>
      <c r="I17" s="7">
        <v>10</v>
      </c>
      <c r="J17" s="7" t="s">
        <v>27</v>
      </c>
      <c r="K17" s="9" t="s">
        <v>28</v>
      </c>
      <c r="L17" s="7" t="s">
        <v>29</v>
      </c>
      <c r="M17" s="7" t="s">
        <v>30</v>
      </c>
      <c r="N17" s="7" t="s">
        <v>31</v>
      </c>
      <c r="O17" s="170"/>
      <c r="P17" s="170"/>
      <c r="Q17" s="170"/>
    </row>
    <row r="18" spans="1:17" ht="120" hidden="1" x14ac:dyDescent="0.2">
      <c r="A18" s="169" t="s">
        <v>58</v>
      </c>
      <c r="B18" s="7" t="s">
        <v>21</v>
      </c>
      <c r="C18" s="170" t="s">
        <v>22</v>
      </c>
      <c r="D18" s="170" t="s">
        <v>59</v>
      </c>
      <c r="E18" s="170" t="s">
        <v>60</v>
      </c>
      <c r="F18" s="170" t="str">
        <f>+CONCATENATE(C18," ",D18," ",E18)</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G18" s="171" t="s">
        <v>32</v>
      </c>
      <c r="H18" s="7" t="s">
        <v>26</v>
      </c>
      <c r="I18" s="7">
        <v>11</v>
      </c>
      <c r="J18" s="7" t="s">
        <v>27</v>
      </c>
      <c r="K18" s="9" t="s">
        <v>44</v>
      </c>
      <c r="L18" s="7" t="s">
        <v>45</v>
      </c>
      <c r="M18" s="7" t="s">
        <v>30</v>
      </c>
      <c r="N18" s="7" t="s">
        <v>46</v>
      </c>
      <c r="O18" s="170">
        <v>100</v>
      </c>
      <c r="P18" s="172" t="s">
        <v>32</v>
      </c>
      <c r="Q18" s="170" t="s">
        <v>33</v>
      </c>
    </row>
    <row r="19" spans="1:17" ht="135" hidden="1" x14ac:dyDescent="0.2">
      <c r="A19" s="169"/>
      <c r="B19" s="7" t="s">
        <v>21</v>
      </c>
      <c r="C19" s="170"/>
      <c r="D19" s="170"/>
      <c r="E19" s="170"/>
      <c r="F19" s="170"/>
      <c r="G19" s="170"/>
      <c r="H19" s="7" t="s">
        <v>26</v>
      </c>
      <c r="I19" s="7">
        <v>12</v>
      </c>
      <c r="J19" s="7" t="s">
        <v>37</v>
      </c>
      <c r="K19" s="9" t="s">
        <v>61</v>
      </c>
      <c r="L19" s="7" t="s">
        <v>39</v>
      </c>
      <c r="M19" s="7" t="s">
        <v>30</v>
      </c>
      <c r="N19" s="7" t="s">
        <v>40</v>
      </c>
      <c r="O19" s="170"/>
      <c r="P19" s="170"/>
      <c r="Q19" s="170"/>
    </row>
    <row r="20" spans="1:17" ht="135" hidden="1" x14ac:dyDescent="0.2">
      <c r="A20" s="1" t="s">
        <v>62</v>
      </c>
      <c r="B20" s="2" t="s">
        <v>21</v>
      </c>
      <c r="C20" s="2" t="s">
        <v>63</v>
      </c>
      <c r="D20" s="2" t="s">
        <v>64</v>
      </c>
      <c r="E20" s="2" t="s">
        <v>65</v>
      </c>
      <c r="F20" s="2" t="str">
        <f>+CONCATENATE(C20," ",D20," ",E20)</f>
        <v xml:space="preserve">Posibilidad de pérdida Económica por una demanda de una autoridad judicial,  debido a la no prestación del servicio de atencion en el programa Distrital de Justicia Juvenil Restaurativa  a las personas remitidas por una autoridad judicial o administrativa del Sistema de Responsabilidad penal para Adolecentes </v>
      </c>
      <c r="G20" s="8" t="s">
        <v>32</v>
      </c>
      <c r="H20" s="2" t="s">
        <v>26</v>
      </c>
      <c r="I20" s="2">
        <v>12</v>
      </c>
      <c r="J20" s="2" t="s">
        <v>66</v>
      </c>
      <c r="K20" s="10" t="s">
        <v>67</v>
      </c>
      <c r="L20" s="2" t="s">
        <v>68</v>
      </c>
      <c r="M20" s="2" t="s">
        <v>30</v>
      </c>
      <c r="N20" s="2" t="s">
        <v>56</v>
      </c>
      <c r="O20" s="2">
        <v>100</v>
      </c>
      <c r="P20" s="5" t="s">
        <v>69</v>
      </c>
      <c r="Q20" s="2" t="s">
        <v>33</v>
      </c>
    </row>
    <row r="21" spans="1:17" ht="180" hidden="1" x14ac:dyDescent="0.2">
      <c r="A21" s="1" t="s">
        <v>70</v>
      </c>
      <c r="B21" s="2" t="s">
        <v>21</v>
      </c>
      <c r="C21" s="2" t="s">
        <v>22</v>
      </c>
      <c r="D21" s="2" t="s">
        <v>71</v>
      </c>
      <c r="E21" s="2" t="s">
        <v>72</v>
      </c>
      <c r="F21" s="2" t="str">
        <f>+CONCATENATE(C21," ",D21," ",E21)</f>
        <v>Posibilidad de pérdida Reputacional por una queja de un grupo de valor  debido a fallas en la calidad en la prestación del servicio  de atención en el programa Distrital de Justicia Juvenil Restaurativa</v>
      </c>
      <c r="G21" s="11" t="s">
        <v>25</v>
      </c>
      <c r="H21" s="2" t="s">
        <v>26</v>
      </c>
      <c r="I21" s="2">
        <v>14</v>
      </c>
      <c r="J21" s="2" t="s">
        <v>27</v>
      </c>
      <c r="K21" s="10" t="s">
        <v>73</v>
      </c>
      <c r="L21" s="2" t="s">
        <v>74</v>
      </c>
      <c r="M21" s="2" t="s">
        <v>30</v>
      </c>
      <c r="N21" s="2" t="s">
        <v>31</v>
      </c>
      <c r="O21" s="2">
        <v>100</v>
      </c>
      <c r="P21" s="12" t="s">
        <v>75</v>
      </c>
      <c r="Q21" s="2" t="s">
        <v>33</v>
      </c>
    </row>
    <row r="22" spans="1:17" ht="165" hidden="1" x14ac:dyDescent="0.2">
      <c r="A22" s="156" t="s">
        <v>76</v>
      </c>
      <c r="B22" s="2" t="s">
        <v>77</v>
      </c>
      <c r="C22" s="150" t="s">
        <v>22</v>
      </c>
      <c r="D22" s="150" t="s">
        <v>78</v>
      </c>
      <c r="E22" s="150" t="s">
        <v>79</v>
      </c>
      <c r="F22" s="150" t="str">
        <f>+CONCATENATE(C22," ",D22," ",E22)</f>
        <v>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v>
      </c>
      <c r="G22" s="154" t="s">
        <v>25</v>
      </c>
      <c r="H22" s="2" t="s">
        <v>26</v>
      </c>
      <c r="I22" s="2">
        <v>1</v>
      </c>
      <c r="J22" s="2" t="s">
        <v>27</v>
      </c>
      <c r="K22" s="4" t="s">
        <v>80</v>
      </c>
      <c r="L22" s="2" t="s">
        <v>81</v>
      </c>
      <c r="M22" s="2" t="s">
        <v>82</v>
      </c>
      <c r="N22" s="2" t="s">
        <v>83</v>
      </c>
      <c r="O22" s="2">
        <v>100</v>
      </c>
      <c r="P22" s="157" t="s">
        <v>84</v>
      </c>
      <c r="Q22" s="2" t="s">
        <v>85</v>
      </c>
    </row>
    <row r="23" spans="1:17" ht="120" hidden="1" x14ac:dyDescent="0.2">
      <c r="A23" s="156"/>
      <c r="B23" s="2" t="s">
        <v>77</v>
      </c>
      <c r="C23" s="150"/>
      <c r="D23" s="150"/>
      <c r="E23" s="150"/>
      <c r="F23" s="150"/>
      <c r="G23" s="150"/>
      <c r="H23" s="2" t="s">
        <v>26</v>
      </c>
      <c r="I23" s="2">
        <v>2</v>
      </c>
      <c r="J23" s="2" t="s">
        <v>37</v>
      </c>
      <c r="K23" s="4" t="s">
        <v>86</v>
      </c>
      <c r="L23" s="2" t="s">
        <v>87</v>
      </c>
      <c r="M23" s="2" t="s">
        <v>88</v>
      </c>
      <c r="N23" s="2" t="s">
        <v>56</v>
      </c>
      <c r="O23" s="2">
        <v>100</v>
      </c>
      <c r="P23" s="150"/>
      <c r="Q23" s="2" t="s">
        <v>85</v>
      </c>
    </row>
    <row r="24" spans="1:17" ht="120" hidden="1" x14ac:dyDescent="0.2">
      <c r="A24" s="156" t="s">
        <v>89</v>
      </c>
      <c r="B24" s="2" t="s">
        <v>77</v>
      </c>
      <c r="C24" s="150" t="s">
        <v>22</v>
      </c>
      <c r="D24" s="150" t="s">
        <v>90</v>
      </c>
      <c r="E24" s="150" t="s">
        <v>91</v>
      </c>
      <c r="F24" s="150" t="str">
        <f t="shared" ref="F24:F28" si="0">+CONCATENATE(C24," ",D24," ",E24)</f>
        <v>Posibilidad de pérdida Reputacional por vulneración al derecho de acceso de la información debido a la publicación extemporánea de los Informes de PQRS en la página web de la entidad.</v>
      </c>
      <c r="G24" s="154" t="s">
        <v>25</v>
      </c>
      <c r="H24" s="2" t="s">
        <v>26</v>
      </c>
      <c r="I24" s="2">
        <v>3</v>
      </c>
      <c r="J24" s="2" t="s">
        <v>37</v>
      </c>
      <c r="K24" s="4" t="s">
        <v>92</v>
      </c>
      <c r="L24" s="2" t="s">
        <v>93</v>
      </c>
      <c r="M24" s="2" t="s">
        <v>82</v>
      </c>
      <c r="N24" s="2" t="s">
        <v>36</v>
      </c>
      <c r="O24" s="2">
        <v>100</v>
      </c>
      <c r="P24" s="157" t="s">
        <v>84</v>
      </c>
      <c r="Q24" s="2" t="s">
        <v>85</v>
      </c>
    </row>
    <row r="25" spans="1:17" ht="105" hidden="1" x14ac:dyDescent="0.2">
      <c r="A25" s="156"/>
      <c r="B25" s="2" t="s">
        <v>77</v>
      </c>
      <c r="C25" s="150"/>
      <c r="D25" s="150"/>
      <c r="E25" s="150"/>
      <c r="F25" s="150"/>
      <c r="G25" s="150"/>
      <c r="H25" s="2" t="s">
        <v>26</v>
      </c>
      <c r="I25" s="2">
        <v>4</v>
      </c>
      <c r="J25" s="2" t="s">
        <v>27</v>
      </c>
      <c r="K25" s="4" t="s">
        <v>94</v>
      </c>
      <c r="L25" s="2" t="s">
        <v>95</v>
      </c>
      <c r="M25" s="2" t="s">
        <v>96</v>
      </c>
      <c r="N25" s="2" t="s">
        <v>36</v>
      </c>
      <c r="O25" s="2">
        <v>100</v>
      </c>
      <c r="P25" s="150"/>
      <c r="Q25" s="2" t="s">
        <v>85</v>
      </c>
    </row>
    <row r="26" spans="1:17" ht="135" hidden="1" x14ac:dyDescent="0.2">
      <c r="A26" s="156" t="s">
        <v>97</v>
      </c>
      <c r="B26" s="2" t="s">
        <v>77</v>
      </c>
      <c r="C26" s="150" t="s">
        <v>22</v>
      </c>
      <c r="D26" s="150" t="s">
        <v>98</v>
      </c>
      <c r="E26" s="150" t="s">
        <v>99</v>
      </c>
      <c r="F26" s="150" t="str">
        <f>+CONCATENATE(C26," ",D26," ",E26)</f>
        <v>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v>
      </c>
      <c r="G26" s="154" t="s">
        <v>25</v>
      </c>
      <c r="H26" s="2" t="s">
        <v>26</v>
      </c>
      <c r="I26" s="2">
        <v>5</v>
      </c>
      <c r="J26" s="2" t="s">
        <v>37</v>
      </c>
      <c r="K26" s="4" t="s">
        <v>100</v>
      </c>
      <c r="L26" s="2" t="s">
        <v>101</v>
      </c>
      <c r="M26" s="2" t="s">
        <v>102</v>
      </c>
      <c r="N26" s="2" t="s">
        <v>36</v>
      </c>
      <c r="O26" s="150">
        <v>100</v>
      </c>
      <c r="P26" s="157" t="s">
        <v>84</v>
      </c>
      <c r="Q26" s="150" t="s">
        <v>85</v>
      </c>
    </row>
    <row r="27" spans="1:17" ht="105" hidden="1" x14ac:dyDescent="0.2">
      <c r="A27" s="156"/>
      <c r="B27" s="2" t="s">
        <v>77</v>
      </c>
      <c r="C27" s="150"/>
      <c r="D27" s="150"/>
      <c r="E27" s="150"/>
      <c r="F27" s="150"/>
      <c r="G27" s="150"/>
      <c r="H27" s="2" t="s">
        <v>26</v>
      </c>
      <c r="I27" s="2">
        <v>6</v>
      </c>
      <c r="J27" s="2" t="s">
        <v>27</v>
      </c>
      <c r="K27" s="4" t="s">
        <v>103</v>
      </c>
      <c r="L27" s="2" t="s">
        <v>104</v>
      </c>
      <c r="M27" s="2" t="s">
        <v>105</v>
      </c>
      <c r="N27" s="2" t="s">
        <v>56</v>
      </c>
      <c r="O27" s="150"/>
      <c r="P27" s="150"/>
      <c r="Q27" s="150"/>
    </row>
    <row r="28" spans="1:17" ht="195" hidden="1" x14ac:dyDescent="0.2">
      <c r="A28" s="1" t="s">
        <v>106</v>
      </c>
      <c r="B28" s="7" t="s">
        <v>107</v>
      </c>
      <c r="C28" s="2" t="s">
        <v>108</v>
      </c>
      <c r="D28" s="2" t="s">
        <v>109</v>
      </c>
      <c r="E28" s="2" t="s">
        <v>110</v>
      </c>
      <c r="F28" s="2" t="str">
        <f t="shared" si="0"/>
        <v>Posibilidad de pérdida Económica y Reputacional por demandas de parte de los particulares o vencimiento de los términos debido a procesos disciplinarios desarrollados y fallados sin cumplir con los parámetros de ley.</v>
      </c>
      <c r="G28" s="13" t="s">
        <v>84</v>
      </c>
      <c r="H28" s="2" t="s">
        <v>26</v>
      </c>
      <c r="I28" s="2">
        <v>1</v>
      </c>
      <c r="J28" s="2" t="s">
        <v>27</v>
      </c>
      <c r="K28" s="4" t="s">
        <v>111</v>
      </c>
      <c r="L28" s="2" t="s">
        <v>112</v>
      </c>
      <c r="M28" s="2" t="s">
        <v>113</v>
      </c>
      <c r="N28" s="2" t="s">
        <v>36</v>
      </c>
      <c r="O28" s="2">
        <v>100</v>
      </c>
      <c r="P28" s="12" t="s">
        <v>84</v>
      </c>
      <c r="Q28" s="2" t="s">
        <v>85</v>
      </c>
    </row>
    <row r="29" spans="1:17" ht="240" hidden="1" x14ac:dyDescent="0.2">
      <c r="A29" s="1" t="s">
        <v>114</v>
      </c>
      <c r="B29" s="2" t="s">
        <v>115</v>
      </c>
      <c r="C29" s="2" t="s">
        <v>108</v>
      </c>
      <c r="D29" s="2" t="s">
        <v>116</v>
      </c>
      <c r="E29" s="2" t="s">
        <v>117</v>
      </c>
      <c r="F29" s="2" t="s">
        <v>118</v>
      </c>
      <c r="G29" s="3" t="s">
        <v>25</v>
      </c>
      <c r="H29" s="2" t="s">
        <v>26</v>
      </c>
      <c r="I29" s="2">
        <v>1</v>
      </c>
      <c r="J29" s="2" t="s">
        <v>27</v>
      </c>
      <c r="K29" s="4" t="s">
        <v>119</v>
      </c>
      <c r="L29" s="2" t="s">
        <v>120</v>
      </c>
      <c r="M29" s="2" t="s">
        <v>121</v>
      </c>
      <c r="N29" s="2" t="s">
        <v>40</v>
      </c>
      <c r="O29" s="2">
        <v>100</v>
      </c>
      <c r="P29" s="14" t="s">
        <v>25</v>
      </c>
      <c r="Q29" s="2" t="s">
        <v>85</v>
      </c>
    </row>
    <row r="30" spans="1:17" ht="165" hidden="1" x14ac:dyDescent="0.2">
      <c r="A30" s="1" t="s">
        <v>122</v>
      </c>
      <c r="B30" s="2" t="s">
        <v>123</v>
      </c>
      <c r="C30" s="2" t="s">
        <v>22</v>
      </c>
      <c r="D30" s="2" t="s">
        <v>124</v>
      </c>
      <c r="E30" s="2" t="s">
        <v>125</v>
      </c>
      <c r="F30" s="2" t="str">
        <f>+CONCATENATE(C30," ",D30," ",E30)</f>
        <v>Posibilidad de pérdida Reputacional por insatisfacción de los usuarios y partes interesadas en la entrega de bienes y servicios  debido a un inadecuado seguimiento de las herramientas de control (indicadores de Gestión y Riesgos de Gestión)</v>
      </c>
      <c r="G30" s="13" t="s">
        <v>84</v>
      </c>
      <c r="H30" s="2" t="s">
        <v>26</v>
      </c>
      <c r="I30" s="2">
        <v>1</v>
      </c>
      <c r="J30" s="2" t="s">
        <v>66</v>
      </c>
      <c r="K30" s="4" t="s">
        <v>126</v>
      </c>
      <c r="L30" s="2" t="s">
        <v>127</v>
      </c>
      <c r="M30" s="2" t="s">
        <v>128</v>
      </c>
      <c r="N30" s="2" t="s">
        <v>40</v>
      </c>
      <c r="O30" s="2">
        <v>100</v>
      </c>
      <c r="P30" s="12" t="s">
        <v>84</v>
      </c>
      <c r="Q30" s="2" t="s">
        <v>85</v>
      </c>
    </row>
    <row r="31" spans="1:17" ht="135" hidden="1" x14ac:dyDescent="0.2">
      <c r="A31" s="156" t="s">
        <v>129</v>
      </c>
      <c r="B31" s="2" t="s">
        <v>123</v>
      </c>
      <c r="C31" s="150" t="s">
        <v>108</v>
      </c>
      <c r="D31" s="150" t="s">
        <v>130</v>
      </c>
      <c r="E31" s="150" t="s">
        <v>131</v>
      </c>
      <c r="F31" s="150" t="str">
        <f>+CONCATENATE(C31," ",D31," ",E31)</f>
        <v>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v>
      </c>
      <c r="G31" s="155" t="s">
        <v>84</v>
      </c>
      <c r="H31" s="2" t="s">
        <v>26</v>
      </c>
      <c r="I31" s="2">
        <v>2</v>
      </c>
      <c r="J31" s="2" t="s">
        <v>27</v>
      </c>
      <c r="K31" s="4" t="s">
        <v>132</v>
      </c>
      <c r="L31" s="2" t="s">
        <v>133</v>
      </c>
      <c r="M31" s="2" t="s">
        <v>134</v>
      </c>
      <c r="N31" s="2" t="s">
        <v>56</v>
      </c>
      <c r="O31" s="150">
        <v>100</v>
      </c>
      <c r="P31" s="168" t="s">
        <v>135</v>
      </c>
      <c r="Q31" s="150" t="s">
        <v>33</v>
      </c>
    </row>
    <row r="32" spans="1:17" ht="150" hidden="1" x14ac:dyDescent="0.2">
      <c r="A32" s="156"/>
      <c r="B32" s="2" t="s">
        <v>123</v>
      </c>
      <c r="C32" s="150"/>
      <c r="D32" s="150"/>
      <c r="E32" s="150"/>
      <c r="F32" s="150"/>
      <c r="G32" s="150"/>
      <c r="H32" s="2" t="s">
        <v>26</v>
      </c>
      <c r="I32" s="2">
        <v>3</v>
      </c>
      <c r="J32" s="2" t="s">
        <v>66</v>
      </c>
      <c r="K32" s="4" t="s">
        <v>136</v>
      </c>
      <c r="L32" s="2" t="s">
        <v>137</v>
      </c>
      <c r="M32" s="2" t="s">
        <v>134</v>
      </c>
      <c r="N32" s="2" t="s">
        <v>56</v>
      </c>
      <c r="O32" s="150"/>
      <c r="P32" s="168"/>
      <c r="Q32" s="150"/>
    </row>
    <row r="33" spans="1:17" ht="135" hidden="1" x14ac:dyDescent="0.2">
      <c r="A33" s="156"/>
      <c r="B33" s="2" t="s">
        <v>123</v>
      </c>
      <c r="C33" s="150"/>
      <c r="D33" s="150"/>
      <c r="E33" s="150"/>
      <c r="F33" s="150"/>
      <c r="G33" s="150"/>
      <c r="H33" s="2" t="s">
        <v>26</v>
      </c>
      <c r="I33" s="2">
        <v>4</v>
      </c>
      <c r="J33" s="2" t="s">
        <v>66</v>
      </c>
      <c r="K33" s="4" t="s">
        <v>138</v>
      </c>
      <c r="L33" s="2" t="s">
        <v>139</v>
      </c>
      <c r="M33" s="2" t="s">
        <v>134</v>
      </c>
      <c r="N33" s="2" t="s">
        <v>31</v>
      </c>
      <c r="O33" s="150"/>
      <c r="P33" s="168"/>
      <c r="Q33" s="150"/>
    </row>
    <row r="34" spans="1:17" ht="165" hidden="1" x14ac:dyDescent="0.2">
      <c r="A34" s="156"/>
      <c r="B34" s="2" t="s">
        <v>123</v>
      </c>
      <c r="C34" s="150"/>
      <c r="D34" s="150"/>
      <c r="E34" s="150"/>
      <c r="F34" s="150"/>
      <c r="G34" s="150"/>
      <c r="H34" s="2" t="s">
        <v>26</v>
      </c>
      <c r="I34" s="2">
        <v>5</v>
      </c>
      <c r="J34" s="2" t="s">
        <v>66</v>
      </c>
      <c r="K34" s="4" t="s">
        <v>140</v>
      </c>
      <c r="L34" s="2" t="s">
        <v>141</v>
      </c>
      <c r="M34" s="2" t="s">
        <v>134</v>
      </c>
      <c r="N34" s="2" t="s">
        <v>56</v>
      </c>
      <c r="O34" s="150"/>
      <c r="P34" s="168"/>
      <c r="Q34" s="150"/>
    </row>
    <row r="35" spans="1:17" ht="90" hidden="1" x14ac:dyDescent="0.2">
      <c r="A35" s="156"/>
      <c r="B35" s="2" t="s">
        <v>123</v>
      </c>
      <c r="C35" s="150"/>
      <c r="D35" s="150"/>
      <c r="E35" s="150"/>
      <c r="F35" s="150"/>
      <c r="G35" s="150"/>
      <c r="H35" s="2" t="s">
        <v>26</v>
      </c>
      <c r="I35" s="2">
        <v>6</v>
      </c>
      <c r="J35" s="2" t="s">
        <v>66</v>
      </c>
      <c r="K35" s="4" t="s">
        <v>142</v>
      </c>
      <c r="L35" s="2" t="s">
        <v>143</v>
      </c>
      <c r="M35" s="2" t="s">
        <v>134</v>
      </c>
      <c r="N35" s="2" t="s">
        <v>46</v>
      </c>
      <c r="O35" s="150"/>
      <c r="P35" s="168"/>
      <c r="Q35" s="150"/>
    </row>
    <row r="36" spans="1:17" ht="188.25" hidden="1" customHeight="1" x14ac:dyDescent="0.2">
      <c r="A36" s="156" t="s">
        <v>144</v>
      </c>
      <c r="B36" s="2" t="s">
        <v>145</v>
      </c>
      <c r="C36" s="150" t="s">
        <v>22</v>
      </c>
      <c r="D36" s="150" t="s">
        <v>146</v>
      </c>
      <c r="E36" s="150" t="s">
        <v>147</v>
      </c>
      <c r="F36" s="150" t="str">
        <f>+CONCATENATE(C36," ",D36," ",E36)</f>
        <v>Posibilidad de pérdida Reputacional por difusión de información inexacta debido a la publicación no autorizada que genere desinformación en la opinión pública</v>
      </c>
      <c r="G36" s="155" t="s">
        <v>84</v>
      </c>
      <c r="H36" s="2" t="s">
        <v>26</v>
      </c>
      <c r="I36" s="2">
        <v>1</v>
      </c>
      <c r="J36" s="2" t="s">
        <v>37</v>
      </c>
      <c r="K36" s="4" t="s">
        <v>148</v>
      </c>
      <c r="L36" s="2" t="s">
        <v>149</v>
      </c>
      <c r="M36" s="2" t="s">
        <v>150</v>
      </c>
      <c r="N36" s="2" t="s">
        <v>40</v>
      </c>
      <c r="O36" s="150">
        <v>100</v>
      </c>
      <c r="P36" s="168" t="s">
        <v>32</v>
      </c>
      <c r="Q36" s="150" t="s">
        <v>33</v>
      </c>
    </row>
    <row r="37" spans="1:17" ht="210" hidden="1" x14ac:dyDescent="0.2">
      <c r="A37" s="156"/>
      <c r="B37" s="2" t="s">
        <v>145</v>
      </c>
      <c r="C37" s="150"/>
      <c r="D37" s="150"/>
      <c r="E37" s="150"/>
      <c r="F37" s="150"/>
      <c r="G37" s="150"/>
      <c r="H37" s="2" t="s">
        <v>26</v>
      </c>
      <c r="I37" s="2">
        <v>2</v>
      </c>
      <c r="J37" s="2" t="s">
        <v>37</v>
      </c>
      <c r="K37" s="4" t="s">
        <v>151</v>
      </c>
      <c r="L37" s="2" t="s">
        <v>152</v>
      </c>
      <c r="M37" s="2" t="s">
        <v>150</v>
      </c>
      <c r="N37" s="2" t="s">
        <v>153</v>
      </c>
      <c r="O37" s="150"/>
      <c r="P37" s="150"/>
      <c r="Q37" s="150"/>
    </row>
    <row r="38" spans="1:17" ht="195" hidden="1" x14ac:dyDescent="0.2">
      <c r="A38" s="156"/>
      <c r="B38" s="2" t="s">
        <v>145</v>
      </c>
      <c r="C38" s="150"/>
      <c r="D38" s="150"/>
      <c r="E38" s="150"/>
      <c r="F38" s="150"/>
      <c r="G38" s="150"/>
      <c r="H38" s="2" t="s">
        <v>26</v>
      </c>
      <c r="I38" s="2">
        <v>3</v>
      </c>
      <c r="J38" s="2" t="s">
        <v>27</v>
      </c>
      <c r="K38" s="4" t="s">
        <v>154</v>
      </c>
      <c r="L38" s="2" t="s">
        <v>155</v>
      </c>
      <c r="M38" s="2" t="s">
        <v>150</v>
      </c>
      <c r="N38" s="2" t="s">
        <v>36</v>
      </c>
      <c r="O38" s="150"/>
      <c r="P38" s="150"/>
      <c r="Q38" s="150"/>
    </row>
    <row r="39" spans="1:17" ht="240" hidden="1" x14ac:dyDescent="0.2">
      <c r="A39" s="156"/>
      <c r="B39" s="2" t="s">
        <v>145</v>
      </c>
      <c r="C39" s="150"/>
      <c r="D39" s="150"/>
      <c r="E39" s="150"/>
      <c r="F39" s="150"/>
      <c r="G39" s="150"/>
      <c r="H39" s="2" t="s">
        <v>26</v>
      </c>
      <c r="I39" s="2">
        <v>4</v>
      </c>
      <c r="J39" s="2" t="s">
        <v>27</v>
      </c>
      <c r="K39" s="4" t="s">
        <v>156</v>
      </c>
      <c r="L39" s="2" t="s">
        <v>157</v>
      </c>
      <c r="M39" s="2" t="s">
        <v>158</v>
      </c>
      <c r="N39" s="2" t="s">
        <v>40</v>
      </c>
      <c r="O39" s="150"/>
      <c r="P39" s="150"/>
      <c r="Q39" s="150"/>
    </row>
    <row r="40" spans="1:17" ht="120" hidden="1" x14ac:dyDescent="0.2">
      <c r="A40" s="156" t="s">
        <v>159</v>
      </c>
      <c r="B40" s="2" t="s">
        <v>160</v>
      </c>
      <c r="C40" s="150" t="s">
        <v>108</v>
      </c>
      <c r="D40" s="150" t="s">
        <v>161</v>
      </c>
      <c r="E40" s="150" t="s">
        <v>162</v>
      </c>
      <c r="F40" s="150" t="str">
        <f>+CONCATENATE(C40," ",D40," ",E40)</f>
        <v>Posibilidad de pérdida Económica y Reputacional por sanciones o multas de entes de control. 
O por demandas, tutelas, derechos de petición. debido a la falla total o parcial en el servicio de atención de la línea de Seguridad y Emergencias 123.</v>
      </c>
      <c r="G40" s="154" t="s">
        <v>25</v>
      </c>
      <c r="H40" s="2" t="s">
        <v>26</v>
      </c>
      <c r="I40" s="2">
        <v>1</v>
      </c>
      <c r="J40" s="2" t="s">
        <v>27</v>
      </c>
      <c r="K40" s="4" t="s">
        <v>163</v>
      </c>
      <c r="L40" s="2" t="s">
        <v>164</v>
      </c>
      <c r="M40" s="2" t="s">
        <v>165</v>
      </c>
      <c r="N40" s="2" t="s">
        <v>36</v>
      </c>
      <c r="O40" s="150">
        <v>100</v>
      </c>
      <c r="P40" s="151" t="s">
        <v>25</v>
      </c>
      <c r="Q40" s="150" t="s">
        <v>85</v>
      </c>
    </row>
    <row r="41" spans="1:17" ht="120" hidden="1" x14ac:dyDescent="0.2">
      <c r="A41" s="156"/>
      <c r="B41" s="2" t="s">
        <v>160</v>
      </c>
      <c r="C41" s="150"/>
      <c r="D41" s="150"/>
      <c r="E41" s="150"/>
      <c r="F41" s="150"/>
      <c r="G41" s="150"/>
      <c r="H41" s="2" t="s">
        <v>26</v>
      </c>
      <c r="I41" s="2">
        <v>2</v>
      </c>
      <c r="J41" s="2" t="s">
        <v>27</v>
      </c>
      <c r="K41" s="4" t="s">
        <v>166</v>
      </c>
      <c r="L41" s="2" t="s">
        <v>167</v>
      </c>
      <c r="M41" s="2" t="s">
        <v>165</v>
      </c>
      <c r="N41" s="2" t="s">
        <v>83</v>
      </c>
      <c r="O41" s="150"/>
      <c r="P41" s="150"/>
      <c r="Q41" s="150"/>
    </row>
    <row r="42" spans="1:17" ht="384" hidden="1" x14ac:dyDescent="0.2">
      <c r="A42" s="156" t="s">
        <v>168</v>
      </c>
      <c r="B42" s="2" t="s">
        <v>160</v>
      </c>
      <c r="C42" s="150" t="s">
        <v>108</v>
      </c>
      <c r="D42" s="150" t="s">
        <v>169</v>
      </c>
      <c r="E42" s="150" t="s">
        <v>170</v>
      </c>
      <c r="F42" s="150" t="str">
        <f>+CONCATENATE(C42," ",D42," ",E42)</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G42" s="154" t="s">
        <v>25</v>
      </c>
      <c r="H42" s="2" t="s">
        <v>26</v>
      </c>
      <c r="I42" s="2">
        <v>3</v>
      </c>
      <c r="J42" s="2" t="s">
        <v>27</v>
      </c>
      <c r="K42" s="4" t="s">
        <v>171</v>
      </c>
      <c r="L42" s="2" t="s">
        <v>172</v>
      </c>
      <c r="M42" s="2" t="s">
        <v>165</v>
      </c>
      <c r="N42" s="2" t="s">
        <v>153</v>
      </c>
      <c r="O42" s="150">
        <v>100</v>
      </c>
      <c r="P42" s="151" t="s">
        <v>25</v>
      </c>
      <c r="Q42" s="150" t="s">
        <v>85</v>
      </c>
    </row>
    <row r="43" spans="1:17" ht="90" hidden="1" x14ac:dyDescent="0.2">
      <c r="A43" s="156"/>
      <c r="B43" s="2" t="s">
        <v>160</v>
      </c>
      <c r="C43" s="150"/>
      <c r="D43" s="150"/>
      <c r="E43" s="150"/>
      <c r="F43" s="150"/>
      <c r="G43" s="150"/>
      <c r="H43" s="2" t="s">
        <v>26</v>
      </c>
      <c r="I43" s="2">
        <v>4</v>
      </c>
      <c r="J43" s="2" t="s">
        <v>27</v>
      </c>
      <c r="K43" s="4" t="s">
        <v>173</v>
      </c>
      <c r="L43" s="15" t="s">
        <v>174</v>
      </c>
      <c r="M43" s="2" t="s">
        <v>175</v>
      </c>
      <c r="N43" s="2" t="s">
        <v>176</v>
      </c>
      <c r="O43" s="150"/>
      <c r="P43" s="150"/>
      <c r="Q43" s="150"/>
    </row>
    <row r="44" spans="1:17" ht="182.25" hidden="1" customHeight="1" x14ac:dyDescent="0.2">
      <c r="A44" s="156"/>
      <c r="B44" s="2" t="s">
        <v>160</v>
      </c>
      <c r="C44" s="150"/>
      <c r="D44" s="150"/>
      <c r="E44" s="150"/>
      <c r="F44" s="150"/>
      <c r="G44" s="150"/>
      <c r="H44" s="2" t="s">
        <v>26</v>
      </c>
      <c r="I44" s="2">
        <v>5</v>
      </c>
      <c r="J44" s="2" t="s">
        <v>27</v>
      </c>
      <c r="K44" s="4" t="s">
        <v>177</v>
      </c>
      <c r="L44" s="15" t="s">
        <v>178</v>
      </c>
      <c r="M44" s="2" t="s">
        <v>165</v>
      </c>
      <c r="N44" s="2" t="s">
        <v>36</v>
      </c>
      <c r="O44" s="150"/>
      <c r="P44" s="150"/>
      <c r="Q44" s="150"/>
    </row>
    <row r="45" spans="1:17" ht="135" hidden="1" x14ac:dyDescent="0.2">
      <c r="A45" s="156"/>
      <c r="B45" s="2" t="s">
        <v>160</v>
      </c>
      <c r="C45" s="150"/>
      <c r="D45" s="150"/>
      <c r="E45" s="150"/>
      <c r="F45" s="150"/>
      <c r="G45" s="150"/>
      <c r="H45" s="2" t="s">
        <v>26</v>
      </c>
      <c r="I45" s="2">
        <v>6</v>
      </c>
      <c r="J45" s="2" t="s">
        <v>27</v>
      </c>
      <c r="K45" s="4" t="s">
        <v>179</v>
      </c>
      <c r="L45" s="15" t="s">
        <v>180</v>
      </c>
      <c r="M45" s="2" t="s">
        <v>181</v>
      </c>
      <c r="N45" s="2" t="s">
        <v>182</v>
      </c>
      <c r="O45" s="150"/>
      <c r="P45" s="150"/>
      <c r="Q45" s="150"/>
    </row>
    <row r="46" spans="1:17" ht="135" hidden="1" x14ac:dyDescent="0.2">
      <c r="A46" s="1" t="s">
        <v>183</v>
      </c>
      <c r="B46" s="2" t="s">
        <v>160</v>
      </c>
      <c r="C46" s="2" t="s">
        <v>108</v>
      </c>
      <c r="D46" s="2" t="s">
        <v>161</v>
      </c>
      <c r="E46" s="2" t="s">
        <v>184</v>
      </c>
      <c r="F46" s="2" t="str">
        <f>+CONCATENATE(C46," ",D46," ",E46)</f>
        <v>Posibilidad de pérdida Económica y Reputacional por sanciones o multas de entes de control. 
O por demandas, tutelas, derechos de petición. debido a la afectación de personas, bienes o recursos por servicio o atención inadecuada de incidentes desde el NUSE 123.</v>
      </c>
      <c r="G46" s="3" t="s">
        <v>25</v>
      </c>
      <c r="H46" s="2" t="s">
        <v>26</v>
      </c>
      <c r="I46" s="2">
        <v>7</v>
      </c>
      <c r="J46" s="2" t="s">
        <v>27</v>
      </c>
      <c r="K46" s="4" t="s">
        <v>179</v>
      </c>
      <c r="L46" s="15" t="s">
        <v>180</v>
      </c>
      <c r="M46" s="2" t="s">
        <v>181</v>
      </c>
      <c r="N46" s="2" t="s">
        <v>182</v>
      </c>
      <c r="O46" s="2">
        <v>100</v>
      </c>
      <c r="P46" s="14" t="s">
        <v>25</v>
      </c>
      <c r="Q46" s="2" t="s">
        <v>85</v>
      </c>
    </row>
    <row r="47" spans="1:17" ht="90" hidden="1" x14ac:dyDescent="0.2">
      <c r="A47" s="156" t="s">
        <v>185</v>
      </c>
      <c r="B47" s="2" t="s">
        <v>186</v>
      </c>
      <c r="C47" s="150" t="s">
        <v>22</v>
      </c>
      <c r="D47" s="150" t="s">
        <v>187</v>
      </c>
      <c r="E47" s="150" t="s">
        <v>188</v>
      </c>
      <c r="F47" s="150" t="str">
        <f>+CONCATENATE(C47," ",D47," ",E47)</f>
        <v>Posibilidad de pérdida Reputacional por perdida o extravió documental debido a la falta de acatamiento de las directrices establecidas por el proceso de Recursos Físicos y documental por parte de los servidores y/o contratistas de la entidad</v>
      </c>
      <c r="G47" s="155" t="s">
        <v>84</v>
      </c>
      <c r="H47" s="2" t="s">
        <v>26</v>
      </c>
      <c r="I47" s="2">
        <v>1</v>
      </c>
      <c r="J47" s="2" t="s">
        <v>27</v>
      </c>
      <c r="K47" s="4" t="s">
        <v>189</v>
      </c>
      <c r="L47" s="15" t="s">
        <v>190</v>
      </c>
      <c r="M47" s="2" t="s">
        <v>191</v>
      </c>
      <c r="N47" s="2" t="s">
        <v>56</v>
      </c>
      <c r="O47" s="150">
        <v>100</v>
      </c>
      <c r="P47" s="168" t="s">
        <v>32</v>
      </c>
      <c r="Q47" s="150" t="s">
        <v>33</v>
      </c>
    </row>
    <row r="48" spans="1:17" ht="120" hidden="1" x14ac:dyDescent="0.2">
      <c r="A48" s="156"/>
      <c r="B48" s="2" t="s">
        <v>186</v>
      </c>
      <c r="C48" s="150"/>
      <c r="D48" s="150"/>
      <c r="E48" s="150"/>
      <c r="F48" s="150"/>
      <c r="G48" s="150"/>
      <c r="H48" s="2" t="s">
        <v>26</v>
      </c>
      <c r="I48" s="2">
        <v>2</v>
      </c>
      <c r="J48" s="2" t="s">
        <v>27</v>
      </c>
      <c r="K48" s="4" t="s">
        <v>192</v>
      </c>
      <c r="L48" s="15" t="s">
        <v>193</v>
      </c>
      <c r="M48" s="2" t="s">
        <v>191</v>
      </c>
      <c r="N48" s="2" t="s">
        <v>46</v>
      </c>
      <c r="O48" s="150"/>
      <c r="P48" s="150"/>
      <c r="Q48" s="150"/>
    </row>
    <row r="49" spans="1:17" ht="90" hidden="1" x14ac:dyDescent="0.2">
      <c r="A49" s="156"/>
      <c r="B49" s="2" t="s">
        <v>186</v>
      </c>
      <c r="C49" s="150"/>
      <c r="D49" s="150"/>
      <c r="E49" s="150"/>
      <c r="F49" s="150"/>
      <c r="G49" s="150"/>
      <c r="H49" s="2" t="s">
        <v>26</v>
      </c>
      <c r="I49" s="2">
        <v>3</v>
      </c>
      <c r="J49" s="2" t="s">
        <v>27</v>
      </c>
      <c r="K49" s="4" t="s">
        <v>194</v>
      </c>
      <c r="L49" s="15" t="s">
        <v>195</v>
      </c>
      <c r="M49" s="2" t="s">
        <v>191</v>
      </c>
      <c r="N49" s="2" t="s">
        <v>40</v>
      </c>
      <c r="O49" s="150"/>
      <c r="P49" s="150"/>
      <c r="Q49" s="150"/>
    </row>
    <row r="50" spans="1:17" ht="105" hidden="1" x14ac:dyDescent="0.2">
      <c r="A50" s="156" t="s">
        <v>196</v>
      </c>
      <c r="B50" s="2" t="s">
        <v>197</v>
      </c>
      <c r="C50" s="150" t="s">
        <v>22</v>
      </c>
      <c r="D50" s="150" t="s">
        <v>198</v>
      </c>
      <c r="E50" s="150" t="s">
        <v>188</v>
      </c>
      <c r="F50" s="150" t="str">
        <f>+CONCATENATE(C50," ",D50," ",E50)</f>
        <v>Posibilidad de pérdida Reputacional por perdida y/o desaparición de los bienes al servicio de la Entidad  debido a la falta de acatamiento de las directrices establecidas por el proceso de Recursos Físicos y documental por parte de los servidores y/o contratistas de la entidad</v>
      </c>
      <c r="G50" s="155" t="s">
        <v>84</v>
      </c>
      <c r="H50" s="2" t="s">
        <v>26</v>
      </c>
      <c r="I50" s="2">
        <v>1</v>
      </c>
      <c r="J50" s="2" t="s">
        <v>27</v>
      </c>
      <c r="K50" s="4" t="s">
        <v>199</v>
      </c>
      <c r="L50" s="15" t="s">
        <v>200</v>
      </c>
      <c r="M50" s="2" t="s">
        <v>201</v>
      </c>
      <c r="N50" s="2" t="s">
        <v>46</v>
      </c>
      <c r="O50" s="150">
        <v>100</v>
      </c>
      <c r="P50" s="168" t="s">
        <v>32</v>
      </c>
      <c r="Q50" s="150" t="s">
        <v>33</v>
      </c>
    </row>
    <row r="51" spans="1:17" ht="156.75" hidden="1" customHeight="1" x14ac:dyDescent="0.2">
      <c r="A51" s="156"/>
      <c r="B51" s="2" t="s">
        <v>197</v>
      </c>
      <c r="C51" s="150"/>
      <c r="D51" s="150"/>
      <c r="E51" s="150"/>
      <c r="F51" s="150"/>
      <c r="G51" s="150"/>
      <c r="H51" s="2" t="s">
        <v>26</v>
      </c>
      <c r="I51" s="2">
        <v>2</v>
      </c>
      <c r="J51" s="2" t="s">
        <v>27</v>
      </c>
      <c r="K51" s="4" t="s">
        <v>202</v>
      </c>
      <c r="L51" s="15" t="s">
        <v>203</v>
      </c>
      <c r="M51" s="2" t="s">
        <v>204</v>
      </c>
      <c r="N51" s="2" t="s">
        <v>56</v>
      </c>
      <c r="O51" s="150"/>
      <c r="P51" s="150"/>
      <c r="Q51" s="150"/>
    </row>
    <row r="52" spans="1:17" ht="127.5" hidden="1" customHeight="1" x14ac:dyDescent="0.2">
      <c r="A52" s="156"/>
      <c r="B52" s="2" t="s">
        <v>197</v>
      </c>
      <c r="C52" s="150"/>
      <c r="D52" s="150"/>
      <c r="E52" s="150"/>
      <c r="F52" s="150"/>
      <c r="G52" s="150"/>
      <c r="H52" s="2" t="s">
        <v>26</v>
      </c>
      <c r="I52" s="2">
        <v>3</v>
      </c>
      <c r="J52" s="2" t="s">
        <v>27</v>
      </c>
      <c r="K52" s="4" t="s">
        <v>205</v>
      </c>
      <c r="L52" s="15" t="s">
        <v>206</v>
      </c>
      <c r="M52" s="2" t="s">
        <v>204</v>
      </c>
      <c r="N52" s="2" t="s">
        <v>31</v>
      </c>
      <c r="O52" s="150"/>
      <c r="P52" s="150"/>
      <c r="Q52" s="150"/>
    </row>
    <row r="53" spans="1:17" ht="210" hidden="1" x14ac:dyDescent="0.2">
      <c r="A53" s="1" t="s">
        <v>207</v>
      </c>
      <c r="B53" s="2" t="s">
        <v>208</v>
      </c>
      <c r="C53" s="2" t="s">
        <v>63</v>
      </c>
      <c r="D53" s="2" t="s">
        <v>209</v>
      </c>
      <c r="E53" s="2" t="s">
        <v>210</v>
      </c>
      <c r="F53" s="2" t="str">
        <f>+CONCATENATE(C53," ",D53," ",E53)</f>
        <v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v>
      </c>
      <c r="G53" s="8" t="s">
        <v>32</v>
      </c>
      <c r="H53" s="2" t="s">
        <v>26</v>
      </c>
      <c r="I53" s="2">
        <v>1</v>
      </c>
      <c r="J53" s="2" t="s">
        <v>66</v>
      </c>
      <c r="K53" s="4" t="s">
        <v>211</v>
      </c>
      <c r="L53" s="15" t="s">
        <v>212</v>
      </c>
      <c r="M53" s="2" t="s">
        <v>213</v>
      </c>
      <c r="N53" s="2" t="s">
        <v>40</v>
      </c>
      <c r="O53" s="2">
        <v>100</v>
      </c>
      <c r="P53" s="5" t="s">
        <v>135</v>
      </c>
      <c r="Q53" s="2" t="s">
        <v>33</v>
      </c>
    </row>
    <row r="54" spans="1:17" ht="204" hidden="1" customHeight="1" x14ac:dyDescent="0.2">
      <c r="A54" s="1" t="s">
        <v>214</v>
      </c>
      <c r="B54" s="2" t="s">
        <v>208</v>
      </c>
      <c r="C54" s="2" t="s">
        <v>63</v>
      </c>
      <c r="D54" s="2" t="s">
        <v>215</v>
      </c>
      <c r="E54" s="2" t="s">
        <v>216</v>
      </c>
      <c r="F54" s="2" t="str">
        <f>+CONCATENATE(C54," ",D54," ",E54)</f>
        <v>Posibilidad de pérdida Económica por investigaciones, demandas y/o sanciones
 debido falencias en el seguimiento a la ejecución contractual</v>
      </c>
      <c r="G54" s="8" t="s">
        <v>32</v>
      </c>
      <c r="H54" s="2" t="s">
        <v>26</v>
      </c>
      <c r="I54" s="2">
        <v>2</v>
      </c>
      <c r="J54" s="2" t="s">
        <v>27</v>
      </c>
      <c r="K54" s="4" t="s">
        <v>217</v>
      </c>
      <c r="L54" s="15" t="s">
        <v>218</v>
      </c>
      <c r="M54" s="2" t="s">
        <v>219</v>
      </c>
      <c r="N54" s="2" t="s">
        <v>36</v>
      </c>
      <c r="O54" s="2">
        <v>100</v>
      </c>
      <c r="P54" s="5" t="s">
        <v>32</v>
      </c>
      <c r="Q54" s="2" t="s">
        <v>33</v>
      </c>
    </row>
    <row r="55" spans="1:17" ht="150" hidden="1" x14ac:dyDescent="0.2">
      <c r="A55" s="156" t="s">
        <v>220</v>
      </c>
      <c r="B55" s="2" t="s">
        <v>208</v>
      </c>
      <c r="C55" s="150" t="s">
        <v>22</v>
      </c>
      <c r="D55" s="150" t="s">
        <v>221</v>
      </c>
      <c r="E55" s="150" t="s">
        <v>222</v>
      </c>
      <c r="F55" s="150" t="str">
        <f>+CONCATENATE(C55," ",D55," ",E55)</f>
        <v>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v>
      </c>
      <c r="G55" s="155" t="s">
        <v>84</v>
      </c>
      <c r="H55" s="2" t="s">
        <v>26</v>
      </c>
      <c r="I55" s="2">
        <v>3</v>
      </c>
      <c r="J55" s="2" t="s">
        <v>27</v>
      </c>
      <c r="K55" s="4" t="s">
        <v>223</v>
      </c>
      <c r="L55" s="15" t="s">
        <v>224</v>
      </c>
      <c r="M55" s="2" t="s">
        <v>225</v>
      </c>
      <c r="N55" s="2" t="s">
        <v>36</v>
      </c>
      <c r="O55" s="150">
        <v>100</v>
      </c>
      <c r="P55" s="168" t="s">
        <v>32</v>
      </c>
      <c r="Q55" s="150" t="s">
        <v>33</v>
      </c>
    </row>
    <row r="56" spans="1:17" ht="195" hidden="1" x14ac:dyDescent="0.2">
      <c r="A56" s="156"/>
      <c r="B56" s="2" t="s">
        <v>208</v>
      </c>
      <c r="C56" s="150"/>
      <c r="D56" s="150"/>
      <c r="E56" s="150"/>
      <c r="F56" s="150"/>
      <c r="G56" s="150"/>
      <c r="H56" s="2" t="s">
        <v>26</v>
      </c>
      <c r="I56" s="2">
        <v>4</v>
      </c>
      <c r="J56" s="2" t="s">
        <v>27</v>
      </c>
      <c r="K56" s="4" t="s">
        <v>226</v>
      </c>
      <c r="L56" s="15" t="s">
        <v>227</v>
      </c>
      <c r="M56" s="2" t="s">
        <v>225</v>
      </c>
      <c r="N56" s="2" t="s">
        <v>40</v>
      </c>
      <c r="O56" s="150"/>
      <c r="P56" s="168"/>
      <c r="Q56" s="150"/>
    </row>
    <row r="57" spans="1:17" ht="180" hidden="1" x14ac:dyDescent="0.2">
      <c r="A57" s="156"/>
      <c r="B57" s="2" t="s">
        <v>208</v>
      </c>
      <c r="C57" s="150"/>
      <c r="D57" s="150"/>
      <c r="E57" s="150"/>
      <c r="F57" s="150"/>
      <c r="G57" s="150"/>
      <c r="H57" s="2" t="s">
        <v>26</v>
      </c>
      <c r="I57" s="2">
        <v>5</v>
      </c>
      <c r="J57" s="2" t="s">
        <v>27</v>
      </c>
      <c r="K57" s="4" t="s">
        <v>228</v>
      </c>
      <c r="L57" s="15" t="s">
        <v>229</v>
      </c>
      <c r="M57" s="2" t="s">
        <v>225</v>
      </c>
      <c r="N57" s="2" t="s">
        <v>56</v>
      </c>
      <c r="O57" s="150"/>
      <c r="P57" s="168"/>
      <c r="Q57" s="150"/>
    </row>
    <row r="58" spans="1:17" ht="165" hidden="1" x14ac:dyDescent="0.2">
      <c r="A58" s="156" t="s">
        <v>230</v>
      </c>
      <c r="B58" s="2" t="s">
        <v>208</v>
      </c>
      <c r="C58" s="150" t="s">
        <v>108</v>
      </c>
      <c r="D58" s="150" t="s">
        <v>231</v>
      </c>
      <c r="E58" s="150" t="s">
        <v>232</v>
      </c>
      <c r="F58" s="150" t="str">
        <f>+CONCATENATE(C58," ",D58," ",E58)</f>
        <v>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v>
      </c>
      <c r="G58" s="155" t="s">
        <v>84</v>
      </c>
      <c r="H58" s="2" t="s">
        <v>26</v>
      </c>
      <c r="I58" s="2">
        <v>6</v>
      </c>
      <c r="J58" s="2" t="s">
        <v>27</v>
      </c>
      <c r="K58" s="4" t="s">
        <v>233</v>
      </c>
      <c r="L58" s="15" t="s">
        <v>229</v>
      </c>
      <c r="M58" s="2" t="s">
        <v>225</v>
      </c>
      <c r="N58" s="2" t="s">
        <v>46</v>
      </c>
      <c r="O58" s="150">
        <v>100</v>
      </c>
      <c r="P58" s="168" t="s">
        <v>32</v>
      </c>
      <c r="Q58" s="150" t="s">
        <v>85</v>
      </c>
    </row>
    <row r="59" spans="1:17" ht="225" hidden="1" x14ac:dyDescent="0.2">
      <c r="A59" s="156"/>
      <c r="B59" s="2" t="s">
        <v>208</v>
      </c>
      <c r="C59" s="150"/>
      <c r="D59" s="150"/>
      <c r="E59" s="150"/>
      <c r="F59" s="150"/>
      <c r="G59" s="150"/>
      <c r="H59" s="2" t="s">
        <v>26</v>
      </c>
      <c r="I59" s="2">
        <v>7</v>
      </c>
      <c r="J59" s="2" t="s">
        <v>27</v>
      </c>
      <c r="K59" s="4" t="s">
        <v>234</v>
      </c>
      <c r="L59" s="15" t="s">
        <v>235</v>
      </c>
      <c r="M59" s="2" t="s">
        <v>225</v>
      </c>
      <c r="N59" s="2" t="s">
        <v>40</v>
      </c>
      <c r="O59" s="150"/>
      <c r="P59" s="150"/>
      <c r="Q59" s="150"/>
    </row>
    <row r="60" spans="1:17" ht="255" hidden="1" x14ac:dyDescent="0.2">
      <c r="A60" s="156" t="s">
        <v>236</v>
      </c>
      <c r="B60" s="2" t="s">
        <v>208</v>
      </c>
      <c r="C60" s="150" t="s">
        <v>108</v>
      </c>
      <c r="D60" s="150" t="s">
        <v>237</v>
      </c>
      <c r="E60" s="150" t="s">
        <v>238</v>
      </c>
      <c r="F60" s="150" t="str">
        <f>+CONCATENATE(C60," ",D60," ",E60)</f>
        <v>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v>
      </c>
      <c r="G60" s="155" t="s">
        <v>84</v>
      </c>
      <c r="H60" s="2" t="s">
        <v>26</v>
      </c>
      <c r="I60" s="2">
        <v>8</v>
      </c>
      <c r="J60" s="2" t="s">
        <v>27</v>
      </c>
      <c r="K60" s="4" t="s">
        <v>239</v>
      </c>
      <c r="L60" s="15" t="s">
        <v>240</v>
      </c>
      <c r="M60" s="2" t="s">
        <v>219</v>
      </c>
      <c r="N60" s="2" t="s">
        <v>176</v>
      </c>
      <c r="O60" s="150">
        <v>100</v>
      </c>
      <c r="P60" s="168" t="s">
        <v>32</v>
      </c>
      <c r="Q60" s="150" t="s">
        <v>33</v>
      </c>
    </row>
    <row r="61" spans="1:17" ht="276" hidden="1" customHeight="1" x14ac:dyDescent="0.2">
      <c r="A61" s="156"/>
      <c r="B61" s="2" t="s">
        <v>208</v>
      </c>
      <c r="C61" s="150"/>
      <c r="D61" s="150"/>
      <c r="E61" s="150"/>
      <c r="F61" s="150"/>
      <c r="G61" s="150"/>
      <c r="H61" s="2" t="s">
        <v>26</v>
      </c>
      <c r="I61" s="2">
        <v>9</v>
      </c>
      <c r="J61" s="2" t="s">
        <v>27</v>
      </c>
      <c r="K61" s="4" t="s">
        <v>241</v>
      </c>
      <c r="L61" s="15" t="s">
        <v>242</v>
      </c>
      <c r="M61" s="2" t="s">
        <v>219</v>
      </c>
      <c r="N61" s="2" t="s">
        <v>40</v>
      </c>
      <c r="O61" s="150"/>
      <c r="P61" s="168"/>
      <c r="Q61" s="150"/>
    </row>
    <row r="62" spans="1:17" ht="120" hidden="1" x14ac:dyDescent="0.2">
      <c r="A62" s="156"/>
      <c r="B62" s="2" t="s">
        <v>208</v>
      </c>
      <c r="C62" s="150"/>
      <c r="D62" s="150"/>
      <c r="E62" s="150"/>
      <c r="F62" s="150"/>
      <c r="G62" s="150"/>
      <c r="H62" s="2" t="s">
        <v>26</v>
      </c>
      <c r="I62" s="2">
        <v>10</v>
      </c>
      <c r="J62" s="2" t="s">
        <v>27</v>
      </c>
      <c r="K62" s="4" t="s">
        <v>243</v>
      </c>
      <c r="L62" s="15" t="s">
        <v>244</v>
      </c>
      <c r="M62" s="2" t="s">
        <v>219</v>
      </c>
      <c r="N62" s="2" t="s">
        <v>31</v>
      </c>
      <c r="O62" s="150"/>
      <c r="P62" s="168"/>
      <c r="Q62" s="150"/>
    </row>
    <row r="63" spans="1:17" ht="120" hidden="1" x14ac:dyDescent="0.2">
      <c r="A63" s="156"/>
      <c r="B63" s="2" t="s">
        <v>208</v>
      </c>
      <c r="C63" s="150"/>
      <c r="D63" s="150"/>
      <c r="E63" s="150"/>
      <c r="F63" s="150"/>
      <c r="G63" s="150"/>
      <c r="H63" s="2" t="s">
        <v>26</v>
      </c>
      <c r="I63" s="2">
        <v>11</v>
      </c>
      <c r="J63" s="2" t="s">
        <v>27</v>
      </c>
      <c r="K63" s="4" t="s">
        <v>211</v>
      </c>
      <c r="L63" s="15" t="s">
        <v>245</v>
      </c>
      <c r="M63" s="2" t="s">
        <v>219</v>
      </c>
      <c r="N63" s="2" t="s">
        <v>40</v>
      </c>
      <c r="O63" s="150"/>
      <c r="P63" s="168"/>
      <c r="Q63" s="150"/>
    </row>
    <row r="64" spans="1:17" ht="165" hidden="1" x14ac:dyDescent="0.2">
      <c r="A64" s="156"/>
      <c r="B64" s="2" t="s">
        <v>208</v>
      </c>
      <c r="C64" s="150"/>
      <c r="D64" s="150"/>
      <c r="E64" s="150"/>
      <c r="F64" s="150"/>
      <c r="G64" s="150"/>
      <c r="H64" s="2" t="s">
        <v>26</v>
      </c>
      <c r="I64" s="2">
        <v>12</v>
      </c>
      <c r="J64" s="2" t="s">
        <v>27</v>
      </c>
      <c r="K64" s="4" t="s">
        <v>246</v>
      </c>
      <c r="L64" s="15" t="s">
        <v>247</v>
      </c>
      <c r="M64" s="2" t="s">
        <v>248</v>
      </c>
      <c r="N64" s="2" t="s">
        <v>40</v>
      </c>
      <c r="O64" s="150"/>
      <c r="P64" s="168"/>
      <c r="Q64" s="150"/>
    </row>
    <row r="65" spans="1:17" ht="120" hidden="1" x14ac:dyDescent="0.2">
      <c r="A65" s="156"/>
      <c r="B65" s="2" t="s">
        <v>208</v>
      </c>
      <c r="C65" s="150"/>
      <c r="D65" s="150"/>
      <c r="E65" s="150"/>
      <c r="F65" s="150"/>
      <c r="G65" s="150"/>
      <c r="H65" s="2" t="s">
        <v>26</v>
      </c>
      <c r="I65" s="2">
        <v>13</v>
      </c>
      <c r="J65" s="2" t="s">
        <v>27</v>
      </c>
      <c r="K65" s="4" t="s">
        <v>249</v>
      </c>
      <c r="L65" s="15" t="s">
        <v>250</v>
      </c>
      <c r="M65" s="2" t="s">
        <v>248</v>
      </c>
      <c r="N65" s="2" t="s">
        <v>40</v>
      </c>
      <c r="O65" s="150"/>
      <c r="P65" s="168"/>
      <c r="Q65" s="150"/>
    </row>
    <row r="66" spans="1:17" ht="300" hidden="1" x14ac:dyDescent="0.2">
      <c r="A66" s="1" t="s">
        <v>251</v>
      </c>
      <c r="B66" s="2" t="s">
        <v>208</v>
      </c>
      <c r="C66" s="2" t="s">
        <v>252</v>
      </c>
      <c r="D66" s="2" t="s">
        <v>253</v>
      </c>
      <c r="E66" s="2" t="s">
        <v>254</v>
      </c>
      <c r="F66" s="2" t="str">
        <f>+CONCATENATE(C66," ",D66," ",E66)</f>
        <v>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v>
      </c>
      <c r="G66" s="13" t="s">
        <v>84</v>
      </c>
      <c r="H66" s="2" t="s">
        <v>26</v>
      </c>
      <c r="I66" s="2">
        <v>14</v>
      </c>
      <c r="J66" s="2" t="s">
        <v>27</v>
      </c>
      <c r="K66" s="4" t="s">
        <v>255</v>
      </c>
      <c r="L66" s="15" t="s">
        <v>256</v>
      </c>
      <c r="M66" s="2" t="s">
        <v>219</v>
      </c>
      <c r="N66" s="2" t="s">
        <v>176</v>
      </c>
      <c r="O66" s="2">
        <v>100</v>
      </c>
      <c r="P66" s="5" t="s">
        <v>32</v>
      </c>
      <c r="Q66" s="2" t="s">
        <v>33</v>
      </c>
    </row>
    <row r="67" spans="1:17" ht="210" hidden="1" x14ac:dyDescent="0.2">
      <c r="A67" s="1" t="s">
        <v>257</v>
      </c>
      <c r="B67" s="2" t="s">
        <v>208</v>
      </c>
      <c r="C67" s="2" t="s">
        <v>63</v>
      </c>
      <c r="D67" s="2" t="s">
        <v>258</v>
      </c>
      <c r="E67" s="2" t="s">
        <v>259</v>
      </c>
      <c r="F67" s="2" t="str">
        <f>+CONCATENATE(C67," ",D67," ",E67)</f>
        <v>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v>
      </c>
      <c r="G67" s="13" t="s">
        <v>84</v>
      </c>
      <c r="H67" s="2" t="s">
        <v>26</v>
      </c>
      <c r="I67" s="2">
        <v>15</v>
      </c>
      <c r="J67" s="2" t="s">
        <v>27</v>
      </c>
      <c r="K67" s="4" t="s">
        <v>260</v>
      </c>
      <c r="L67" s="15" t="s">
        <v>261</v>
      </c>
      <c r="M67" s="2" t="s">
        <v>219</v>
      </c>
      <c r="N67" s="2" t="s">
        <v>40</v>
      </c>
      <c r="O67" s="2">
        <v>100</v>
      </c>
      <c r="P67" s="12" t="s">
        <v>84</v>
      </c>
      <c r="Q67" s="2" t="s">
        <v>262</v>
      </c>
    </row>
    <row r="68" spans="1:17" ht="120" hidden="1" x14ac:dyDescent="0.2">
      <c r="A68" s="156" t="s">
        <v>263</v>
      </c>
      <c r="B68" s="2" t="s">
        <v>264</v>
      </c>
      <c r="C68" s="150" t="s">
        <v>22</v>
      </c>
      <c r="D68" s="150" t="s">
        <v>265</v>
      </c>
      <c r="E68" s="150" t="s">
        <v>266</v>
      </c>
      <c r="F68" s="150" t="str">
        <f>+CONCATENATE(C68," ",D68," ",E68)</f>
        <v>Posibilidad de pérdida Reputacional por no contar con el fenecimiento de la cuenta en la vigencia debido a la identificación, clasificación y registro de información contable en rubros y cuantías que no correspondan</v>
      </c>
      <c r="G68" s="155" t="s">
        <v>84</v>
      </c>
      <c r="H68" s="2" t="s">
        <v>26</v>
      </c>
      <c r="I68" s="2">
        <v>1</v>
      </c>
      <c r="J68" s="2" t="s">
        <v>27</v>
      </c>
      <c r="K68" s="4" t="s">
        <v>267</v>
      </c>
      <c r="L68" s="2" t="s">
        <v>268</v>
      </c>
      <c r="M68" s="2" t="s">
        <v>269</v>
      </c>
      <c r="N68" s="2" t="s">
        <v>36</v>
      </c>
      <c r="O68" s="150">
        <v>100</v>
      </c>
      <c r="P68" s="168" t="s">
        <v>135</v>
      </c>
      <c r="Q68" s="150" t="s">
        <v>33</v>
      </c>
    </row>
    <row r="69" spans="1:17" ht="120" hidden="1" x14ac:dyDescent="0.2">
      <c r="A69" s="156"/>
      <c r="B69" s="2" t="s">
        <v>264</v>
      </c>
      <c r="C69" s="150"/>
      <c r="D69" s="150"/>
      <c r="E69" s="150"/>
      <c r="F69" s="150"/>
      <c r="G69" s="150"/>
      <c r="H69" s="2" t="s">
        <v>26</v>
      </c>
      <c r="I69" s="2">
        <v>2</v>
      </c>
      <c r="J69" s="2" t="s">
        <v>66</v>
      </c>
      <c r="K69" s="4" t="s">
        <v>270</v>
      </c>
      <c r="L69" s="2" t="s">
        <v>271</v>
      </c>
      <c r="M69" s="2" t="s">
        <v>269</v>
      </c>
      <c r="N69" s="2" t="s">
        <v>36</v>
      </c>
      <c r="O69" s="168"/>
      <c r="P69" s="168"/>
      <c r="Q69" s="150"/>
    </row>
    <row r="70" spans="1:17" ht="195" hidden="1" x14ac:dyDescent="0.2">
      <c r="A70" s="1" t="s">
        <v>272</v>
      </c>
      <c r="B70" s="2" t="s">
        <v>264</v>
      </c>
      <c r="C70" s="2" t="s">
        <v>63</v>
      </c>
      <c r="D70" s="2" t="s">
        <v>273</v>
      </c>
      <c r="E70" s="2" t="s">
        <v>274</v>
      </c>
      <c r="F70" s="2" t="str">
        <f>+CONCATENATE(C70," ",D70," ",E70)</f>
        <v>Posibilidad de pérdida Económica por sanciones o multas de entes de control o demandas de terceros debido a la realización de pagos indebidos</v>
      </c>
      <c r="G70" s="13" t="s">
        <v>84</v>
      </c>
      <c r="H70" s="2" t="s">
        <v>26</v>
      </c>
      <c r="I70" s="2">
        <v>3</v>
      </c>
      <c r="J70" s="2" t="s">
        <v>27</v>
      </c>
      <c r="K70" s="4" t="s">
        <v>275</v>
      </c>
      <c r="L70" s="2" t="s">
        <v>276</v>
      </c>
      <c r="M70" s="2" t="s">
        <v>277</v>
      </c>
      <c r="N70" s="2" t="s">
        <v>36</v>
      </c>
      <c r="O70" s="2">
        <v>100</v>
      </c>
      <c r="P70" s="12" t="s">
        <v>84</v>
      </c>
      <c r="Q70" s="2" t="s">
        <v>85</v>
      </c>
    </row>
    <row r="71" spans="1:17" ht="120" hidden="1" x14ac:dyDescent="0.2">
      <c r="A71" s="1" t="s">
        <v>278</v>
      </c>
      <c r="B71" s="2" t="s">
        <v>264</v>
      </c>
      <c r="C71" s="2" t="s">
        <v>63</v>
      </c>
      <c r="D71" s="2" t="s">
        <v>279</v>
      </c>
      <c r="E71" s="2" t="s">
        <v>280</v>
      </c>
      <c r="F71" s="2" t="str">
        <f>+CONCATENATE(C71," ",D71," ",E71)</f>
        <v>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v>
      </c>
      <c r="G71" s="8" t="s">
        <v>32</v>
      </c>
      <c r="H71" s="2" t="s">
        <v>26</v>
      </c>
      <c r="I71" s="2">
        <v>4</v>
      </c>
      <c r="J71" s="2" t="s">
        <v>27</v>
      </c>
      <c r="K71" s="4" t="s">
        <v>281</v>
      </c>
      <c r="L71" s="2" t="s">
        <v>282</v>
      </c>
      <c r="M71" s="2" t="s">
        <v>283</v>
      </c>
      <c r="N71" s="2" t="s">
        <v>284</v>
      </c>
      <c r="O71" s="2">
        <v>100</v>
      </c>
      <c r="P71" s="5" t="s">
        <v>32</v>
      </c>
      <c r="Q71" s="2" t="s">
        <v>33</v>
      </c>
    </row>
    <row r="72" spans="1:17" ht="210" x14ac:dyDescent="0.2">
      <c r="A72" s="152" t="s">
        <v>285</v>
      </c>
      <c r="B72" s="2" t="s">
        <v>286</v>
      </c>
      <c r="C72" s="150" t="s">
        <v>287</v>
      </c>
      <c r="D72" s="150" t="s">
        <v>288</v>
      </c>
      <c r="E72" s="150" t="s">
        <v>289</v>
      </c>
      <c r="F72" s="150" t="str">
        <f>+CONCATENATE(C72," ",D72," ",E72)</f>
        <v>Posibilidad de pérdida reputacional y económica  por la suscripción de contratos que presentan documentación inconsistente , debido a deficiencias en la verificación de los requisitos habilitantes por parte del proceso de contratación.</v>
      </c>
      <c r="G72" s="154" t="s">
        <v>25</v>
      </c>
      <c r="H72" s="2" t="s">
        <v>26</v>
      </c>
      <c r="I72" s="2">
        <v>1</v>
      </c>
      <c r="J72" s="2" t="s">
        <v>27</v>
      </c>
      <c r="K72" s="4" t="s">
        <v>1470</v>
      </c>
      <c r="L72" s="2" t="s">
        <v>290</v>
      </c>
      <c r="M72" s="2" t="s">
        <v>291</v>
      </c>
      <c r="N72" s="2" t="s">
        <v>40</v>
      </c>
      <c r="O72" s="150">
        <v>100</v>
      </c>
      <c r="P72" s="166" t="s">
        <v>84</v>
      </c>
      <c r="Q72" s="150" t="s">
        <v>85</v>
      </c>
    </row>
    <row r="73" spans="1:17" ht="165" x14ac:dyDescent="0.2">
      <c r="A73" s="152"/>
      <c r="B73" s="2" t="s">
        <v>286</v>
      </c>
      <c r="C73" s="150"/>
      <c r="D73" s="150"/>
      <c r="E73" s="150"/>
      <c r="F73" s="150"/>
      <c r="G73" s="150"/>
      <c r="H73" s="2" t="s">
        <v>26</v>
      </c>
      <c r="I73" s="2">
        <v>2</v>
      </c>
      <c r="J73" s="2" t="s">
        <v>27</v>
      </c>
      <c r="K73" s="18" t="s">
        <v>292</v>
      </c>
      <c r="L73" s="2" t="s">
        <v>293</v>
      </c>
      <c r="M73" s="2" t="s">
        <v>294</v>
      </c>
      <c r="N73" s="2" t="s">
        <v>40</v>
      </c>
      <c r="O73" s="150"/>
      <c r="P73" s="167"/>
      <c r="Q73" s="150"/>
    </row>
    <row r="74" spans="1:17" ht="296.25" customHeight="1" x14ac:dyDescent="0.2">
      <c r="A74" s="17" t="s">
        <v>295</v>
      </c>
      <c r="B74" s="2" t="s">
        <v>286</v>
      </c>
      <c r="C74" s="2" t="s">
        <v>108</v>
      </c>
      <c r="D74" s="2" t="s">
        <v>296</v>
      </c>
      <c r="E74" s="2" t="s">
        <v>297</v>
      </c>
      <c r="F74" s="2" t="str">
        <f>+CONCATENATE(C74," ",D74," ",E74)</f>
        <v>Posibilidad de pérdida Económica y Reputacional por pasivos exigibles debido a liquidación extemporánea de los contratos fuera de los plazos acordados en el contrato o los establecidos por la ley</v>
      </c>
      <c r="G74" s="19" t="s">
        <v>298</v>
      </c>
      <c r="H74" s="2" t="s">
        <v>26</v>
      </c>
      <c r="I74" s="2">
        <v>1</v>
      </c>
      <c r="J74" s="2" t="s">
        <v>27</v>
      </c>
      <c r="K74" s="4" t="s">
        <v>1469</v>
      </c>
      <c r="L74" s="2" t="s">
        <v>299</v>
      </c>
      <c r="M74" s="2" t="s">
        <v>300</v>
      </c>
      <c r="N74" s="2" t="s">
        <v>31</v>
      </c>
      <c r="O74" s="2">
        <v>100</v>
      </c>
      <c r="P74" s="20" t="s">
        <v>298</v>
      </c>
      <c r="Q74" s="2" t="s">
        <v>85</v>
      </c>
    </row>
    <row r="75" spans="1:17" ht="210" x14ac:dyDescent="0.2">
      <c r="A75" s="17" t="s">
        <v>301</v>
      </c>
      <c r="B75" s="2" t="s">
        <v>286</v>
      </c>
      <c r="C75" s="2" t="s">
        <v>108</v>
      </c>
      <c r="D75" s="2" t="s">
        <v>302</v>
      </c>
      <c r="E75" s="2" t="s">
        <v>303</v>
      </c>
      <c r="F75" s="2" t="str">
        <f>+CONCATENATE(C75," ",D75," ",E75)</f>
        <v>Posibilidad de pérdida Económica y Reputacional por multa y/o sancion de entes de control ,debido a la presentación extemporanea y/o con falencias en los reportes enviados a la dirección financiera para posterior cargue en en el aplicativo SIVICOF y SIDEAP</v>
      </c>
      <c r="G75" s="21" t="s">
        <v>25</v>
      </c>
      <c r="H75" s="2" t="s">
        <v>26</v>
      </c>
      <c r="I75" s="2">
        <v>1</v>
      </c>
      <c r="J75" s="2" t="s">
        <v>27</v>
      </c>
      <c r="K75" s="4" t="s">
        <v>304</v>
      </c>
      <c r="L75" s="2" t="s">
        <v>305</v>
      </c>
      <c r="M75" s="2" t="s">
        <v>306</v>
      </c>
      <c r="N75" s="2" t="s">
        <v>307</v>
      </c>
      <c r="O75" s="2">
        <v>100</v>
      </c>
      <c r="P75" s="21" t="s">
        <v>25</v>
      </c>
      <c r="Q75" s="2" t="s">
        <v>85</v>
      </c>
    </row>
    <row r="76" spans="1:17" ht="150" x14ac:dyDescent="0.2">
      <c r="A76" s="162" t="s">
        <v>308</v>
      </c>
      <c r="B76" s="2" t="s">
        <v>286</v>
      </c>
      <c r="C76" s="160" t="s">
        <v>108</v>
      </c>
      <c r="D76" s="160" t="s">
        <v>309</v>
      </c>
      <c r="E76" s="160" t="s">
        <v>310</v>
      </c>
      <c r="F76" s="160" t="str">
        <f t="shared" ref="F76:F78" si="1">+CONCATENATE(C76," ",D76," ",E76)</f>
        <v xml:space="preserve">Posibilidad de pérdida Económica y Reputacional por sanciones o multas de entes de control debido a demoras en la adquisicion de los bienes y servicios requeridos </v>
      </c>
      <c r="G76" s="164" t="s">
        <v>298</v>
      </c>
      <c r="H76" s="2" t="s">
        <v>26</v>
      </c>
      <c r="I76" s="2">
        <v>1</v>
      </c>
      <c r="J76" s="2" t="s">
        <v>27</v>
      </c>
      <c r="K76" s="4" t="s">
        <v>311</v>
      </c>
      <c r="L76" s="2" t="s">
        <v>312</v>
      </c>
      <c r="M76" s="2" t="s">
        <v>313</v>
      </c>
      <c r="N76" s="2" t="s">
        <v>307</v>
      </c>
      <c r="O76" s="2">
        <v>100</v>
      </c>
      <c r="P76" s="158" t="s">
        <v>298</v>
      </c>
      <c r="Q76" s="160" t="s">
        <v>85</v>
      </c>
    </row>
    <row r="77" spans="1:17" ht="120" x14ac:dyDescent="0.2">
      <c r="A77" s="163"/>
      <c r="B77" s="2" t="s">
        <v>286</v>
      </c>
      <c r="C77" s="161"/>
      <c r="D77" s="161"/>
      <c r="E77" s="161"/>
      <c r="F77" s="161"/>
      <c r="G77" s="165"/>
      <c r="H77" s="2" t="s">
        <v>26</v>
      </c>
      <c r="I77" s="2">
        <v>2</v>
      </c>
      <c r="J77" s="2" t="s">
        <v>27</v>
      </c>
      <c r="K77" s="4" t="s">
        <v>314</v>
      </c>
      <c r="L77" s="2" t="s">
        <v>315</v>
      </c>
      <c r="M77" s="2" t="s">
        <v>316</v>
      </c>
      <c r="N77" s="2" t="s">
        <v>307</v>
      </c>
      <c r="O77" s="2">
        <v>100</v>
      </c>
      <c r="P77" s="159"/>
      <c r="Q77" s="161"/>
    </row>
    <row r="78" spans="1:17" s="220" customFormat="1" ht="90" x14ac:dyDescent="0.2">
      <c r="A78" s="17" t="s">
        <v>317</v>
      </c>
      <c r="B78" s="2" t="s">
        <v>286</v>
      </c>
      <c r="C78" s="219" t="s">
        <v>108</v>
      </c>
      <c r="D78" s="219" t="s">
        <v>318</v>
      </c>
      <c r="E78" s="219" t="s">
        <v>319</v>
      </c>
      <c r="F78" s="2" t="str">
        <f t="shared" si="1"/>
        <v xml:space="preserve">Posibilidad de pérdida Económica y Reputacional por multa y/o sancion o de un ente de control  y/o quejas de un grupo de valor  debido al incumplimiento en la ejecucion de los contratos </v>
      </c>
      <c r="G78" s="19" t="s">
        <v>298</v>
      </c>
      <c r="H78" s="2" t="s">
        <v>26</v>
      </c>
      <c r="I78" s="2">
        <v>1</v>
      </c>
      <c r="J78" s="2" t="s">
        <v>27</v>
      </c>
      <c r="K78" s="2" t="s">
        <v>320</v>
      </c>
      <c r="L78" s="2" t="s">
        <v>321</v>
      </c>
      <c r="M78" s="2" t="s">
        <v>322</v>
      </c>
      <c r="N78" s="2" t="s">
        <v>323</v>
      </c>
      <c r="O78" s="2">
        <v>100</v>
      </c>
      <c r="P78" s="158" t="s">
        <v>298</v>
      </c>
      <c r="Q78" s="2" t="s">
        <v>85</v>
      </c>
    </row>
    <row r="79" spans="1:17" hidden="1" x14ac:dyDescent="0.2">
      <c r="A79" s="17"/>
      <c r="B79" s="2"/>
      <c r="C79" s="2"/>
      <c r="D79" s="2"/>
      <c r="E79" s="2"/>
      <c r="F79" s="2"/>
      <c r="G79" s="13"/>
      <c r="H79" s="2"/>
      <c r="I79" s="2"/>
      <c r="J79" s="2"/>
      <c r="K79" s="4"/>
      <c r="L79" s="2"/>
      <c r="M79" s="2"/>
      <c r="N79" s="2"/>
      <c r="O79" s="2"/>
      <c r="P79" s="159"/>
      <c r="Q79" s="2"/>
    </row>
    <row r="80" spans="1:17" ht="139.5" hidden="1" customHeight="1" x14ac:dyDescent="0.2">
      <c r="A80" s="156" t="s">
        <v>324</v>
      </c>
      <c r="B80" s="2" t="s">
        <v>325</v>
      </c>
      <c r="C80" s="150" t="s">
        <v>326</v>
      </c>
      <c r="D80" s="150" t="s">
        <v>327</v>
      </c>
      <c r="E80" s="150" t="s">
        <v>328</v>
      </c>
      <c r="F80" s="150" t="str">
        <f>+CONCATENATE(C80," ",D80," ",E80)</f>
        <v>Posibilidad de pérdida reputacional por sanciones administrativas debido al incumplimiento en la respuesta a requerimientos asociados a los procesos judiciales y acciones constitucionales</v>
      </c>
      <c r="G80" s="154" t="s">
        <v>25</v>
      </c>
      <c r="H80" s="2" t="s">
        <v>26</v>
      </c>
      <c r="I80" s="2">
        <v>1</v>
      </c>
      <c r="J80" s="2" t="s">
        <v>27</v>
      </c>
      <c r="K80" s="4" t="s">
        <v>329</v>
      </c>
      <c r="L80" s="2" t="s">
        <v>330</v>
      </c>
      <c r="M80" s="2" t="s">
        <v>331</v>
      </c>
      <c r="N80" s="2" t="s">
        <v>153</v>
      </c>
      <c r="O80" s="150">
        <v>100</v>
      </c>
      <c r="P80" s="157" t="s">
        <v>84</v>
      </c>
      <c r="Q80" s="150" t="s">
        <v>85</v>
      </c>
    </row>
    <row r="81" spans="1:17" ht="154.5" hidden="1" customHeight="1" x14ac:dyDescent="0.2">
      <c r="A81" s="156"/>
      <c r="B81" s="2" t="s">
        <v>325</v>
      </c>
      <c r="C81" s="150"/>
      <c r="D81" s="150"/>
      <c r="E81" s="150"/>
      <c r="F81" s="150"/>
      <c r="G81" s="150"/>
      <c r="H81" s="2" t="s">
        <v>26</v>
      </c>
      <c r="I81" s="2">
        <v>2</v>
      </c>
      <c r="J81" s="2" t="s">
        <v>27</v>
      </c>
      <c r="K81" s="4" t="s">
        <v>332</v>
      </c>
      <c r="L81" s="2" t="s">
        <v>333</v>
      </c>
      <c r="M81" s="2" t="s">
        <v>331</v>
      </c>
      <c r="N81" s="2" t="s">
        <v>153</v>
      </c>
      <c r="O81" s="150"/>
      <c r="P81" s="150"/>
      <c r="Q81" s="150"/>
    </row>
    <row r="82" spans="1:17" ht="135" hidden="1" x14ac:dyDescent="0.2">
      <c r="A82" s="156" t="s">
        <v>334</v>
      </c>
      <c r="B82" s="2" t="s">
        <v>335</v>
      </c>
      <c r="C82" s="150" t="s">
        <v>22</v>
      </c>
      <c r="D82" s="150" t="s">
        <v>336</v>
      </c>
      <c r="E82" s="150" t="s">
        <v>337</v>
      </c>
      <c r="F82" s="150" t="str">
        <f>+CONCATENATE(C82," ",D82," ",E82)</f>
        <v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v>
      </c>
      <c r="G82" s="155" t="s">
        <v>84</v>
      </c>
      <c r="H82" s="2" t="s">
        <v>26</v>
      </c>
      <c r="I82" s="2">
        <v>1</v>
      </c>
      <c r="J82" s="2" t="s">
        <v>27</v>
      </c>
      <c r="K82" s="4" t="s">
        <v>338</v>
      </c>
      <c r="L82" s="2" t="s">
        <v>339</v>
      </c>
      <c r="M82" s="2" t="s">
        <v>340</v>
      </c>
      <c r="N82" s="2" t="s">
        <v>40</v>
      </c>
      <c r="O82" s="150">
        <v>100</v>
      </c>
      <c r="P82" s="157" t="s">
        <v>84</v>
      </c>
      <c r="Q82" s="150" t="s">
        <v>341</v>
      </c>
    </row>
    <row r="83" spans="1:17" ht="105" hidden="1" x14ac:dyDescent="0.2">
      <c r="A83" s="156"/>
      <c r="B83" s="2" t="s">
        <v>335</v>
      </c>
      <c r="C83" s="150"/>
      <c r="D83" s="150"/>
      <c r="E83" s="150"/>
      <c r="F83" s="150"/>
      <c r="G83" s="150"/>
      <c r="H83" s="2" t="s">
        <v>26</v>
      </c>
      <c r="I83" s="2">
        <v>2</v>
      </c>
      <c r="J83" s="2" t="s">
        <v>27</v>
      </c>
      <c r="K83" s="4" t="s">
        <v>342</v>
      </c>
      <c r="L83" s="2" t="s">
        <v>339</v>
      </c>
      <c r="M83" s="2" t="s">
        <v>340</v>
      </c>
      <c r="N83" s="2" t="s">
        <v>40</v>
      </c>
      <c r="O83" s="150"/>
      <c r="P83" s="150"/>
      <c r="Q83" s="150"/>
    </row>
    <row r="84" spans="1:17" ht="150" hidden="1" x14ac:dyDescent="0.2">
      <c r="A84" s="156" t="s">
        <v>343</v>
      </c>
      <c r="B84" s="2" t="s">
        <v>344</v>
      </c>
      <c r="C84" s="150" t="s">
        <v>22</v>
      </c>
      <c r="D84" s="150" t="s">
        <v>345</v>
      </c>
      <c r="E84" s="150" t="s">
        <v>346</v>
      </c>
      <c r="F84" s="150" t="str">
        <f>+CONCATENATE(C84," ",D84," ",E84)</f>
        <v>Posibilidad de pérdida Reputacional por hallazgos a la Entidad por parte de entes de control  debido al incumplimiento y/o inoportuna emisión de los informes de ley contemplados en el Plan Anual de Auditoria</v>
      </c>
      <c r="G84" s="154" t="s">
        <v>25</v>
      </c>
      <c r="H84" s="2" t="s">
        <v>26</v>
      </c>
      <c r="I84" s="2">
        <v>1</v>
      </c>
      <c r="J84" s="2" t="s">
        <v>27</v>
      </c>
      <c r="K84" s="6" t="s">
        <v>347</v>
      </c>
      <c r="L84" s="22" t="s">
        <v>348</v>
      </c>
      <c r="M84" s="2" t="s">
        <v>113</v>
      </c>
      <c r="N84" s="2" t="s">
        <v>36</v>
      </c>
      <c r="O84" s="150">
        <v>100</v>
      </c>
      <c r="P84" s="151" t="s">
        <v>25</v>
      </c>
      <c r="Q84" s="150" t="s">
        <v>349</v>
      </c>
    </row>
    <row r="85" spans="1:17" ht="248.25" hidden="1" customHeight="1" x14ac:dyDescent="0.2">
      <c r="A85" s="156"/>
      <c r="B85" s="2" t="s">
        <v>344</v>
      </c>
      <c r="C85" s="150"/>
      <c r="D85" s="150"/>
      <c r="E85" s="150"/>
      <c r="F85" s="150"/>
      <c r="G85" s="150"/>
      <c r="H85" s="2" t="s">
        <v>26</v>
      </c>
      <c r="I85" s="2">
        <v>2</v>
      </c>
      <c r="J85" s="2" t="s">
        <v>27</v>
      </c>
      <c r="K85" s="6" t="s">
        <v>350</v>
      </c>
      <c r="L85" s="22" t="s">
        <v>351</v>
      </c>
      <c r="M85" s="22" t="s">
        <v>352</v>
      </c>
      <c r="N85" s="22" t="s">
        <v>36</v>
      </c>
      <c r="O85" s="150"/>
      <c r="P85" s="150"/>
      <c r="Q85" s="150"/>
    </row>
    <row r="86" spans="1:17" ht="165" hidden="1" x14ac:dyDescent="0.2">
      <c r="A86" s="156" t="s">
        <v>353</v>
      </c>
      <c r="B86" s="2" t="s">
        <v>344</v>
      </c>
      <c r="C86" s="150" t="s">
        <v>22</v>
      </c>
      <c r="D86" s="150" t="s">
        <v>354</v>
      </c>
      <c r="E86" s="150" t="s">
        <v>355</v>
      </c>
      <c r="F86" s="150" t="str">
        <f>+CONCATENATE(C86," ",D86," ",E86)</f>
        <v>Posibilidad de pérdida Reputacional por falencias en la planeación y ejecución de las auditorías internas debido a inoportunidad y/o inconsistencia en la verificación de la información suministrada para la realización de la auditoria</v>
      </c>
      <c r="G86" s="154" t="s">
        <v>25</v>
      </c>
      <c r="H86" s="2" t="s">
        <v>26</v>
      </c>
      <c r="I86" s="2">
        <v>3</v>
      </c>
      <c r="J86" s="2" t="s">
        <v>27</v>
      </c>
      <c r="K86" s="6" t="s">
        <v>356</v>
      </c>
      <c r="L86" s="2" t="s">
        <v>357</v>
      </c>
      <c r="M86" s="2" t="s">
        <v>113</v>
      </c>
      <c r="N86" s="2" t="s">
        <v>40</v>
      </c>
      <c r="O86" s="150">
        <v>100</v>
      </c>
      <c r="P86" s="151" t="s">
        <v>25</v>
      </c>
      <c r="Q86" s="150" t="s">
        <v>349</v>
      </c>
    </row>
    <row r="87" spans="1:17" ht="120" hidden="1" x14ac:dyDescent="0.2">
      <c r="A87" s="156"/>
      <c r="B87" s="2" t="s">
        <v>344</v>
      </c>
      <c r="C87" s="150"/>
      <c r="D87" s="150"/>
      <c r="E87" s="150"/>
      <c r="F87" s="150"/>
      <c r="G87" s="150"/>
      <c r="H87" s="2" t="s">
        <v>26</v>
      </c>
      <c r="I87" s="2">
        <v>4</v>
      </c>
      <c r="J87" s="2" t="s">
        <v>27</v>
      </c>
      <c r="K87" s="4" t="s">
        <v>358</v>
      </c>
      <c r="L87" s="2" t="s">
        <v>359</v>
      </c>
      <c r="M87" s="2" t="s">
        <v>113</v>
      </c>
      <c r="N87" s="2" t="s">
        <v>40</v>
      </c>
      <c r="O87" s="150"/>
      <c r="P87" s="150"/>
      <c r="Q87" s="150"/>
    </row>
    <row r="88" spans="1:17" ht="195" hidden="1" x14ac:dyDescent="0.2">
      <c r="A88" s="1" t="s">
        <v>360</v>
      </c>
      <c r="B88" s="2" t="s">
        <v>361</v>
      </c>
      <c r="C88" s="2" t="s">
        <v>108</v>
      </c>
      <c r="D88" s="2" t="s">
        <v>362</v>
      </c>
      <c r="E88" s="2" t="s">
        <v>363</v>
      </c>
      <c r="F88" s="2" t="str">
        <f t="shared" ref="F88:F92" si="2">+CONCATENATE(C88," ",D88," ",E88)</f>
        <v>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v>
      </c>
      <c r="G88" s="13" t="s">
        <v>84</v>
      </c>
      <c r="H88" s="2" t="s">
        <v>26</v>
      </c>
      <c r="I88" s="2">
        <v>1</v>
      </c>
      <c r="J88" s="2" t="s">
        <v>27</v>
      </c>
      <c r="K88" s="4" t="s">
        <v>364</v>
      </c>
      <c r="L88" s="2" t="s">
        <v>365</v>
      </c>
      <c r="M88" s="2" t="s">
        <v>366</v>
      </c>
      <c r="N88" s="2" t="s">
        <v>36</v>
      </c>
      <c r="O88" s="2">
        <v>100</v>
      </c>
      <c r="P88" s="12" t="s">
        <v>84</v>
      </c>
      <c r="Q88" s="2" t="s">
        <v>367</v>
      </c>
    </row>
    <row r="89" spans="1:17" ht="225" hidden="1" x14ac:dyDescent="0.2">
      <c r="A89" s="1" t="s">
        <v>368</v>
      </c>
      <c r="B89" s="2" t="s">
        <v>361</v>
      </c>
      <c r="C89" s="2" t="s">
        <v>108</v>
      </c>
      <c r="D89" s="2" t="s">
        <v>369</v>
      </c>
      <c r="E89" s="2" t="s">
        <v>370</v>
      </c>
      <c r="F89" s="2" t="str">
        <f t="shared" si="2"/>
        <v>Posibilidad de pérdida Económica y Reputacional por sanciones, multas o llamados de atención de entes de control.  Debido al incumplimiento normativo y administrativo del Sistema de Gestión de Seguridad y Salud en el Trabajo</v>
      </c>
      <c r="G89" s="8" t="s">
        <v>32</v>
      </c>
      <c r="H89" s="2" t="s">
        <v>26</v>
      </c>
      <c r="I89" s="2">
        <v>2</v>
      </c>
      <c r="J89" s="2" t="s">
        <v>27</v>
      </c>
      <c r="K89" s="4" t="s">
        <v>371</v>
      </c>
      <c r="L89" s="2" t="s">
        <v>372</v>
      </c>
      <c r="M89" s="2" t="s">
        <v>373</v>
      </c>
      <c r="N89" s="2" t="s">
        <v>36</v>
      </c>
      <c r="O89" s="2">
        <v>100</v>
      </c>
      <c r="P89" s="5" t="s">
        <v>32</v>
      </c>
      <c r="Q89" s="2" t="s">
        <v>33</v>
      </c>
    </row>
    <row r="90" spans="1:17" ht="195" hidden="1" x14ac:dyDescent="0.2">
      <c r="A90" s="1" t="s">
        <v>374</v>
      </c>
      <c r="B90" s="2" t="s">
        <v>361</v>
      </c>
      <c r="C90" s="2" t="s">
        <v>108</v>
      </c>
      <c r="D90" s="2" t="s">
        <v>375</v>
      </c>
      <c r="E90" s="2" t="s">
        <v>376</v>
      </c>
      <c r="F90" s="2" t="str">
        <f t="shared" si="2"/>
        <v>Posibilidad de pérdida Económica y Reputacional por sanciones o multas de entes de control o por demandas a la entidad debido al incumplimiento en la ejecución del Plan Estratégico de Talento Humano</v>
      </c>
      <c r="G90" s="13" t="s">
        <v>84</v>
      </c>
      <c r="H90" s="2" t="s">
        <v>26</v>
      </c>
      <c r="I90" s="2">
        <v>3</v>
      </c>
      <c r="J90" s="2" t="s">
        <v>27</v>
      </c>
      <c r="K90" s="4" t="s">
        <v>377</v>
      </c>
      <c r="L90" s="2" t="s">
        <v>378</v>
      </c>
      <c r="M90" s="2" t="s">
        <v>379</v>
      </c>
      <c r="N90" s="2" t="s">
        <v>36</v>
      </c>
      <c r="O90" s="2">
        <v>100</v>
      </c>
      <c r="P90" s="12" t="s">
        <v>84</v>
      </c>
      <c r="Q90" s="2" t="s">
        <v>85</v>
      </c>
    </row>
    <row r="91" spans="1:17" ht="120" hidden="1" x14ac:dyDescent="0.2">
      <c r="A91" s="1" t="s">
        <v>380</v>
      </c>
      <c r="B91" s="2" t="s">
        <v>361</v>
      </c>
      <c r="C91" s="2" t="s">
        <v>22</v>
      </c>
      <c r="D91" s="2" t="s">
        <v>381</v>
      </c>
      <c r="E91" s="2" t="s">
        <v>382</v>
      </c>
      <c r="F91" s="2" t="str">
        <f t="shared" si="2"/>
        <v>Posibilidad de pérdida Reputacional por incumplir con los lineamientos emitidos por la Secretaria General de la Alcaldía Mayor de Bogotá y Función Pública debido a la imposibilidad en el proceso de apropiación de la cultura y política de integridad del servicio público en la SDSCJ</v>
      </c>
      <c r="G91" s="3" t="s">
        <v>25</v>
      </c>
      <c r="H91" s="2" t="s">
        <v>26</v>
      </c>
      <c r="I91" s="2">
        <v>4</v>
      </c>
      <c r="J91" s="2" t="s">
        <v>27</v>
      </c>
      <c r="K91" s="4" t="s">
        <v>383</v>
      </c>
      <c r="L91" s="2" t="s">
        <v>384</v>
      </c>
      <c r="M91" s="2" t="s">
        <v>385</v>
      </c>
      <c r="N91" s="2" t="s">
        <v>36</v>
      </c>
      <c r="O91" s="2">
        <v>100</v>
      </c>
      <c r="P91" s="14" t="s">
        <v>25</v>
      </c>
      <c r="Q91" s="2" t="s">
        <v>85</v>
      </c>
    </row>
    <row r="92" spans="1:17" ht="105" hidden="1" x14ac:dyDescent="0.2">
      <c r="A92" s="156" t="s">
        <v>386</v>
      </c>
      <c r="B92" s="2" t="s">
        <v>387</v>
      </c>
      <c r="C92" s="150" t="s">
        <v>252</v>
      </c>
      <c r="D92" s="150" t="s">
        <v>388</v>
      </c>
      <c r="E92" s="150" t="s">
        <v>389</v>
      </c>
      <c r="F92" s="150" t="str">
        <f t="shared" si="2"/>
        <v>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v>
      </c>
      <c r="G92" s="155" t="s">
        <v>84</v>
      </c>
      <c r="H92" s="2" t="s">
        <v>26</v>
      </c>
      <c r="I92" s="2">
        <v>1</v>
      </c>
      <c r="J92" s="2" t="s">
        <v>27</v>
      </c>
      <c r="K92" s="4" t="s">
        <v>390</v>
      </c>
      <c r="L92" s="2" t="s">
        <v>391</v>
      </c>
      <c r="M92" s="2" t="s">
        <v>392</v>
      </c>
      <c r="N92" s="2" t="s">
        <v>36</v>
      </c>
      <c r="O92" s="150">
        <v>100</v>
      </c>
      <c r="P92" s="157" t="s">
        <v>84</v>
      </c>
      <c r="Q92" s="150" t="s">
        <v>85</v>
      </c>
    </row>
    <row r="93" spans="1:17" ht="231" hidden="1" customHeight="1" x14ac:dyDescent="0.2">
      <c r="A93" s="156"/>
      <c r="B93" s="2" t="s">
        <v>387</v>
      </c>
      <c r="C93" s="150"/>
      <c r="D93" s="150"/>
      <c r="E93" s="150"/>
      <c r="F93" s="150"/>
      <c r="G93" s="150"/>
      <c r="H93" s="2" t="s">
        <v>26</v>
      </c>
      <c r="I93" s="2">
        <v>2</v>
      </c>
      <c r="J93" s="2" t="s">
        <v>27</v>
      </c>
      <c r="K93" s="4" t="s">
        <v>393</v>
      </c>
      <c r="L93" s="2" t="s">
        <v>394</v>
      </c>
      <c r="M93" s="2" t="s">
        <v>395</v>
      </c>
      <c r="N93" s="2" t="s">
        <v>31</v>
      </c>
      <c r="O93" s="150"/>
      <c r="P93" s="150"/>
      <c r="Q93" s="150"/>
    </row>
    <row r="94" spans="1:17" ht="90" hidden="1" x14ac:dyDescent="0.2">
      <c r="A94" s="1" t="s">
        <v>396</v>
      </c>
      <c r="B94" s="2" t="s">
        <v>387</v>
      </c>
      <c r="C94" s="2" t="s">
        <v>252</v>
      </c>
      <c r="D94" s="2" t="s">
        <v>397</v>
      </c>
      <c r="E94" s="2" t="s">
        <v>398</v>
      </c>
      <c r="F94" s="2" t="str">
        <f>+CONCATENATE(C94," ",D94," ",E94)</f>
        <v>Posibilidad de pérdida Reputacional y Económica por sobrecostos en  recursos técnicos y humanos debido al desconocimiento de las actividades a desarrollar al interior del proceso</v>
      </c>
      <c r="G94" s="13" t="s">
        <v>84</v>
      </c>
      <c r="H94" s="2" t="s">
        <v>26</v>
      </c>
      <c r="I94" s="2">
        <v>3</v>
      </c>
      <c r="J94" s="2" t="s">
        <v>27</v>
      </c>
      <c r="K94" s="4" t="s">
        <v>399</v>
      </c>
      <c r="L94" s="2" t="s">
        <v>400</v>
      </c>
      <c r="M94" s="2" t="s">
        <v>395</v>
      </c>
      <c r="N94" s="2" t="s">
        <v>56</v>
      </c>
      <c r="O94" s="2">
        <v>100</v>
      </c>
      <c r="P94" s="12" t="s">
        <v>84</v>
      </c>
      <c r="Q94" s="2" t="s">
        <v>85</v>
      </c>
    </row>
    <row r="95" spans="1:17" ht="120" hidden="1" x14ac:dyDescent="0.2">
      <c r="A95" s="1" t="s">
        <v>401</v>
      </c>
      <c r="B95" s="2" t="s">
        <v>387</v>
      </c>
      <c r="C95" s="2" t="s">
        <v>22</v>
      </c>
      <c r="D95" s="2" t="s">
        <v>402</v>
      </c>
      <c r="E95" s="2" t="s">
        <v>403</v>
      </c>
      <c r="F95" s="2" t="str">
        <f>+CONCATENATE(C95," ",D95," ",E95)</f>
        <v>Posibilidad de pérdida Reputacional por deficiente atención a los usuarios de los bienes y servicios del proceso debido a la falta de capacitación</v>
      </c>
      <c r="G95" s="13" t="s">
        <v>84</v>
      </c>
      <c r="H95" s="2" t="s">
        <v>26</v>
      </c>
      <c r="I95" s="2">
        <v>4</v>
      </c>
      <c r="J95" s="2" t="s">
        <v>27</v>
      </c>
      <c r="K95" s="4" t="s">
        <v>404</v>
      </c>
      <c r="L95" s="2" t="s">
        <v>405</v>
      </c>
      <c r="M95" s="2" t="s">
        <v>406</v>
      </c>
      <c r="N95" s="2" t="s">
        <v>56</v>
      </c>
      <c r="O95" s="2">
        <v>100</v>
      </c>
      <c r="P95" s="12" t="s">
        <v>84</v>
      </c>
      <c r="Q95" s="2" t="s">
        <v>85</v>
      </c>
    </row>
    <row r="96" spans="1:17" ht="172.5" hidden="1" customHeight="1" x14ac:dyDescent="0.2">
      <c r="A96" s="156" t="s">
        <v>407</v>
      </c>
      <c r="B96" s="2" t="s">
        <v>387</v>
      </c>
      <c r="C96" s="150" t="s">
        <v>108</v>
      </c>
      <c r="D96" s="150" t="s">
        <v>408</v>
      </c>
      <c r="E96" s="150" t="s">
        <v>409</v>
      </c>
      <c r="F96" s="150" t="str">
        <f>+CONCATENATE(C96," ",D96," ",E96)</f>
        <v>Posibilidad de pérdida Económica y Reputacional por demandas o extralimitación de funciones de servidores  debido al inadecuado acompañamiento a las manifestaciones, movilizaciones, eventos o aglomeraciones</v>
      </c>
      <c r="G96" s="155" t="s">
        <v>84</v>
      </c>
      <c r="H96" s="2" t="s">
        <v>26</v>
      </c>
      <c r="I96" s="2">
        <v>5</v>
      </c>
      <c r="J96" s="2" t="s">
        <v>66</v>
      </c>
      <c r="K96" s="4" t="s">
        <v>410</v>
      </c>
      <c r="L96" s="2" t="s">
        <v>411</v>
      </c>
      <c r="M96" s="2" t="s">
        <v>412</v>
      </c>
      <c r="N96" s="2" t="s">
        <v>46</v>
      </c>
      <c r="O96" s="150">
        <v>100</v>
      </c>
      <c r="P96" s="157" t="s">
        <v>84</v>
      </c>
      <c r="Q96" s="150" t="s">
        <v>85</v>
      </c>
    </row>
    <row r="97" spans="1:17" ht="120" hidden="1" x14ac:dyDescent="0.2">
      <c r="A97" s="156"/>
      <c r="B97" s="2" t="s">
        <v>387</v>
      </c>
      <c r="C97" s="150"/>
      <c r="D97" s="150"/>
      <c r="E97" s="150"/>
      <c r="F97" s="150"/>
      <c r="G97" s="150"/>
      <c r="H97" s="2" t="s">
        <v>26</v>
      </c>
      <c r="I97" s="2">
        <v>6</v>
      </c>
      <c r="J97" s="2" t="s">
        <v>66</v>
      </c>
      <c r="K97" s="4" t="s">
        <v>413</v>
      </c>
      <c r="L97" s="2" t="s">
        <v>411</v>
      </c>
      <c r="M97" s="2" t="s">
        <v>414</v>
      </c>
      <c r="N97" s="2" t="s">
        <v>31</v>
      </c>
      <c r="O97" s="150"/>
      <c r="P97" s="150"/>
      <c r="Q97" s="150"/>
    </row>
    <row r="98" spans="1:17" ht="165" hidden="1" x14ac:dyDescent="0.2">
      <c r="A98" s="1" t="s">
        <v>415</v>
      </c>
      <c r="B98" s="2" t="s">
        <v>416</v>
      </c>
      <c r="C98" s="2" t="s">
        <v>108</v>
      </c>
      <c r="D98" s="2" t="s">
        <v>417</v>
      </c>
      <c r="E98" s="2" t="s">
        <v>418</v>
      </c>
      <c r="F98" s="2" t="str">
        <f>+CONCATENATE(C98," ",D98," ",E98)</f>
        <v>Posibilidad de pérdida Económica y Reputacional por sanciones o multas de entes de control y las quejas recibidas por los grupos de valor  debido al uso de los bienes en comodato con un fin diferente a lo pactado contractualmente</v>
      </c>
      <c r="G98" s="3" t="s">
        <v>25</v>
      </c>
      <c r="H98" s="2" t="s">
        <v>26</v>
      </c>
      <c r="I98" s="2">
        <v>1</v>
      </c>
      <c r="J98" s="2" t="s">
        <v>27</v>
      </c>
      <c r="K98" s="4" t="s">
        <v>419</v>
      </c>
      <c r="L98" s="2" t="s">
        <v>420</v>
      </c>
      <c r="M98" s="2" t="s">
        <v>421</v>
      </c>
      <c r="N98" s="2" t="s">
        <v>422</v>
      </c>
      <c r="O98" s="2">
        <v>100</v>
      </c>
      <c r="P98" s="14" t="s">
        <v>25</v>
      </c>
      <c r="Q98" s="2" t="s">
        <v>85</v>
      </c>
    </row>
    <row r="99" spans="1:17" ht="135" hidden="1" x14ac:dyDescent="0.2">
      <c r="A99" s="1" t="s">
        <v>423</v>
      </c>
      <c r="B99" s="2" t="s">
        <v>416</v>
      </c>
      <c r="C99" s="2" t="s">
        <v>424</v>
      </c>
      <c r="D99" s="2" t="s">
        <v>309</v>
      </c>
      <c r="E99" s="2" t="s">
        <v>425</v>
      </c>
      <c r="F99" s="2" t="str">
        <f>+CONCATENATE(C99," ",D99," ",E99)</f>
        <v xml:space="preserve">Posibilidad de pérdida Económica  por sanciones o multas de entes de control debido a la reclamación de los siniestros fuera de los tiempos establecidos en los que no opere la prescripción   </v>
      </c>
      <c r="G99" s="3" t="s">
        <v>25</v>
      </c>
      <c r="H99" s="2" t="s">
        <v>26</v>
      </c>
      <c r="I99" s="2">
        <v>2</v>
      </c>
      <c r="J99" s="2" t="s">
        <v>66</v>
      </c>
      <c r="K99" s="4" t="s">
        <v>426</v>
      </c>
      <c r="L99" s="2" t="s">
        <v>427</v>
      </c>
      <c r="M99" s="2" t="s">
        <v>421</v>
      </c>
      <c r="N99" s="2" t="s">
        <v>428</v>
      </c>
      <c r="O99" s="2">
        <v>100</v>
      </c>
      <c r="P99" s="14" t="s">
        <v>25</v>
      </c>
      <c r="Q99" s="2" t="s">
        <v>85</v>
      </c>
    </row>
    <row r="100" spans="1:17" ht="135" hidden="1" x14ac:dyDescent="0.2">
      <c r="A100" s="156" t="s">
        <v>429</v>
      </c>
      <c r="B100" s="2" t="s">
        <v>416</v>
      </c>
      <c r="C100" s="150" t="s">
        <v>108</v>
      </c>
      <c r="D100" s="150" t="s">
        <v>309</v>
      </c>
      <c r="E100" s="150" t="s">
        <v>430</v>
      </c>
      <c r="F100" s="150" t="str">
        <f>+CONCATENATE(C100," ",D100," ",E100)</f>
        <v xml:space="preserve">Posibilidad de pérdida Económica y Reputacional por sanciones o multas de entes de control debido al suministro de los bienes y servicios requeridos, fuera de los tiempos establecidos en los contratos </v>
      </c>
      <c r="G100" s="154" t="s">
        <v>25</v>
      </c>
      <c r="H100" s="2" t="s">
        <v>26</v>
      </c>
      <c r="I100" s="2">
        <v>3</v>
      </c>
      <c r="J100" s="2" t="s">
        <v>27</v>
      </c>
      <c r="K100" s="4" t="s">
        <v>431</v>
      </c>
      <c r="L100" s="2" t="s">
        <v>432</v>
      </c>
      <c r="M100" s="2" t="s">
        <v>433</v>
      </c>
      <c r="N100" s="2" t="s">
        <v>36</v>
      </c>
      <c r="O100" s="150">
        <v>100</v>
      </c>
      <c r="P100" s="151" t="s">
        <v>25</v>
      </c>
      <c r="Q100" s="150" t="s">
        <v>85</v>
      </c>
    </row>
    <row r="101" spans="1:17" ht="135" hidden="1" x14ac:dyDescent="0.2">
      <c r="A101" s="156"/>
      <c r="B101" s="2" t="s">
        <v>416</v>
      </c>
      <c r="C101" s="150"/>
      <c r="D101" s="150"/>
      <c r="E101" s="150"/>
      <c r="F101" s="150"/>
      <c r="G101" s="150"/>
      <c r="H101" s="2" t="s">
        <v>26</v>
      </c>
      <c r="I101" s="2">
        <v>4</v>
      </c>
      <c r="J101" s="2" t="s">
        <v>27</v>
      </c>
      <c r="K101" s="4" t="s">
        <v>434</v>
      </c>
      <c r="L101" s="2" t="s">
        <v>435</v>
      </c>
      <c r="M101" s="2" t="s">
        <v>436</v>
      </c>
      <c r="N101" s="2" t="s">
        <v>40</v>
      </c>
      <c r="O101" s="150"/>
      <c r="P101" s="150"/>
      <c r="Q101" s="150"/>
    </row>
    <row r="102" spans="1:17" ht="135" hidden="1" x14ac:dyDescent="0.2">
      <c r="A102" s="156" t="s">
        <v>437</v>
      </c>
      <c r="B102" s="2" t="s">
        <v>416</v>
      </c>
      <c r="C102" s="150" t="s">
        <v>108</v>
      </c>
      <c r="D102" s="150" t="s">
        <v>438</v>
      </c>
      <c r="E102" s="150" t="s">
        <v>439</v>
      </c>
      <c r="F102" s="150" t="str">
        <f>+CONCATENATE(C102," ",D102," ",E102)</f>
        <v>Posibilidad de pérdida Económica y Reputacional por sanciones o multas de entes de control, y/o quejas de los grupos de interes debido a proyectos no ejecutados de acuerdo a lo proyectado en la vigencia anterior, Proyectos inconclusos en su ejecución (Obras de infraestructura sin terminar), Obras sin el cumplimiento de requisitos para su adecuado funcionamiento.</v>
      </c>
      <c r="G102" s="154" t="s">
        <v>25</v>
      </c>
      <c r="H102" s="2" t="s">
        <v>26</v>
      </c>
      <c r="I102" s="2">
        <v>5</v>
      </c>
      <c r="J102" s="2" t="s">
        <v>27</v>
      </c>
      <c r="K102" s="23" t="s">
        <v>440</v>
      </c>
      <c r="L102" s="22" t="s">
        <v>441</v>
      </c>
      <c r="M102" s="22" t="s">
        <v>442</v>
      </c>
      <c r="N102" s="2" t="s">
        <v>46</v>
      </c>
      <c r="O102" s="150">
        <v>100</v>
      </c>
      <c r="P102" s="151" t="s">
        <v>25</v>
      </c>
      <c r="Q102" s="150" t="s">
        <v>85</v>
      </c>
    </row>
    <row r="103" spans="1:17" ht="135" hidden="1" x14ac:dyDescent="0.2">
      <c r="A103" s="156"/>
      <c r="B103" s="2" t="s">
        <v>416</v>
      </c>
      <c r="C103" s="150"/>
      <c r="D103" s="150"/>
      <c r="E103" s="150"/>
      <c r="F103" s="150"/>
      <c r="G103" s="150"/>
      <c r="H103" s="2" t="s">
        <v>26</v>
      </c>
      <c r="I103" s="2">
        <v>6</v>
      </c>
      <c r="J103" s="2" t="s">
        <v>27</v>
      </c>
      <c r="K103" s="23" t="s">
        <v>443</v>
      </c>
      <c r="L103" s="22" t="s">
        <v>444</v>
      </c>
      <c r="M103" s="22" t="s">
        <v>436</v>
      </c>
      <c r="N103" s="2" t="s">
        <v>36</v>
      </c>
      <c r="O103" s="150"/>
      <c r="P103" s="150"/>
      <c r="Q103" s="150"/>
    </row>
    <row r="104" spans="1:17" ht="135" hidden="1" x14ac:dyDescent="0.2">
      <c r="A104" s="156" t="s">
        <v>445</v>
      </c>
      <c r="B104" s="2" t="s">
        <v>416</v>
      </c>
      <c r="C104" s="150" t="s">
        <v>108</v>
      </c>
      <c r="D104" s="150" t="s">
        <v>446</v>
      </c>
      <c r="E104" s="150" t="s">
        <v>447</v>
      </c>
      <c r="F104" s="150" t="str">
        <f>+CONCATENATE(C104," ",D104," ",E104)</f>
        <v>Posibilidad de pérdida Económica y Reputacional por sanciones o multas de entes de control y/o quejas de los grupos de interes. debido a la inadecuada disposición de los residuos peligrosos (Talleres)</v>
      </c>
      <c r="G104" s="154" t="s">
        <v>25</v>
      </c>
      <c r="H104" s="2" t="s">
        <v>26</v>
      </c>
      <c r="I104" s="2">
        <v>7</v>
      </c>
      <c r="J104" s="2" t="s">
        <v>27</v>
      </c>
      <c r="K104" s="4" t="s">
        <v>448</v>
      </c>
      <c r="L104" s="2" t="s">
        <v>449</v>
      </c>
      <c r="M104" s="2" t="s">
        <v>421</v>
      </c>
      <c r="N104" s="2" t="s">
        <v>40</v>
      </c>
      <c r="O104" s="150">
        <v>100</v>
      </c>
      <c r="P104" s="151" t="s">
        <v>25</v>
      </c>
      <c r="Q104" s="150" t="s">
        <v>85</v>
      </c>
    </row>
    <row r="105" spans="1:17" ht="135" hidden="1" x14ac:dyDescent="0.2">
      <c r="A105" s="156"/>
      <c r="B105" s="2" t="s">
        <v>416</v>
      </c>
      <c r="C105" s="150"/>
      <c r="D105" s="150"/>
      <c r="E105" s="150"/>
      <c r="F105" s="150"/>
      <c r="G105" s="150"/>
      <c r="H105" s="2" t="s">
        <v>26</v>
      </c>
      <c r="I105" s="2">
        <v>8</v>
      </c>
      <c r="J105" s="2" t="s">
        <v>27</v>
      </c>
      <c r="K105" s="4" t="s">
        <v>450</v>
      </c>
      <c r="L105" s="2" t="s">
        <v>449</v>
      </c>
      <c r="M105" s="24" t="s">
        <v>421</v>
      </c>
      <c r="N105" s="2" t="s">
        <v>40</v>
      </c>
      <c r="O105" s="150"/>
      <c r="P105" s="150"/>
      <c r="Q105" s="150"/>
    </row>
    <row r="106" spans="1:17" ht="120" hidden="1" x14ac:dyDescent="0.2">
      <c r="A106" s="152" t="s">
        <v>451</v>
      </c>
      <c r="B106" s="150" t="s">
        <v>452</v>
      </c>
      <c r="C106" s="150" t="s">
        <v>108</v>
      </c>
      <c r="D106" s="150" t="s">
        <v>453</v>
      </c>
      <c r="E106" s="150" t="s">
        <v>454</v>
      </c>
      <c r="F106" s="150" t="str">
        <f>+CONCATENATE(C106," ",D106," ",E106)</f>
        <v>Posibilidad de pérdida Económica y Reputacional Por sanciones o multas de entes de control, detrimento patrimonial o pérdida de la certificación ACA debido al incumplimiento en la prestación del servicio psicosocial</v>
      </c>
      <c r="G106" s="155" t="s">
        <v>84</v>
      </c>
      <c r="H106" s="150" t="s">
        <v>26</v>
      </c>
      <c r="I106" s="2">
        <v>1</v>
      </c>
      <c r="J106" s="2" t="s">
        <v>27</v>
      </c>
      <c r="K106" s="4" t="s">
        <v>455</v>
      </c>
      <c r="L106" s="2" t="s">
        <v>456</v>
      </c>
      <c r="M106" s="2" t="s">
        <v>457</v>
      </c>
      <c r="N106" s="2" t="s">
        <v>153</v>
      </c>
      <c r="O106" s="2">
        <v>100</v>
      </c>
      <c r="P106" s="12" t="s">
        <v>84</v>
      </c>
      <c r="Q106" s="2" t="s">
        <v>85</v>
      </c>
    </row>
    <row r="107" spans="1:17" ht="105" hidden="1" x14ac:dyDescent="0.2">
      <c r="A107" s="152"/>
      <c r="B107" s="150"/>
      <c r="C107" s="150"/>
      <c r="D107" s="150"/>
      <c r="E107" s="150"/>
      <c r="F107" s="150"/>
      <c r="G107" s="150"/>
      <c r="H107" s="150"/>
      <c r="I107" s="2">
        <v>2</v>
      </c>
      <c r="J107" s="2" t="s">
        <v>27</v>
      </c>
      <c r="K107" s="4" t="s">
        <v>458</v>
      </c>
      <c r="L107" s="2" t="s">
        <v>456</v>
      </c>
      <c r="M107" s="2" t="s">
        <v>457</v>
      </c>
      <c r="N107" s="2" t="s">
        <v>459</v>
      </c>
      <c r="O107" s="2">
        <v>100</v>
      </c>
      <c r="P107" s="12" t="s">
        <v>84</v>
      </c>
      <c r="Q107" s="2" t="s">
        <v>85</v>
      </c>
    </row>
    <row r="108" spans="1:17" ht="150" hidden="1" x14ac:dyDescent="0.2">
      <c r="A108" s="17" t="s">
        <v>460</v>
      </c>
      <c r="B108" s="2" t="s">
        <v>452</v>
      </c>
      <c r="C108" s="2" t="s">
        <v>108</v>
      </c>
      <c r="D108" s="2" t="s">
        <v>461</v>
      </c>
      <c r="E108" s="2" t="s">
        <v>462</v>
      </c>
      <c r="F108" s="2" t="str">
        <f>+CONCATENATE(C108," ",D108," ",E108)</f>
        <v>Posibilidad de pérdida Económica y Reputacional por sanciones o multas de entes de control, detrimento patrimonial. O perdida de la certificación ACA debido a la disminución de la cobertura ocupacional en las actividades válidas para la redención de pena</v>
      </c>
      <c r="G108" s="13" t="s">
        <v>84</v>
      </c>
      <c r="H108" s="2" t="s">
        <v>26</v>
      </c>
      <c r="I108" s="2">
        <v>3</v>
      </c>
      <c r="J108" s="2" t="s">
        <v>27</v>
      </c>
      <c r="K108" s="4" t="s">
        <v>463</v>
      </c>
      <c r="L108" s="2" t="s">
        <v>464</v>
      </c>
      <c r="M108" s="2" t="s">
        <v>465</v>
      </c>
      <c r="N108" s="2" t="s">
        <v>466</v>
      </c>
      <c r="O108" s="2">
        <v>100</v>
      </c>
      <c r="P108" s="12" t="s">
        <v>84</v>
      </c>
      <c r="Q108" s="2" t="s">
        <v>85</v>
      </c>
    </row>
    <row r="109" spans="1:17" ht="120" hidden="1" x14ac:dyDescent="0.2">
      <c r="A109" s="17" t="s">
        <v>467</v>
      </c>
      <c r="B109" s="2" t="s">
        <v>452</v>
      </c>
      <c r="C109" s="2" t="s">
        <v>22</v>
      </c>
      <c r="D109" s="2" t="s">
        <v>468</v>
      </c>
      <c r="E109" s="2" t="s">
        <v>469</v>
      </c>
      <c r="F109" s="2" t="str">
        <f>+CONCATENATE(C109," ",D109," ",E109)</f>
        <v>Posibilidad de pérdida Reputacional por demandas legales y disciplinarias debido a la fuga o Rescate de PPL en remisiones salud</v>
      </c>
      <c r="G109" s="13" t="s">
        <v>84</v>
      </c>
      <c r="H109" s="2" t="s">
        <v>26</v>
      </c>
      <c r="I109" s="2">
        <v>4</v>
      </c>
      <c r="J109" s="2" t="s">
        <v>27</v>
      </c>
      <c r="K109" s="4" t="s">
        <v>470</v>
      </c>
      <c r="L109" s="2" t="s">
        <v>471</v>
      </c>
      <c r="M109" s="2" t="s">
        <v>472</v>
      </c>
      <c r="N109" s="2" t="s">
        <v>40</v>
      </c>
      <c r="O109" s="2">
        <v>100</v>
      </c>
      <c r="P109" s="12" t="s">
        <v>84</v>
      </c>
      <c r="Q109" s="2" t="s">
        <v>85</v>
      </c>
    </row>
    <row r="110" spans="1:17" ht="90" hidden="1" x14ac:dyDescent="0.2">
      <c r="A110" s="152" t="s">
        <v>473</v>
      </c>
      <c r="B110" s="150" t="s">
        <v>452</v>
      </c>
      <c r="C110" s="150" t="s">
        <v>108</v>
      </c>
      <c r="D110" s="150" t="s">
        <v>474</v>
      </c>
      <c r="E110" s="150" t="s">
        <v>475</v>
      </c>
      <c r="F110" s="150" t="str">
        <f>+CONCATENATE(C110," ",D110," ",E110)</f>
        <v>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v>
      </c>
      <c r="G110" s="155" t="s">
        <v>84</v>
      </c>
      <c r="H110" s="150" t="s">
        <v>26</v>
      </c>
      <c r="I110" s="2">
        <v>5</v>
      </c>
      <c r="J110" s="2" t="s">
        <v>27</v>
      </c>
      <c r="K110" s="4" t="s">
        <v>476</v>
      </c>
      <c r="L110" s="2" t="s">
        <v>477</v>
      </c>
      <c r="M110" s="2" t="s">
        <v>478</v>
      </c>
      <c r="N110" s="2" t="s">
        <v>36</v>
      </c>
      <c r="O110" s="2">
        <v>100</v>
      </c>
      <c r="P110" s="12" t="s">
        <v>84</v>
      </c>
      <c r="Q110" s="2" t="s">
        <v>85</v>
      </c>
    </row>
    <row r="111" spans="1:17" ht="105" hidden="1" x14ac:dyDescent="0.2">
      <c r="A111" s="152"/>
      <c r="B111" s="150"/>
      <c r="C111" s="150"/>
      <c r="D111" s="150"/>
      <c r="E111" s="150"/>
      <c r="F111" s="150"/>
      <c r="G111" s="150"/>
      <c r="H111" s="150"/>
      <c r="I111" s="2">
        <v>6</v>
      </c>
      <c r="J111" s="2" t="s">
        <v>27</v>
      </c>
      <c r="K111" s="4" t="s">
        <v>479</v>
      </c>
      <c r="L111" s="2" t="s">
        <v>480</v>
      </c>
      <c r="M111" s="2" t="s">
        <v>481</v>
      </c>
      <c r="N111" s="2" t="s">
        <v>36</v>
      </c>
      <c r="O111" s="2">
        <v>100</v>
      </c>
      <c r="P111" s="12" t="s">
        <v>84</v>
      </c>
      <c r="Q111" s="2" t="s">
        <v>85</v>
      </c>
    </row>
    <row r="112" spans="1:17" ht="120" hidden="1" x14ac:dyDescent="0.2">
      <c r="A112" s="17" t="s">
        <v>482</v>
      </c>
      <c r="B112" s="2" t="s">
        <v>452</v>
      </c>
      <c r="C112" s="2" t="s">
        <v>108</v>
      </c>
      <c r="D112" s="2" t="s">
        <v>483</v>
      </c>
      <c r="E112" s="2" t="s">
        <v>484</v>
      </c>
      <c r="F112" s="2" t="str">
        <f t="shared" ref="F112:F118" si="3">+CONCATENATE(C112," ",D112," ",E112)</f>
        <v>Posibilidad de pérdida Económica y Reputacional por demanda de los PPL, familiar, tercero o entes control debido al incumplimiento en la cobertura de los puestos de servicio y las actividades programadas</v>
      </c>
      <c r="G112" s="13" t="s">
        <v>84</v>
      </c>
      <c r="H112" s="2" t="s">
        <v>26</v>
      </c>
      <c r="I112" s="2">
        <v>7</v>
      </c>
      <c r="J112" s="2" t="s">
        <v>27</v>
      </c>
      <c r="K112" s="4" t="s">
        <v>485</v>
      </c>
      <c r="L112" s="2" t="s">
        <v>486</v>
      </c>
      <c r="M112" s="2" t="s">
        <v>487</v>
      </c>
      <c r="N112" s="2" t="s">
        <v>153</v>
      </c>
      <c r="O112" s="2">
        <v>100</v>
      </c>
      <c r="P112" s="12" t="s">
        <v>84</v>
      </c>
      <c r="Q112" s="2" t="s">
        <v>85</v>
      </c>
    </row>
    <row r="113" spans="1:17" ht="105" hidden="1" x14ac:dyDescent="0.2">
      <c r="A113" s="17" t="s">
        <v>488</v>
      </c>
      <c r="B113" s="2" t="s">
        <v>452</v>
      </c>
      <c r="C113" s="2" t="s">
        <v>63</v>
      </c>
      <c r="D113" s="2" t="s">
        <v>483</v>
      </c>
      <c r="E113" s="2" t="s">
        <v>489</v>
      </c>
      <c r="F113" s="2" t="str">
        <f t="shared" si="3"/>
        <v>Posibilidad de pérdida Económica por demanda de los PPL, familiar, tercero o entes control debido a falencias en seguridad y deficiencia en los tiempos de reacción a los eventos que atenten contra la seguridad de las PPL/Funcionarios/Guardia.</v>
      </c>
      <c r="G113" s="8" t="s">
        <v>32</v>
      </c>
      <c r="H113" s="2" t="s">
        <v>26</v>
      </c>
      <c r="I113" s="2">
        <v>8</v>
      </c>
      <c r="J113" s="2" t="s">
        <v>27</v>
      </c>
      <c r="K113" s="4" t="s">
        <v>490</v>
      </c>
      <c r="L113" s="2" t="s">
        <v>491</v>
      </c>
      <c r="M113" s="2" t="s">
        <v>487</v>
      </c>
      <c r="N113" s="2" t="s">
        <v>36</v>
      </c>
      <c r="O113" s="2">
        <v>100</v>
      </c>
      <c r="P113" s="5" t="s">
        <v>32</v>
      </c>
      <c r="Q113" s="2" t="s">
        <v>33</v>
      </c>
    </row>
    <row r="114" spans="1:17" ht="165" hidden="1" x14ac:dyDescent="0.2">
      <c r="A114" s="17" t="s">
        <v>492</v>
      </c>
      <c r="B114" s="2" t="s">
        <v>452</v>
      </c>
      <c r="C114" s="2" t="s">
        <v>22</v>
      </c>
      <c r="D114" s="2" t="s">
        <v>493</v>
      </c>
      <c r="E114" s="2" t="s">
        <v>494</v>
      </c>
      <c r="F114" s="2" t="str">
        <f t="shared" si="3"/>
        <v>Posibilidad de pérdida Reputacional por sanción disciplinaria debido a fuga/rescates o falencia en la seguridad dentro del sistema penitenciario</v>
      </c>
      <c r="G114" s="3" t="s">
        <v>25</v>
      </c>
      <c r="H114" s="2" t="s">
        <v>26</v>
      </c>
      <c r="I114" s="2">
        <v>9</v>
      </c>
      <c r="J114" s="2" t="s">
        <v>27</v>
      </c>
      <c r="K114" s="4" t="s">
        <v>495</v>
      </c>
      <c r="L114" s="2" t="s">
        <v>496</v>
      </c>
      <c r="M114" s="2" t="s">
        <v>487</v>
      </c>
      <c r="N114" s="2" t="s">
        <v>40</v>
      </c>
      <c r="O114" s="2">
        <v>100</v>
      </c>
      <c r="P114" s="14" t="s">
        <v>25</v>
      </c>
      <c r="Q114" s="2" t="s">
        <v>85</v>
      </c>
    </row>
    <row r="115" spans="1:17" ht="105" hidden="1" x14ac:dyDescent="0.2">
      <c r="A115" s="17" t="s">
        <v>497</v>
      </c>
      <c r="B115" s="2" t="s">
        <v>452</v>
      </c>
      <c r="C115" s="2" t="s">
        <v>22</v>
      </c>
      <c r="D115" s="2" t="s">
        <v>498</v>
      </c>
      <c r="E115" s="2" t="s">
        <v>499</v>
      </c>
      <c r="F115" s="2" t="str">
        <f t="shared" si="3"/>
        <v>Posibilidad de pérdida Reputacional por requerimientos de entes de control debido a la pérdida de la confidencialidad de la información</v>
      </c>
      <c r="G115" s="3" t="s">
        <v>25</v>
      </c>
      <c r="H115" s="2" t="s">
        <v>26</v>
      </c>
      <c r="I115" s="2">
        <v>10</v>
      </c>
      <c r="J115" s="2" t="s">
        <v>27</v>
      </c>
      <c r="K115" s="4" t="s">
        <v>500</v>
      </c>
      <c r="L115" s="2" t="s">
        <v>501</v>
      </c>
      <c r="M115" s="2" t="s">
        <v>502</v>
      </c>
      <c r="N115" s="2" t="s">
        <v>40</v>
      </c>
      <c r="O115" s="2">
        <v>100</v>
      </c>
      <c r="P115" s="14" t="s">
        <v>25</v>
      </c>
      <c r="Q115" s="2" t="s">
        <v>85</v>
      </c>
    </row>
    <row r="116" spans="1:17" ht="120" hidden="1" x14ac:dyDescent="0.2">
      <c r="A116" s="17" t="s">
        <v>503</v>
      </c>
      <c r="B116" s="2" t="s">
        <v>452</v>
      </c>
      <c r="C116" s="2" t="s">
        <v>22</v>
      </c>
      <c r="D116" s="2" t="s">
        <v>504</v>
      </c>
      <c r="E116" s="2" t="s">
        <v>505</v>
      </c>
      <c r="F116" s="2" t="str">
        <f t="shared" si="3"/>
        <v xml:space="preserve">Posibilidad de pérdida Reputacional por requerimientos de entes de control y autoridades judiciales debido al vencimiento de trámites Jurídicos. </v>
      </c>
      <c r="G116" s="3" t="s">
        <v>25</v>
      </c>
      <c r="H116" s="2" t="s">
        <v>26</v>
      </c>
      <c r="I116" s="2">
        <v>11</v>
      </c>
      <c r="J116" s="2" t="s">
        <v>27</v>
      </c>
      <c r="K116" s="4" t="s">
        <v>506</v>
      </c>
      <c r="L116" s="2" t="s">
        <v>507</v>
      </c>
      <c r="M116" s="2" t="s">
        <v>508</v>
      </c>
      <c r="N116" s="2" t="s">
        <v>153</v>
      </c>
      <c r="O116" s="2">
        <v>100</v>
      </c>
      <c r="P116" s="14" t="s">
        <v>25</v>
      </c>
      <c r="Q116" s="2" t="s">
        <v>85</v>
      </c>
    </row>
    <row r="117" spans="1:17" ht="165" hidden="1" x14ac:dyDescent="0.2">
      <c r="A117" s="17" t="s">
        <v>509</v>
      </c>
      <c r="B117" s="2" t="s">
        <v>452</v>
      </c>
      <c r="C117" s="2" t="s">
        <v>22</v>
      </c>
      <c r="D117" s="2" t="s">
        <v>504</v>
      </c>
      <c r="E117" s="2" t="s">
        <v>510</v>
      </c>
      <c r="F117" s="2" t="str">
        <f t="shared" si="3"/>
        <v xml:space="preserve">Posibilidad de pérdida Reputacional por requerimientos de entes de control y autoridades judiciales debido a la prescripción de trámites Jurídicos. </v>
      </c>
      <c r="G117" s="3" t="s">
        <v>25</v>
      </c>
      <c r="H117" s="2" t="s">
        <v>26</v>
      </c>
      <c r="I117" s="2">
        <v>12</v>
      </c>
      <c r="J117" s="2" t="s">
        <v>27</v>
      </c>
      <c r="K117" s="4" t="s">
        <v>511</v>
      </c>
      <c r="L117" s="2" t="s">
        <v>512</v>
      </c>
      <c r="M117" s="2" t="s">
        <v>513</v>
      </c>
      <c r="N117" s="2" t="s">
        <v>40</v>
      </c>
      <c r="O117" s="2">
        <v>100</v>
      </c>
      <c r="P117" s="14" t="s">
        <v>25</v>
      </c>
      <c r="Q117" s="2" t="s">
        <v>85</v>
      </c>
    </row>
    <row r="118" spans="1:17" ht="120" hidden="1" x14ac:dyDescent="0.2">
      <c r="A118" s="152" t="s">
        <v>514</v>
      </c>
      <c r="B118" s="2" t="s">
        <v>452</v>
      </c>
      <c r="C118" s="150" t="s">
        <v>22</v>
      </c>
      <c r="D118" s="150" t="s">
        <v>504</v>
      </c>
      <c r="E118" s="150" t="s">
        <v>515</v>
      </c>
      <c r="F118" s="150" t="str">
        <f t="shared" si="3"/>
        <v>Posibilidad de pérdida Reputacional por requerimientos de entes de control y autoridades judiciales debido a permitir la prolongación Ilícita de la libertad</v>
      </c>
      <c r="G118" s="154" t="s">
        <v>25</v>
      </c>
      <c r="H118" s="2" t="s">
        <v>26</v>
      </c>
      <c r="I118" s="2">
        <v>13</v>
      </c>
      <c r="J118" s="2" t="s">
        <v>27</v>
      </c>
      <c r="K118" s="4" t="s">
        <v>516</v>
      </c>
      <c r="L118" s="2" t="s">
        <v>517</v>
      </c>
      <c r="M118" s="2" t="s">
        <v>518</v>
      </c>
      <c r="N118" s="2" t="s">
        <v>153</v>
      </c>
      <c r="O118" s="150">
        <v>100</v>
      </c>
      <c r="P118" s="151" t="s">
        <v>25</v>
      </c>
      <c r="Q118" s="150" t="s">
        <v>85</v>
      </c>
    </row>
    <row r="119" spans="1:17" ht="135" hidden="1" x14ac:dyDescent="0.2">
      <c r="A119" s="152"/>
      <c r="B119" s="2" t="s">
        <v>452</v>
      </c>
      <c r="C119" s="150"/>
      <c r="D119" s="150"/>
      <c r="E119" s="150"/>
      <c r="F119" s="150"/>
      <c r="G119" s="150"/>
      <c r="H119" s="2" t="s">
        <v>26</v>
      </c>
      <c r="I119" s="2">
        <v>14</v>
      </c>
      <c r="J119" s="2" t="s">
        <v>27</v>
      </c>
      <c r="K119" s="4" t="s">
        <v>519</v>
      </c>
      <c r="L119" s="2" t="s">
        <v>520</v>
      </c>
      <c r="M119" s="2" t="s">
        <v>521</v>
      </c>
      <c r="N119" s="2" t="s">
        <v>153</v>
      </c>
      <c r="O119" s="150"/>
      <c r="P119" s="150"/>
      <c r="Q119" s="150"/>
    </row>
    <row r="120" spans="1:17" ht="135" hidden="1" x14ac:dyDescent="0.2">
      <c r="A120" s="17" t="s">
        <v>522</v>
      </c>
      <c r="B120" s="2" t="s">
        <v>452</v>
      </c>
      <c r="C120" s="2" t="s">
        <v>22</v>
      </c>
      <c r="D120" s="2" t="s">
        <v>504</v>
      </c>
      <c r="E120" s="2" t="s">
        <v>523</v>
      </c>
      <c r="F120" s="2" t="str">
        <f>+CONCATENATE(C120," ",D120," ",E120)</f>
        <v>Posibilidad de pérdida Reputacional por requerimientos de entes de control y autoridades judiciales debido a Hojas de vida incompletas, desactualizadas o imprecisas (Física o en el aplicativo SISIPEC WEB)</v>
      </c>
      <c r="G120" s="3" t="s">
        <v>25</v>
      </c>
      <c r="H120" s="2" t="s">
        <v>26</v>
      </c>
      <c r="I120" s="2">
        <v>15</v>
      </c>
      <c r="J120" s="2" t="s">
        <v>27</v>
      </c>
      <c r="K120" s="4" t="s">
        <v>524</v>
      </c>
      <c r="L120" s="2" t="s">
        <v>525</v>
      </c>
      <c r="M120" s="2" t="s">
        <v>526</v>
      </c>
      <c r="N120" s="2" t="s">
        <v>40</v>
      </c>
      <c r="O120" s="2">
        <v>100</v>
      </c>
      <c r="P120" s="14" t="s">
        <v>25</v>
      </c>
      <c r="Q120" s="2" t="s">
        <v>85</v>
      </c>
    </row>
    <row r="121" spans="1:17" ht="150" hidden="1" x14ac:dyDescent="0.2">
      <c r="A121" s="17" t="s">
        <v>527</v>
      </c>
      <c r="B121" s="2" t="s">
        <v>452</v>
      </c>
      <c r="C121" s="2" t="s">
        <v>22</v>
      </c>
      <c r="D121" s="2" t="s">
        <v>504</v>
      </c>
      <c r="E121" s="2" t="s">
        <v>528</v>
      </c>
      <c r="F121" s="2" t="str">
        <f>+CONCATENATE(C121," ",D121," ",E121)</f>
        <v>Posibilidad de pérdida Reputacional por requerimientos de entes de control y autoridades judiciales debido a conceder u otorgar libertad o trasladar a una PPL sin el debido cumplimiento de los requisitos legales.</v>
      </c>
      <c r="G121" s="3" t="s">
        <v>25</v>
      </c>
      <c r="H121" s="2" t="s">
        <v>26</v>
      </c>
      <c r="I121" s="2">
        <v>16</v>
      </c>
      <c r="J121" s="2" t="s">
        <v>27</v>
      </c>
      <c r="K121" s="4" t="s">
        <v>529</v>
      </c>
      <c r="L121" s="2" t="s">
        <v>530</v>
      </c>
      <c r="M121" s="2" t="s">
        <v>521</v>
      </c>
      <c r="N121" s="2" t="s">
        <v>40</v>
      </c>
      <c r="O121" s="2">
        <v>100</v>
      </c>
      <c r="P121" s="14" t="s">
        <v>25</v>
      </c>
      <c r="Q121" s="2" t="s">
        <v>85</v>
      </c>
    </row>
    <row r="122" spans="1:17" ht="135" hidden="1" x14ac:dyDescent="0.2">
      <c r="A122" s="152" t="s">
        <v>531</v>
      </c>
      <c r="B122" s="2" t="s">
        <v>452</v>
      </c>
      <c r="C122" s="2" t="s">
        <v>22</v>
      </c>
      <c r="D122" s="2" t="s">
        <v>504</v>
      </c>
      <c r="E122" s="2" t="s">
        <v>532</v>
      </c>
      <c r="F122" s="2" t="str">
        <f>+CONCATENATE(C122," ",D122," ",E122)</f>
        <v xml:space="preserve">Posibilidad de pérdida Reputacional por requerimientos de entes de control y autoridades judiciales debido a la privación ilegal de la libertad </v>
      </c>
      <c r="G122" s="3" t="s">
        <v>25</v>
      </c>
      <c r="H122" s="2" t="s">
        <v>26</v>
      </c>
      <c r="I122" s="2">
        <v>17</v>
      </c>
      <c r="J122" s="2" t="s">
        <v>27</v>
      </c>
      <c r="K122" s="4" t="s">
        <v>533</v>
      </c>
      <c r="L122" s="2" t="s">
        <v>534</v>
      </c>
      <c r="M122" s="2" t="s">
        <v>508</v>
      </c>
      <c r="N122" s="2" t="s">
        <v>40</v>
      </c>
      <c r="O122" s="150">
        <v>100</v>
      </c>
      <c r="P122" s="14" t="s">
        <v>25</v>
      </c>
      <c r="Q122" s="2" t="s">
        <v>85</v>
      </c>
    </row>
    <row r="123" spans="1:17" ht="135" hidden="1" x14ac:dyDescent="0.2">
      <c r="A123" s="152"/>
      <c r="B123" s="2" t="s">
        <v>452</v>
      </c>
      <c r="C123" s="25" t="s">
        <v>22</v>
      </c>
      <c r="D123" s="2" t="s">
        <v>535</v>
      </c>
      <c r="E123" s="2" t="s">
        <v>532</v>
      </c>
      <c r="F123" s="2" t="str">
        <f t="shared" ref="F123" si="4">+CONCATENATE(C123," ",D123," ",E123)</f>
        <v xml:space="preserve">Posibilidad de pérdida Reputacional por requerimientos de entes de control y autoridades judiciales  debido a la privación ilegal de la libertad </v>
      </c>
      <c r="G123" s="3" t="s">
        <v>25</v>
      </c>
      <c r="H123" s="2" t="s">
        <v>26</v>
      </c>
      <c r="I123" s="2">
        <v>18</v>
      </c>
      <c r="J123" s="2" t="s">
        <v>27</v>
      </c>
      <c r="K123" s="22" t="s">
        <v>536</v>
      </c>
      <c r="L123" s="22" t="s">
        <v>537</v>
      </c>
      <c r="M123" s="22" t="s">
        <v>538</v>
      </c>
      <c r="N123" s="22" t="s">
        <v>40</v>
      </c>
      <c r="O123" s="150"/>
      <c r="P123" s="14" t="s">
        <v>25</v>
      </c>
      <c r="Q123" s="2" t="s">
        <v>85</v>
      </c>
    </row>
    <row r="124" spans="1:17" ht="180" hidden="1" x14ac:dyDescent="0.2">
      <c r="A124" s="1" t="s">
        <v>539</v>
      </c>
      <c r="B124" s="2" t="s">
        <v>540</v>
      </c>
      <c r="C124" s="2" t="s">
        <v>252</v>
      </c>
      <c r="D124" s="2" t="s">
        <v>541</v>
      </c>
      <c r="E124" s="2" t="s">
        <v>542</v>
      </c>
      <c r="F124" s="2" t="s">
        <v>543</v>
      </c>
      <c r="G124" s="13" t="s">
        <v>84</v>
      </c>
      <c r="H124" s="2" t="s">
        <v>26</v>
      </c>
      <c r="I124" s="2">
        <v>1</v>
      </c>
      <c r="J124" s="2" t="s">
        <v>27</v>
      </c>
      <c r="K124" s="4" t="s">
        <v>544</v>
      </c>
      <c r="L124" s="2" t="s">
        <v>545</v>
      </c>
      <c r="M124" s="2" t="s">
        <v>546</v>
      </c>
      <c r="N124" s="2" t="s">
        <v>176</v>
      </c>
      <c r="O124" s="2">
        <v>100</v>
      </c>
      <c r="P124" s="12" t="s">
        <v>84</v>
      </c>
      <c r="Q124" s="2" t="s">
        <v>85</v>
      </c>
    </row>
    <row r="125" spans="1:17" ht="120" hidden="1" x14ac:dyDescent="0.2">
      <c r="A125" s="26" t="s">
        <v>547</v>
      </c>
      <c r="B125" s="2" t="s">
        <v>548</v>
      </c>
      <c r="C125" s="2" t="s">
        <v>22</v>
      </c>
      <c r="D125" s="2" t="s">
        <v>549</v>
      </c>
      <c r="E125" s="2" t="s">
        <v>550</v>
      </c>
      <c r="F125" s="2" t="str">
        <f>+C125&amp;D125&amp;E125</f>
        <v>Posibilidad de pérdida Reputacionalpor percepción desfavorable de la ciudadanía respecto a la gestión del requerimiento  de información solicitado,debido a la alta rotación de personal que no cuenta con el conocimiento técnico apropiado para la gestión de los datos requeridos.</v>
      </c>
      <c r="G125" s="3" t="s">
        <v>25</v>
      </c>
      <c r="H125" s="2" t="s">
        <v>26</v>
      </c>
      <c r="I125" s="2">
        <v>1</v>
      </c>
      <c r="J125" s="2" t="s">
        <v>27</v>
      </c>
      <c r="K125" s="2" t="s">
        <v>551</v>
      </c>
      <c r="L125" s="16" t="s">
        <v>552</v>
      </c>
      <c r="M125" s="16" t="s">
        <v>553</v>
      </c>
      <c r="N125" s="16" t="s">
        <v>36</v>
      </c>
      <c r="O125" s="2">
        <v>100</v>
      </c>
      <c r="P125" s="14" t="s">
        <v>25</v>
      </c>
      <c r="Q125" s="22" t="s">
        <v>85</v>
      </c>
    </row>
    <row r="126" spans="1:17" ht="183" hidden="1" customHeight="1" x14ac:dyDescent="0.2">
      <c r="A126" s="153" t="s">
        <v>554</v>
      </c>
      <c r="B126" s="150" t="s">
        <v>548</v>
      </c>
      <c r="C126" s="150" t="s">
        <v>22</v>
      </c>
      <c r="D126" s="16" t="s">
        <v>555</v>
      </c>
      <c r="E126" s="16" t="s">
        <v>556</v>
      </c>
      <c r="F126" s="150" t="str">
        <f t="shared" ref="F126" si="5">+C126&amp;D126&amp;E126</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26" s="13" t="s">
        <v>84</v>
      </c>
      <c r="H126" s="2" t="s">
        <v>26</v>
      </c>
      <c r="I126" s="2">
        <v>2</v>
      </c>
      <c r="J126" s="2" t="s">
        <v>27</v>
      </c>
      <c r="K126" s="16" t="s">
        <v>557</v>
      </c>
      <c r="L126" s="16" t="s">
        <v>552</v>
      </c>
      <c r="M126" s="22" t="s">
        <v>553</v>
      </c>
      <c r="N126" s="16" t="s">
        <v>36</v>
      </c>
      <c r="O126" s="2">
        <v>100</v>
      </c>
      <c r="P126" s="12" t="s">
        <v>84</v>
      </c>
      <c r="Q126" s="22" t="s">
        <v>85</v>
      </c>
    </row>
    <row r="127" spans="1:17" ht="183" hidden="1" customHeight="1" x14ac:dyDescent="0.2">
      <c r="A127" s="153"/>
      <c r="B127" s="150"/>
      <c r="C127" s="150"/>
      <c r="D127" s="16" t="s">
        <v>555</v>
      </c>
      <c r="E127" s="16" t="s">
        <v>556</v>
      </c>
      <c r="F127" s="150"/>
      <c r="G127" s="13" t="s">
        <v>84</v>
      </c>
      <c r="H127" s="2" t="s">
        <v>26</v>
      </c>
      <c r="I127" s="2">
        <v>3</v>
      </c>
      <c r="J127" s="2" t="s">
        <v>27</v>
      </c>
      <c r="K127" s="16" t="s">
        <v>558</v>
      </c>
      <c r="L127" s="24" t="s">
        <v>559</v>
      </c>
      <c r="M127" s="22" t="s">
        <v>560</v>
      </c>
      <c r="N127" s="16" t="s">
        <v>36</v>
      </c>
      <c r="O127" s="2">
        <v>100</v>
      </c>
      <c r="P127" s="12" t="s">
        <v>84</v>
      </c>
      <c r="Q127" s="22" t="s">
        <v>85</v>
      </c>
    </row>
    <row r="128" spans="1:17" ht="183" hidden="1" customHeight="1" x14ac:dyDescent="0.2">
      <c r="A128" s="153"/>
      <c r="B128" s="150"/>
      <c r="C128" s="150"/>
      <c r="D128" s="16" t="s">
        <v>555</v>
      </c>
      <c r="E128" s="16" t="s">
        <v>556</v>
      </c>
      <c r="F128" s="150"/>
      <c r="G128" s="13" t="s">
        <v>84</v>
      </c>
      <c r="H128" s="2" t="s">
        <v>26</v>
      </c>
      <c r="I128" s="2">
        <v>4</v>
      </c>
      <c r="J128" s="2" t="s">
        <v>27</v>
      </c>
      <c r="K128" s="16" t="s">
        <v>561</v>
      </c>
      <c r="L128" s="24" t="s">
        <v>562</v>
      </c>
      <c r="M128" s="22" t="s">
        <v>553</v>
      </c>
      <c r="N128" s="16" t="s">
        <v>36</v>
      </c>
      <c r="O128" s="2">
        <v>100</v>
      </c>
      <c r="P128" s="12" t="s">
        <v>84</v>
      </c>
      <c r="Q128" s="22" t="s">
        <v>85</v>
      </c>
    </row>
    <row r="129" spans="1:17" ht="183" hidden="1" customHeight="1" x14ac:dyDescent="0.2">
      <c r="A129" s="153"/>
      <c r="B129" s="150"/>
      <c r="C129" s="150"/>
      <c r="D129" s="16" t="s">
        <v>555</v>
      </c>
      <c r="E129" s="16" t="s">
        <v>556</v>
      </c>
      <c r="F129" s="150"/>
      <c r="G129" s="13" t="s">
        <v>84</v>
      </c>
      <c r="H129" s="2" t="s">
        <v>26</v>
      </c>
      <c r="I129" s="2">
        <v>5</v>
      </c>
      <c r="J129" s="2" t="s">
        <v>27</v>
      </c>
      <c r="K129" s="16" t="s">
        <v>563</v>
      </c>
      <c r="L129" s="16" t="s">
        <v>564</v>
      </c>
      <c r="M129" s="22" t="s">
        <v>560</v>
      </c>
      <c r="N129" s="16" t="s">
        <v>565</v>
      </c>
      <c r="O129" s="2">
        <v>100</v>
      </c>
      <c r="P129" s="12" t="s">
        <v>84</v>
      </c>
      <c r="Q129" s="22" t="s">
        <v>85</v>
      </c>
    </row>
  </sheetData>
  <sheetProtection autoFilter="0"/>
  <autoFilter ref="A6:Q129" xr:uid="{88A4C79E-E3F8-4BE8-98BC-9EA06E1A8D3C}">
    <filterColumn colId="1">
      <filters>
        <filter val="Gestión Contractual"/>
      </filters>
    </filterColumn>
  </autoFilter>
  <mergeCells count="300">
    <mergeCell ref="A1:D4"/>
    <mergeCell ref="A5:Q5"/>
    <mergeCell ref="A6:A7"/>
    <mergeCell ref="B6:B7"/>
    <mergeCell ref="C6:C7"/>
    <mergeCell ref="D6:D7"/>
    <mergeCell ref="E6:E7"/>
    <mergeCell ref="F6:F7"/>
    <mergeCell ref="M6:M7"/>
    <mergeCell ref="N6:N7"/>
    <mergeCell ref="O6:O7"/>
    <mergeCell ref="P6:P7"/>
    <mergeCell ref="Q6:Q7"/>
    <mergeCell ref="G6:G7"/>
    <mergeCell ref="H6:H7"/>
    <mergeCell ref="I6:I7"/>
    <mergeCell ref="J6:J7"/>
    <mergeCell ref="K6:K7"/>
    <mergeCell ref="L6:L7"/>
    <mergeCell ref="P2:Q4"/>
    <mergeCell ref="E1:O4"/>
    <mergeCell ref="O8:O10"/>
    <mergeCell ref="P8:P10"/>
    <mergeCell ref="Q8:Q10"/>
    <mergeCell ref="A11:A13"/>
    <mergeCell ref="C11:C13"/>
    <mergeCell ref="D11:D13"/>
    <mergeCell ref="E11:E13"/>
    <mergeCell ref="F11:F13"/>
    <mergeCell ref="G11:G13"/>
    <mergeCell ref="O11:O13"/>
    <mergeCell ref="A8:A10"/>
    <mergeCell ref="C8:C10"/>
    <mergeCell ref="D8:D10"/>
    <mergeCell ref="E8:E10"/>
    <mergeCell ref="F8:F10"/>
    <mergeCell ref="G8:G10"/>
    <mergeCell ref="P11:P13"/>
    <mergeCell ref="Q11:Q13"/>
    <mergeCell ref="A14:A17"/>
    <mergeCell ref="C14:C17"/>
    <mergeCell ref="D14:D17"/>
    <mergeCell ref="E14:E17"/>
    <mergeCell ref="F14:F17"/>
    <mergeCell ref="G14:G17"/>
    <mergeCell ref="O14:O17"/>
    <mergeCell ref="P14:P17"/>
    <mergeCell ref="Q14:Q17"/>
    <mergeCell ref="A18:A19"/>
    <mergeCell ref="C18:C19"/>
    <mergeCell ref="D18:D19"/>
    <mergeCell ref="E18:E19"/>
    <mergeCell ref="F18:F19"/>
    <mergeCell ref="G18:G19"/>
    <mergeCell ref="O18:O19"/>
    <mergeCell ref="P18:P19"/>
    <mergeCell ref="Q18:Q19"/>
    <mergeCell ref="P22:P23"/>
    <mergeCell ref="A24:A25"/>
    <mergeCell ref="C24:C25"/>
    <mergeCell ref="D24:D25"/>
    <mergeCell ref="E24:E25"/>
    <mergeCell ref="F24:F25"/>
    <mergeCell ref="G24:G25"/>
    <mergeCell ref="P24:P25"/>
    <mergeCell ref="A22:A23"/>
    <mergeCell ref="C22:C23"/>
    <mergeCell ref="D22:D23"/>
    <mergeCell ref="E22:E23"/>
    <mergeCell ref="F22:F23"/>
    <mergeCell ref="G22:G23"/>
    <mergeCell ref="O26:O27"/>
    <mergeCell ref="P26:P27"/>
    <mergeCell ref="Q26:Q27"/>
    <mergeCell ref="A31:A35"/>
    <mergeCell ref="C31:C35"/>
    <mergeCell ref="D31:D35"/>
    <mergeCell ref="E31:E35"/>
    <mergeCell ref="F31:F35"/>
    <mergeCell ref="G31:G35"/>
    <mergeCell ref="O31:O35"/>
    <mergeCell ref="A26:A27"/>
    <mergeCell ref="C26:C27"/>
    <mergeCell ref="D26:D27"/>
    <mergeCell ref="E26:E27"/>
    <mergeCell ref="F26:F27"/>
    <mergeCell ref="G26:G27"/>
    <mergeCell ref="P31:P35"/>
    <mergeCell ref="Q31:Q35"/>
    <mergeCell ref="A36:A39"/>
    <mergeCell ref="C36:C39"/>
    <mergeCell ref="D36:D39"/>
    <mergeCell ref="E36:E39"/>
    <mergeCell ref="F36:F39"/>
    <mergeCell ref="G36:G39"/>
    <mergeCell ref="O36:O39"/>
    <mergeCell ref="P36:P39"/>
    <mergeCell ref="Q36:Q39"/>
    <mergeCell ref="A40:A41"/>
    <mergeCell ref="C40:C41"/>
    <mergeCell ref="D40:D41"/>
    <mergeCell ref="E40:E41"/>
    <mergeCell ref="F40:F41"/>
    <mergeCell ref="G40:G41"/>
    <mergeCell ref="O40:O41"/>
    <mergeCell ref="P40:P41"/>
    <mergeCell ref="Q40:Q41"/>
    <mergeCell ref="O42:O45"/>
    <mergeCell ref="P42:P45"/>
    <mergeCell ref="Q42:Q45"/>
    <mergeCell ref="A47:A49"/>
    <mergeCell ref="C47:C49"/>
    <mergeCell ref="D47:D49"/>
    <mergeCell ref="E47:E49"/>
    <mergeCell ref="F47:F49"/>
    <mergeCell ref="G47:G49"/>
    <mergeCell ref="O47:O49"/>
    <mergeCell ref="A42:A45"/>
    <mergeCell ref="C42:C45"/>
    <mergeCell ref="D42:D45"/>
    <mergeCell ref="E42:E45"/>
    <mergeCell ref="F42:F45"/>
    <mergeCell ref="G42:G45"/>
    <mergeCell ref="P47:P49"/>
    <mergeCell ref="Q47:Q49"/>
    <mergeCell ref="A50:A52"/>
    <mergeCell ref="C50:C52"/>
    <mergeCell ref="D50:D52"/>
    <mergeCell ref="E50:E52"/>
    <mergeCell ref="F50:F52"/>
    <mergeCell ref="G50:G52"/>
    <mergeCell ref="O50:O52"/>
    <mergeCell ref="P50:P52"/>
    <mergeCell ref="Q50:Q52"/>
    <mergeCell ref="A55:A57"/>
    <mergeCell ref="C55:C57"/>
    <mergeCell ref="D55:D57"/>
    <mergeCell ref="E55:E57"/>
    <mergeCell ref="F55:F57"/>
    <mergeCell ref="G55:G57"/>
    <mergeCell ref="O55:O57"/>
    <mergeCell ref="P55:P57"/>
    <mergeCell ref="Q55:Q57"/>
    <mergeCell ref="O58:O59"/>
    <mergeCell ref="P58:P59"/>
    <mergeCell ref="Q58:Q59"/>
    <mergeCell ref="A60:A65"/>
    <mergeCell ref="C60:C65"/>
    <mergeCell ref="D60:D65"/>
    <mergeCell ref="E60:E65"/>
    <mergeCell ref="F60:F65"/>
    <mergeCell ref="G60:G65"/>
    <mergeCell ref="O60:O65"/>
    <mergeCell ref="A58:A59"/>
    <mergeCell ref="C58:C59"/>
    <mergeCell ref="D58:D59"/>
    <mergeCell ref="E58:E59"/>
    <mergeCell ref="F58:F59"/>
    <mergeCell ref="G58:G59"/>
    <mergeCell ref="P60:P65"/>
    <mergeCell ref="Q60:Q65"/>
    <mergeCell ref="A68:A69"/>
    <mergeCell ref="C68:C69"/>
    <mergeCell ref="D68:D69"/>
    <mergeCell ref="E68:E69"/>
    <mergeCell ref="F68:F69"/>
    <mergeCell ref="G68:G69"/>
    <mergeCell ref="O68:O69"/>
    <mergeCell ref="P68:P69"/>
    <mergeCell ref="Q68:Q69"/>
    <mergeCell ref="A72:A73"/>
    <mergeCell ref="C72:C73"/>
    <mergeCell ref="D72:D73"/>
    <mergeCell ref="E72:E73"/>
    <mergeCell ref="F72:F73"/>
    <mergeCell ref="G72:G73"/>
    <mergeCell ref="O72:O73"/>
    <mergeCell ref="P72:P73"/>
    <mergeCell ref="Q72:Q73"/>
    <mergeCell ref="P76:P77"/>
    <mergeCell ref="Q76:Q77"/>
    <mergeCell ref="P78:P79"/>
    <mergeCell ref="A80:A81"/>
    <mergeCell ref="C80:C81"/>
    <mergeCell ref="D80:D81"/>
    <mergeCell ref="E80:E81"/>
    <mergeCell ref="F80:F81"/>
    <mergeCell ref="G80:G81"/>
    <mergeCell ref="O80:O81"/>
    <mergeCell ref="A76:A77"/>
    <mergeCell ref="C76:C77"/>
    <mergeCell ref="D76:D77"/>
    <mergeCell ref="E76:E77"/>
    <mergeCell ref="F76:F77"/>
    <mergeCell ref="G76:G77"/>
    <mergeCell ref="P80:P81"/>
    <mergeCell ref="Q80:Q81"/>
    <mergeCell ref="A82:A83"/>
    <mergeCell ref="C82:C83"/>
    <mergeCell ref="D82:D83"/>
    <mergeCell ref="E82:E83"/>
    <mergeCell ref="F82:F83"/>
    <mergeCell ref="G82:G83"/>
    <mergeCell ref="O82:O83"/>
    <mergeCell ref="P82:P83"/>
    <mergeCell ref="Q82:Q83"/>
    <mergeCell ref="A84:A85"/>
    <mergeCell ref="C84:C85"/>
    <mergeCell ref="D84:D85"/>
    <mergeCell ref="E84:E85"/>
    <mergeCell ref="F84:F85"/>
    <mergeCell ref="G84:G85"/>
    <mergeCell ref="O84:O85"/>
    <mergeCell ref="P84:P85"/>
    <mergeCell ref="Q84:Q85"/>
    <mergeCell ref="O86:O87"/>
    <mergeCell ref="P86:P87"/>
    <mergeCell ref="Q86:Q87"/>
    <mergeCell ref="A92:A93"/>
    <mergeCell ref="C92:C93"/>
    <mergeCell ref="D92:D93"/>
    <mergeCell ref="E92:E93"/>
    <mergeCell ref="F92:F93"/>
    <mergeCell ref="G92:G93"/>
    <mergeCell ref="O92:O93"/>
    <mergeCell ref="A86:A87"/>
    <mergeCell ref="C86:C87"/>
    <mergeCell ref="D86:D87"/>
    <mergeCell ref="E86:E87"/>
    <mergeCell ref="F86:F87"/>
    <mergeCell ref="G86:G87"/>
    <mergeCell ref="P92:P93"/>
    <mergeCell ref="Q92:Q93"/>
    <mergeCell ref="A96:A97"/>
    <mergeCell ref="C96:C97"/>
    <mergeCell ref="D96:D97"/>
    <mergeCell ref="E96:E97"/>
    <mergeCell ref="F96:F97"/>
    <mergeCell ref="G96:G97"/>
    <mergeCell ref="O96:O97"/>
    <mergeCell ref="P96:P97"/>
    <mergeCell ref="Q96:Q97"/>
    <mergeCell ref="A100:A101"/>
    <mergeCell ref="C100:C101"/>
    <mergeCell ref="D100:D101"/>
    <mergeCell ref="E100:E101"/>
    <mergeCell ref="F100:F101"/>
    <mergeCell ref="G100:G101"/>
    <mergeCell ref="O100:O101"/>
    <mergeCell ref="P100:P101"/>
    <mergeCell ref="Q100:Q101"/>
    <mergeCell ref="O102:O103"/>
    <mergeCell ref="P102:P103"/>
    <mergeCell ref="Q102:Q103"/>
    <mergeCell ref="A104:A105"/>
    <mergeCell ref="C104:C105"/>
    <mergeCell ref="D104:D105"/>
    <mergeCell ref="E104:E105"/>
    <mergeCell ref="F104:F105"/>
    <mergeCell ref="G104:G105"/>
    <mergeCell ref="O104:O105"/>
    <mergeCell ref="A102:A103"/>
    <mergeCell ref="C102:C103"/>
    <mergeCell ref="D102:D103"/>
    <mergeCell ref="E102:E103"/>
    <mergeCell ref="F102:F103"/>
    <mergeCell ref="G102:G103"/>
    <mergeCell ref="F110:F111"/>
    <mergeCell ref="P104:P105"/>
    <mergeCell ref="Q104:Q105"/>
    <mergeCell ref="A106:A107"/>
    <mergeCell ref="B106:B107"/>
    <mergeCell ref="C106:C107"/>
    <mergeCell ref="D106:D107"/>
    <mergeCell ref="E106:E107"/>
    <mergeCell ref="F106:F107"/>
    <mergeCell ref="G106:G107"/>
    <mergeCell ref="H106:H107"/>
    <mergeCell ref="G110:G111"/>
    <mergeCell ref="H110:H111"/>
    <mergeCell ref="A110:A111"/>
    <mergeCell ref="B110:B111"/>
    <mergeCell ref="C110:C111"/>
    <mergeCell ref="D110:D111"/>
    <mergeCell ref="E110:E111"/>
    <mergeCell ref="O118:O119"/>
    <mergeCell ref="P118:P119"/>
    <mergeCell ref="Q118:Q119"/>
    <mergeCell ref="A122:A123"/>
    <mergeCell ref="O122:O123"/>
    <mergeCell ref="A126:A129"/>
    <mergeCell ref="B126:B129"/>
    <mergeCell ref="C126:C129"/>
    <mergeCell ref="F126:F129"/>
    <mergeCell ref="A118:A119"/>
    <mergeCell ref="C118:C119"/>
    <mergeCell ref="D118:D119"/>
    <mergeCell ref="E118:E119"/>
    <mergeCell ref="F118:F119"/>
    <mergeCell ref="G118:G119"/>
  </mergeCells>
  <conditionalFormatting sqref="B9:B10">
    <cfRule type="containsText" dxfId="38" priority="72" operator="containsText" text="ZONA RIESGO BAJA">
      <formula>NOT(ISERROR(SEARCH("ZONA RIESGO BAJA",B9)))</formula>
    </cfRule>
  </conditionalFormatting>
  <conditionalFormatting sqref="B12:B13">
    <cfRule type="containsText" dxfId="37" priority="70" operator="containsText" text="ZONA RIESGO BAJA">
      <formula>NOT(ISERROR(SEARCH("ZONA RIESGO BAJA",B12)))</formula>
    </cfRule>
  </conditionalFormatting>
  <conditionalFormatting sqref="B30:B39">
    <cfRule type="containsText" dxfId="36" priority="67" operator="containsText" text="ZONA RIESGO ALTO">
      <formula>NOT(ISERROR(SEARCH("ZONA RIESGO ALTO",B30)))</formula>
    </cfRule>
  </conditionalFormatting>
  <conditionalFormatting sqref="B51:B52">
    <cfRule type="containsText" dxfId="35" priority="63" operator="containsText" text="ZONA RIESGO BAJA">
      <formula>NOT(ISERROR(SEARCH("ZONA RIESGO BAJA",B51)))</formula>
    </cfRule>
  </conditionalFormatting>
  <conditionalFormatting sqref="B59">
    <cfRule type="containsText" dxfId="34" priority="59" operator="containsText" text="ZONA RIESGO MODERADO">
      <formula>NOT(ISERROR(SEARCH("ZONA RIESGO MODERADO",B59)))</formula>
    </cfRule>
  </conditionalFormatting>
  <conditionalFormatting sqref="B61:B65">
    <cfRule type="containsText" dxfId="33" priority="55" operator="containsText" text="ZONA RIESGO ALTO">
      <formula>NOT(ISERROR(SEARCH("ZONA RIESGO ALTO",B61)))</formula>
    </cfRule>
  </conditionalFormatting>
  <conditionalFormatting sqref="B73">
    <cfRule type="containsText" dxfId="32" priority="53" operator="containsText" text="ZONA RIESGO BAJA">
      <formula>NOT(ISERROR(SEARCH("ZONA RIESGO BAJA",B73)))</formula>
    </cfRule>
  </conditionalFormatting>
  <conditionalFormatting sqref="B81:B87">
    <cfRule type="containsText" dxfId="31" priority="52" operator="containsText" text="ZONA RIESGO EXTREMO">
      <formula>NOT(ISERROR(SEARCH("ZONA RIESGO EXTREMO",B81)))</formula>
    </cfRule>
  </conditionalFormatting>
  <conditionalFormatting sqref="B93">
    <cfRule type="containsText" dxfId="30" priority="51" operator="containsText" text="ZONA RIESGO MODERADO">
      <formula>NOT(ISERROR(SEARCH("ZONA RIESGO MODERADO",B93)))</formula>
    </cfRule>
  </conditionalFormatting>
  <conditionalFormatting sqref="B97:B104">
    <cfRule type="containsText" dxfId="29" priority="50" operator="containsText" text="ZONA RIESGO BAJA">
      <formula>NOT(ISERROR(SEARCH("ZONA RIESGO BAJA",B97)))</formula>
    </cfRule>
  </conditionalFormatting>
  <conditionalFormatting sqref="F47:F48">
    <cfRule type="containsText" dxfId="28" priority="76" operator="containsText" text="ZONA RIESGO MODERADO">
      <formula>NOT(ISERROR(SEARCH("ZONA RIESGO MODERADO",F47)))</formula>
    </cfRule>
    <cfRule type="containsText" dxfId="27" priority="78" operator="containsText" text="ZONA RIESGO EXTREMO">
      <formula>NOT(ISERROR(SEARCH("ZONA RIESGO EXTREMO",F47)))</formula>
    </cfRule>
    <cfRule type="containsText" dxfId="26" priority="77" operator="containsText" text="ZONA RIESGO ALTO">
      <formula>NOT(ISERROR(SEARCH("ZONA RIESGO ALTO",F47)))</formula>
    </cfRule>
    <cfRule type="containsText" dxfId="25" priority="75" operator="containsText" text="ZONA RIESGO BAJA">
      <formula>NOT(ISERROR(SEARCH("ZONA RIESGO BAJA",F47)))</formula>
    </cfRule>
  </conditionalFormatting>
  <conditionalFormatting sqref="F50:F51">
    <cfRule type="containsText" dxfId="24" priority="79" operator="containsText" text="ZONA RIESGO MODERADO">
      <formula>NOT(ISERROR(SEARCH("ZONA RIESGO MODERADO",F50)))</formula>
    </cfRule>
    <cfRule type="containsText" dxfId="23" priority="71" operator="containsText" text="ZONA RIESGO BAJA">
      <formula>NOT(ISERROR(SEARCH("ZONA RIESGO BAJA",F50)))</formula>
    </cfRule>
    <cfRule type="containsText" dxfId="22" priority="73" operator="containsText" text="ZONA RIESGO ALTO">
      <formula>NOT(ISERROR(SEARCH("ZONA RIESGO ALTO",F50)))</formula>
    </cfRule>
    <cfRule type="containsText" dxfId="21" priority="74" operator="containsText" text="ZONA RIESGO EXTREMO">
      <formula>NOT(ISERROR(SEARCH("ZONA RIESGO EXTREMO",F50)))</formula>
    </cfRule>
  </conditionalFormatting>
  <conditionalFormatting sqref="F54:F55">
    <cfRule type="containsText" dxfId="20" priority="80" operator="containsText" text="ZONA RIESGO MODERADO">
      <formula>NOT(ISERROR(SEARCH("ZONA RIESGO MODERADO",F54)))</formula>
    </cfRule>
    <cfRule type="containsText" dxfId="19" priority="66" operator="containsText" text="ZONA RIESGO BAJA">
      <formula>NOT(ISERROR(SEARCH("ZONA RIESGO BAJA",F54)))</formula>
    </cfRule>
    <cfRule type="containsText" dxfId="18" priority="68" operator="containsText" text="ZONA RIESGO ALTO">
      <formula>NOT(ISERROR(SEARCH("ZONA RIESGO ALTO",F54)))</formula>
    </cfRule>
    <cfRule type="containsText" dxfId="17" priority="69" operator="containsText" text="ZONA RIESGO EXTREMO">
      <formula>NOT(ISERROR(SEARCH("ZONA RIESGO EXTREMO",F54)))</formula>
    </cfRule>
  </conditionalFormatting>
  <conditionalFormatting sqref="O54:O55">
    <cfRule type="containsText" dxfId="16" priority="62" operator="containsText" text="ZONA RIESGO BAJA">
      <formula>NOT(ISERROR(SEARCH("ZONA RIESGO BAJA",O54)))</formula>
    </cfRule>
    <cfRule type="containsText" dxfId="15" priority="64" operator="containsText" text="ZONA RIESGO ALTO">
      <formula>NOT(ISERROR(SEARCH("ZONA RIESGO ALTO",O54)))</formula>
    </cfRule>
    <cfRule type="containsText" dxfId="14" priority="65" operator="containsText" text="ZONA RIESGO EXTREMO">
      <formula>NOT(ISERROR(SEARCH("ZONA RIESGO EXTREMO",O54)))</formula>
    </cfRule>
    <cfRule type="containsText" dxfId="13" priority="81" operator="containsText" text="ZONA RIESGO MODERADO">
      <formula>NOT(ISERROR(SEARCH("ZONA RIESGO MODERADO",O54)))</formula>
    </cfRule>
  </conditionalFormatting>
  <conditionalFormatting sqref="O60">
    <cfRule type="containsText" dxfId="12" priority="58" operator="containsText" text="ZONA RIESGO BAJA">
      <formula>NOT(ISERROR(SEARCH("ZONA RIESGO BAJA",O60)))</formula>
    </cfRule>
    <cfRule type="containsText" dxfId="11" priority="60" operator="containsText" text="ZONA RIESGO ALTO">
      <formula>NOT(ISERROR(SEARCH("ZONA RIESGO ALTO",O60)))</formula>
    </cfRule>
    <cfRule type="containsText" dxfId="10" priority="82" operator="containsText" text="ZONA RIESGO MODERADO">
      <formula>NOT(ISERROR(SEARCH("ZONA RIESGO MODERADO",O60)))</formula>
    </cfRule>
    <cfRule type="containsText" dxfId="9" priority="61" operator="containsText" text="ZONA RIESGO EXTREMO">
      <formula>NOT(ISERROR(SEARCH("ZONA RIESGO EXTREMO",O60)))</formula>
    </cfRule>
  </conditionalFormatting>
  <conditionalFormatting sqref="Q20:Q26">
    <cfRule type="containsText" dxfId="8" priority="83" operator="containsText" text="ZONA RIESGO EXTREMO">
      <formula>NOT(ISERROR(SEARCH("ZONA RIESGO EXTREMO",Q20)))</formula>
    </cfRule>
  </conditionalFormatting>
  <conditionalFormatting sqref="Q53:Q55">
    <cfRule type="containsText" dxfId="7" priority="84" operator="containsText" text="ZONA RIESGO MODERADO">
      <formula>NOT(ISERROR(SEARCH("ZONA RIESGO MODERADO",Q53)))</formula>
    </cfRule>
    <cfRule type="containsText" dxfId="6" priority="57" operator="containsText" text="ZONA RIESGO EXTREMO">
      <formula>NOT(ISERROR(SEARCH("ZONA RIESGO EXTREMO",Q53)))</formula>
    </cfRule>
    <cfRule type="containsText" dxfId="5" priority="56" operator="containsText" text="ZONA RIESGO ALTO">
      <formula>NOT(ISERROR(SEARCH("ZONA RIESGO ALTO",Q53)))</formula>
    </cfRule>
    <cfRule type="containsText" dxfId="4" priority="54" operator="containsText" text="ZONA RIESGO BAJA">
      <formula>NOT(ISERROR(SEARCH("ZONA RIESGO BAJA",Q53)))</formula>
    </cfRule>
  </conditionalFormatting>
  <conditionalFormatting sqref="Q60">
    <cfRule type="containsText" dxfId="3" priority="45" operator="containsText" text="ZONA RIESGO EXTREMO">
      <formula>NOT(ISERROR(SEARCH("ZONA RIESGO EXTREMO",Q60)))</formula>
    </cfRule>
    <cfRule type="containsText" dxfId="2" priority="44" operator="containsText" text="ZONA RIESGO ALTO">
      <formula>NOT(ISERROR(SEARCH("ZONA RIESGO ALTO",Q60)))</formula>
    </cfRule>
    <cfRule type="containsText" dxfId="1" priority="43" operator="containsText" text="ZONA RIESGO MODERADO">
      <formula>NOT(ISERROR(SEARCH("ZONA RIESGO MODERADO",Q60)))</formula>
    </cfRule>
    <cfRule type="containsText" dxfId="0" priority="42" operator="containsText" text="ZONA RIESGO BAJA">
      <formula>NOT(ISERROR(SEARCH("ZONA RIESGO BAJA",Q60)))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F98D-2FE2-4546-BD8B-7BF76F485885}">
  <dimension ref="A1:BM85"/>
  <sheetViews>
    <sheetView topLeftCell="B1" zoomScale="40" zoomScaleNormal="40" workbookViewId="0">
      <selection activeCell="AZ41" sqref="AZ41"/>
    </sheetView>
  </sheetViews>
  <sheetFormatPr baseColWidth="10" defaultColWidth="10.33203125" defaultRowHeight="18" x14ac:dyDescent="0.2"/>
  <cols>
    <col min="1" max="1" width="4" style="28" customWidth="1"/>
    <col min="2" max="3" width="2.6640625" style="28" customWidth="1"/>
    <col min="4" max="4" width="12.5" style="28" customWidth="1"/>
    <col min="5" max="5" width="14.5" style="28" customWidth="1"/>
    <col min="6" max="6" width="0.6640625" style="28" customWidth="1"/>
    <col min="7" max="7" width="1.5" style="28" customWidth="1"/>
    <col min="8" max="8" width="19.33203125" style="29" customWidth="1"/>
    <col min="9" max="9" width="1.5" style="28" customWidth="1"/>
    <col min="10" max="44" width="6.6640625" style="28" customWidth="1"/>
    <col min="45" max="45" width="4.33203125" style="28" customWidth="1"/>
    <col min="46" max="256" width="10.33203125" style="28"/>
    <col min="257" max="257" width="4" style="28" customWidth="1"/>
    <col min="258" max="259" width="2.6640625" style="28" customWidth="1"/>
    <col min="260" max="260" width="3.83203125" style="28" customWidth="1"/>
    <col min="261" max="261" width="14.5" style="28" customWidth="1"/>
    <col min="262" max="262" width="0.6640625" style="28" customWidth="1"/>
    <col min="263" max="263" width="1.5" style="28" customWidth="1"/>
    <col min="264" max="264" width="13.1640625" style="28" customWidth="1"/>
    <col min="265" max="265" width="1.5" style="28" customWidth="1"/>
    <col min="266" max="301" width="4.33203125" style="28" customWidth="1"/>
    <col min="302" max="512" width="10.33203125" style="28"/>
    <col min="513" max="513" width="4" style="28" customWidth="1"/>
    <col min="514" max="515" width="2.6640625" style="28" customWidth="1"/>
    <col min="516" max="516" width="3.83203125" style="28" customWidth="1"/>
    <col min="517" max="517" width="14.5" style="28" customWidth="1"/>
    <col min="518" max="518" width="0.6640625" style="28" customWidth="1"/>
    <col min="519" max="519" width="1.5" style="28" customWidth="1"/>
    <col min="520" max="520" width="13.1640625" style="28" customWidth="1"/>
    <col min="521" max="521" width="1.5" style="28" customWidth="1"/>
    <col min="522" max="557" width="4.33203125" style="28" customWidth="1"/>
    <col min="558" max="768" width="10.33203125" style="28"/>
    <col min="769" max="769" width="4" style="28" customWidth="1"/>
    <col min="770" max="771" width="2.6640625" style="28" customWidth="1"/>
    <col min="772" max="772" width="3.83203125" style="28" customWidth="1"/>
    <col min="773" max="773" width="14.5" style="28" customWidth="1"/>
    <col min="774" max="774" width="0.6640625" style="28" customWidth="1"/>
    <col min="775" max="775" width="1.5" style="28" customWidth="1"/>
    <col min="776" max="776" width="13.1640625" style="28" customWidth="1"/>
    <col min="777" max="777" width="1.5" style="28" customWidth="1"/>
    <col min="778" max="813" width="4.33203125" style="28" customWidth="1"/>
    <col min="814" max="1024" width="10.33203125" style="28"/>
    <col min="1025" max="1025" width="4" style="28" customWidth="1"/>
    <col min="1026" max="1027" width="2.6640625" style="28" customWidth="1"/>
    <col min="1028" max="1028" width="3.83203125" style="28" customWidth="1"/>
    <col min="1029" max="1029" width="14.5" style="28" customWidth="1"/>
    <col min="1030" max="1030" width="0.6640625" style="28" customWidth="1"/>
    <col min="1031" max="1031" width="1.5" style="28" customWidth="1"/>
    <col min="1032" max="1032" width="13.1640625" style="28" customWidth="1"/>
    <col min="1033" max="1033" width="1.5" style="28" customWidth="1"/>
    <col min="1034" max="1069" width="4.33203125" style="28" customWidth="1"/>
    <col min="1070" max="1280" width="10.33203125" style="28"/>
    <col min="1281" max="1281" width="4" style="28" customWidth="1"/>
    <col min="1282" max="1283" width="2.6640625" style="28" customWidth="1"/>
    <col min="1284" max="1284" width="3.83203125" style="28" customWidth="1"/>
    <col min="1285" max="1285" width="14.5" style="28" customWidth="1"/>
    <col min="1286" max="1286" width="0.6640625" style="28" customWidth="1"/>
    <col min="1287" max="1287" width="1.5" style="28" customWidth="1"/>
    <col min="1288" max="1288" width="13.1640625" style="28" customWidth="1"/>
    <col min="1289" max="1289" width="1.5" style="28" customWidth="1"/>
    <col min="1290" max="1325" width="4.33203125" style="28" customWidth="1"/>
    <col min="1326" max="1536" width="10.33203125" style="28"/>
    <col min="1537" max="1537" width="4" style="28" customWidth="1"/>
    <col min="1538" max="1539" width="2.6640625" style="28" customWidth="1"/>
    <col min="1540" max="1540" width="3.83203125" style="28" customWidth="1"/>
    <col min="1541" max="1541" width="14.5" style="28" customWidth="1"/>
    <col min="1542" max="1542" width="0.6640625" style="28" customWidth="1"/>
    <col min="1543" max="1543" width="1.5" style="28" customWidth="1"/>
    <col min="1544" max="1544" width="13.1640625" style="28" customWidth="1"/>
    <col min="1545" max="1545" width="1.5" style="28" customWidth="1"/>
    <col min="1546" max="1581" width="4.33203125" style="28" customWidth="1"/>
    <col min="1582" max="1792" width="10.33203125" style="28"/>
    <col min="1793" max="1793" width="4" style="28" customWidth="1"/>
    <col min="1794" max="1795" width="2.6640625" style="28" customWidth="1"/>
    <col min="1796" max="1796" width="3.83203125" style="28" customWidth="1"/>
    <col min="1797" max="1797" width="14.5" style="28" customWidth="1"/>
    <col min="1798" max="1798" width="0.6640625" style="28" customWidth="1"/>
    <col min="1799" max="1799" width="1.5" style="28" customWidth="1"/>
    <col min="1800" max="1800" width="13.1640625" style="28" customWidth="1"/>
    <col min="1801" max="1801" width="1.5" style="28" customWidth="1"/>
    <col min="1802" max="1837" width="4.33203125" style="28" customWidth="1"/>
    <col min="1838" max="2048" width="10.33203125" style="28"/>
    <col min="2049" max="2049" width="4" style="28" customWidth="1"/>
    <col min="2050" max="2051" width="2.6640625" style="28" customWidth="1"/>
    <col min="2052" max="2052" width="3.83203125" style="28" customWidth="1"/>
    <col min="2053" max="2053" width="14.5" style="28" customWidth="1"/>
    <col min="2054" max="2054" width="0.6640625" style="28" customWidth="1"/>
    <col min="2055" max="2055" width="1.5" style="28" customWidth="1"/>
    <col min="2056" max="2056" width="13.1640625" style="28" customWidth="1"/>
    <col min="2057" max="2057" width="1.5" style="28" customWidth="1"/>
    <col min="2058" max="2093" width="4.33203125" style="28" customWidth="1"/>
    <col min="2094" max="2304" width="10.33203125" style="28"/>
    <col min="2305" max="2305" width="4" style="28" customWidth="1"/>
    <col min="2306" max="2307" width="2.6640625" style="28" customWidth="1"/>
    <col min="2308" max="2308" width="3.83203125" style="28" customWidth="1"/>
    <col min="2309" max="2309" width="14.5" style="28" customWidth="1"/>
    <col min="2310" max="2310" width="0.6640625" style="28" customWidth="1"/>
    <col min="2311" max="2311" width="1.5" style="28" customWidth="1"/>
    <col min="2312" max="2312" width="13.1640625" style="28" customWidth="1"/>
    <col min="2313" max="2313" width="1.5" style="28" customWidth="1"/>
    <col min="2314" max="2349" width="4.33203125" style="28" customWidth="1"/>
    <col min="2350" max="2560" width="10.33203125" style="28"/>
    <col min="2561" max="2561" width="4" style="28" customWidth="1"/>
    <col min="2562" max="2563" width="2.6640625" style="28" customWidth="1"/>
    <col min="2564" max="2564" width="3.83203125" style="28" customWidth="1"/>
    <col min="2565" max="2565" width="14.5" style="28" customWidth="1"/>
    <col min="2566" max="2566" width="0.6640625" style="28" customWidth="1"/>
    <col min="2567" max="2567" width="1.5" style="28" customWidth="1"/>
    <col min="2568" max="2568" width="13.1640625" style="28" customWidth="1"/>
    <col min="2569" max="2569" width="1.5" style="28" customWidth="1"/>
    <col min="2570" max="2605" width="4.33203125" style="28" customWidth="1"/>
    <col min="2606" max="2816" width="10.33203125" style="28"/>
    <col min="2817" max="2817" width="4" style="28" customWidth="1"/>
    <col min="2818" max="2819" width="2.6640625" style="28" customWidth="1"/>
    <col min="2820" max="2820" width="3.83203125" style="28" customWidth="1"/>
    <col min="2821" max="2821" width="14.5" style="28" customWidth="1"/>
    <col min="2822" max="2822" width="0.6640625" style="28" customWidth="1"/>
    <col min="2823" max="2823" width="1.5" style="28" customWidth="1"/>
    <col min="2824" max="2824" width="13.1640625" style="28" customWidth="1"/>
    <col min="2825" max="2825" width="1.5" style="28" customWidth="1"/>
    <col min="2826" max="2861" width="4.33203125" style="28" customWidth="1"/>
    <col min="2862" max="3072" width="10.33203125" style="28"/>
    <col min="3073" max="3073" width="4" style="28" customWidth="1"/>
    <col min="3074" max="3075" width="2.6640625" style="28" customWidth="1"/>
    <col min="3076" max="3076" width="3.83203125" style="28" customWidth="1"/>
    <col min="3077" max="3077" width="14.5" style="28" customWidth="1"/>
    <col min="3078" max="3078" width="0.6640625" style="28" customWidth="1"/>
    <col min="3079" max="3079" width="1.5" style="28" customWidth="1"/>
    <col min="3080" max="3080" width="13.1640625" style="28" customWidth="1"/>
    <col min="3081" max="3081" width="1.5" style="28" customWidth="1"/>
    <col min="3082" max="3117" width="4.33203125" style="28" customWidth="1"/>
    <col min="3118" max="3328" width="10.33203125" style="28"/>
    <col min="3329" max="3329" width="4" style="28" customWidth="1"/>
    <col min="3330" max="3331" width="2.6640625" style="28" customWidth="1"/>
    <col min="3332" max="3332" width="3.83203125" style="28" customWidth="1"/>
    <col min="3333" max="3333" width="14.5" style="28" customWidth="1"/>
    <col min="3334" max="3334" width="0.6640625" style="28" customWidth="1"/>
    <col min="3335" max="3335" width="1.5" style="28" customWidth="1"/>
    <col min="3336" max="3336" width="13.1640625" style="28" customWidth="1"/>
    <col min="3337" max="3337" width="1.5" style="28" customWidth="1"/>
    <col min="3338" max="3373" width="4.33203125" style="28" customWidth="1"/>
    <col min="3374" max="3584" width="10.33203125" style="28"/>
    <col min="3585" max="3585" width="4" style="28" customWidth="1"/>
    <col min="3586" max="3587" width="2.6640625" style="28" customWidth="1"/>
    <col min="3588" max="3588" width="3.83203125" style="28" customWidth="1"/>
    <col min="3589" max="3589" width="14.5" style="28" customWidth="1"/>
    <col min="3590" max="3590" width="0.6640625" style="28" customWidth="1"/>
    <col min="3591" max="3591" width="1.5" style="28" customWidth="1"/>
    <col min="3592" max="3592" width="13.1640625" style="28" customWidth="1"/>
    <col min="3593" max="3593" width="1.5" style="28" customWidth="1"/>
    <col min="3594" max="3629" width="4.33203125" style="28" customWidth="1"/>
    <col min="3630" max="3840" width="10.33203125" style="28"/>
    <col min="3841" max="3841" width="4" style="28" customWidth="1"/>
    <col min="3842" max="3843" width="2.6640625" style="28" customWidth="1"/>
    <col min="3844" max="3844" width="3.83203125" style="28" customWidth="1"/>
    <col min="3845" max="3845" width="14.5" style="28" customWidth="1"/>
    <col min="3846" max="3846" width="0.6640625" style="28" customWidth="1"/>
    <col min="3847" max="3847" width="1.5" style="28" customWidth="1"/>
    <col min="3848" max="3848" width="13.1640625" style="28" customWidth="1"/>
    <col min="3849" max="3849" width="1.5" style="28" customWidth="1"/>
    <col min="3850" max="3885" width="4.33203125" style="28" customWidth="1"/>
    <col min="3886" max="4096" width="10.33203125" style="28"/>
    <col min="4097" max="4097" width="4" style="28" customWidth="1"/>
    <col min="4098" max="4099" width="2.6640625" style="28" customWidth="1"/>
    <col min="4100" max="4100" width="3.83203125" style="28" customWidth="1"/>
    <col min="4101" max="4101" width="14.5" style="28" customWidth="1"/>
    <col min="4102" max="4102" width="0.6640625" style="28" customWidth="1"/>
    <col min="4103" max="4103" width="1.5" style="28" customWidth="1"/>
    <col min="4104" max="4104" width="13.1640625" style="28" customWidth="1"/>
    <col min="4105" max="4105" width="1.5" style="28" customWidth="1"/>
    <col min="4106" max="4141" width="4.33203125" style="28" customWidth="1"/>
    <col min="4142" max="4352" width="10.33203125" style="28"/>
    <col min="4353" max="4353" width="4" style="28" customWidth="1"/>
    <col min="4354" max="4355" width="2.6640625" style="28" customWidth="1"/>
    <col min="4356" max="4356" width="3.83203125" style="28" customWidth="1"/>
    <col min="4357" max="4357" width="14.5" style="28" customWidth="1"/>
    <col min="4358" max="4358" width="0.6640625" style="28" customWidth="1"/>
    <col min="4359" max="4359" width="1.5" style="28" customWidth="1"/>
    <col min="4360" max="4360" width="13.1640625" style="28" customWidth="1"/>
    <col min="4361" max="4361" width="1.5" style="28" customWidth="1"/>
    <col min="4362" max="4397" width="4.33203125" style="28" customWidth="1"/>
    <col min="4398" max="4608" width="10.33203125" style="28"/>
    <col min="4609" max="4609" width="4" style="28" customWidth="1"/>
    <col min="4610" max="4611" width="2.6640625" style="28" customWidth="1"/>
    <col min="4612" max="4612" width="3.83203125" style="28" customWidth="1"/>
    <col min="4613" max="4613" width="14.5" style="28" customWidth="1"/>
    <col min="4614" max="4614" width="0.6640625" style="28" customWidth="1"/>
    <col min="4615" max="4615" width="1.5" style="28" customWidth="1"/>
    <col min="4616" max="4616" width="13.1640625" style="28" customWidth="1"/>
    <col min="4617" max="4617" width="1.5" style="28" customWidth="1"/>
    <col min="4618" max="4653" width="4.33203125" style="28" customWidth="1"/>
    <col min="4654" max="4864" width="10.33203125" style="28"/>
    <col min="4865" max="4865" width="4" style="28" customWidth="1"/>
    <col min="4866" max="4867" width="2.6640625" style="28" customWidth="1"/>
    <col min="4868" max="4868" width="3.83203125" style="28" customWidth="1"/>
    <col min="4869" max="4869" width="14.5" style="28" customWidth="1"/>
    <col min="4870" max="4870" width="0.6640625" style="28" customWidth="1"/>
    <col min="4871" max="4871" width="1.5" style="28" customWidth="1"/>
    <col min="4872" max="4872" width="13.1640625" style="28" customWidth="1"/>
    <col min="4873" max="4873" width="1.5" style="28" customWidth="1"/>
    <col min="4874" max="4909" width="4.33203125" style="28" customWidth="1"/>
    <col min="4910" max="5120" width="10.33203125" style="28"/>
    <col min="5121" max="5121" width="4" style="28" customWidth="1"/>
    <col min="5122" max="5123" width="2.6640625" style="28" customWidth="1"/>
    <col min="5124" max="5124" width="3.83203125" style="28" customWidth="1"/>
    <col min="5125" max="5125" width="14.5" style="28" customWidth="1"/>
    <col min="5126" max="5126" width="0.6640625" style="28" customWidth="1"/>
    <col min="5127" max="5127" width="1.5" style="28" customWidth="1"/>
    <col min="5128" max="5128" width="13.1640625" style="28" customWidth="1"/>
    <col min="5129" max="5129" width="1.5" style="28" customWidth="1"/>
    <col min="5130" max="5165" width="4.33203125" style="28" customWidth="1"/>
    <col min="5166" max="5376" width="10.33203125" style="28"/>
    <col min="5377" max="5377" width="4" style="28" customWidth="1"/>
    <col min="5378" max="5379" width="2.6640625" style="28" customWidth="1"/>
    <col min="5380" max="5380" width="3.83203125" style="28" customWidth="1"/>
    <col min="5381" max="5381" width="14.5" style="28" customWidth="1"/>
    <col min="5382" max="5382" width="0.6640625" style="28" customWidth="1"/>
    <col min="5383" max="5383" width="1.5" style="28" customWidth="1"/>
    <col min="5384" max="5384" width="13.1640625" style="28" customWidth="1"/>
    <col min="5385" max="5385" width="1.5" style="28" customWidth="1"/>
    <col min="5386" max="5421" width="4.33203125" style="28" customWidth="1"/>
    <col min="5422" max="5632" width="10.33203125" style="28"/>
    <col min="5633" max="5633" width="4" style="28" customWidth="1"/>
    <col min="5634" max="5635" width="2.6640625" style="28" customWidth="1"/>
    <col min="5636" max="5636" width="3.83203125" style="28" customWidth="1"/>
    <col min="5637" max="5637" width="14.5" style="28" customWidth="1"/>
    <col min="5638" max="5638" width="0.6640625" style="28" customWidth="1"/>
    <col min="5639" max="5639" width="1.5" style="28" customWidth="1"/>
    <col min="5640" max="5640" width="13.1640625" style="28" customWidth="1"/>
    <col min="5641" max="5641" width="1.5" style="28" customWidth="1"/>
    <col min="5642" max="5677" width="4.33203125" style="28" customWidth="1"/>
    <col min="5678" max="5888" width="10.33203125" style="28"/>
    <col min="5889" max="5889" width="4" style="28" customWidth="1"/>
    <col min="5890" max="5891" width="2.6640625" style="28" customWidth="1"/>
    <col min="5892" max="5892" width="3.83203125" style="28" customWidth="1"/>
    <col min="5893" max="5893" width="14.5" style="28" customWidth="1"/>
    <col min="5894" max="5894" width="0.6640625" style="28" customWidth="1"/>
    <col min="5895" max="5895" width="1.5" style="28" customWidth="1"/>
    <col min="5896" max="5896" width="13.1640625" style="28" customWidth="1"/>
    <col min="5897" max="5897" width="1.5" style="28" customWidth="1"/>
    <col min="5898" max="5933" width="4.33203125" style="28" customWidth="1"/>
    <col min="5934" max="6144" width="10.33203125" style="28"/>
    <col min="6145" max="6145" width="4" style="28" customWidth="1"/>
    <col min="6146" max="6147" width="2.6640625" style="28" customWidth="1"/>
    <col min="6148" max="6148" width="3.83203125" style="28" customWidth="1"/>
    <col min="6149" max="6149" width="14.5" style="28" customWidth="1"/>
    <col min="6150" max="6150" width="0.6640625" style="28" customWidth="1"/>
    <col min="6151" max="6151" width="1.5" style="28" customWidth="1"/>
    <col min="6152" max="6152" width="13.1640625" style="28" customWidth="1"/>
    <col min="6153" max="6153" width="1.5" style="28" customWidth="1"/>
    <col min="6154" max="6189" width="4.33203125" style="28" customWidth="1"/>
    <col min="6190" max="6400" width="10.33203125" style="28"/>
    <col min="6401" max="6401" width="4" style="28" customWidth="1"/>
    <col min="6402" max="6403" width="2.6640625" style="28" customWidth="1"/>
    <col min="6404" max="6404" width="3.83203125" style="28" customWidth="1"/>
    <col min="6405" max="6405" width="14.5" style="28" customWidth="1"/>
    <col min="6406" max="6406" width="0.6640625" style="28" customWidth="1"/>
    <col min="6407" max="6407" width="1.5" style="28" customWidth="1"/>
    <col min="6408" max="6408" width="13.1640625" style="28" customWidth="1"/>
    <col min="6409" max="6409" width="1.5" style="28" customWidth="1"/>
    <col min="6410" max="6445" width="4.33203125" style="28" customWidth="1"/>
    <col min="6446" max="6656" width="10.33203125" style="28"/>
    <col min="6657" max="6657" width="4" style="28" customWidth="1"/>
    <col min="6658" max="6659" width="2.6640625" style="28" customWidth="1"/>
    <col min="6660" max="6660" width="3.83203125" style="28" customWidth="1"/>
    <col min="6661" max="6661" width="14.5" style="28" customWidth="1"/>
    <col min="6662" max="6662" width="0.6640625" style="28" customWidth="1"/>
    <col min="6663" max="6663" width="1.5" style="28" customWidth="1"/>
    <col min="6664" max="6664" width="13.1640625" style="28" customWidth="1"/>
    <col min="6665" max="6665" width="1.5" style="28" customWidth="1"/>
    <col min="6666" max="6701" width="4.33203125" style="28" customWidth="1"/>
    <col min="6702" max="6912" width="10.33203125" style="28"/>
    <col min="6913" max="6913" width="4" style="28" customWidth="1"/>
    <col min="6914" max="6915" width="2.6640625" style="28" customWidth="1"/>
    <col min="6916" max="6916" width="3.83203125" style="28" customWidth="1"/>
    <col min="6917" max="6917" width="14.5" style="28" customWidth="1"/>
    <col min="6918" max="6918" width="0.6640625" style="28" customWidth="1"/>
    <col min="6919" max="6919" width="1.5" style="28" customWidth="1"/>
    <col min="6920" max="6920" width="13.1640625" style="28" customWidth="1"/>
    <col min="6921" max="6921" width="1.5" style="28" customWidth="1"/>
    <col min="6922" max="6957" width="4.33203125" style="28" customWidth="1"/>
    <col min="6958" max="7168" width="10.33203125" style="28"/>
    <col min="7169" max="7169" width="4" style="28" customWidth="1"/>
    <col min="7170" max="7171" width="2.6640625" style="28" customWidth="1"/>
    <col min="7172" max="7172" width="3.83203125" style="28" customWidth="1"/>
    <col min="7173" max="7173" width="14.5" style="28" customWidth="1"/>
    <col min="7174" max="7174" width="0.6640625" style="28" customWidth="1"/>
    <col min="7175" max="7175" width="1.5" style="28" customWidth="1"/>
    <col min="7176" max="7176" width="13.1640625" style="28" customWidth="1"/>
    <col min="7177" max="7177" width="1.5" style="28" customWidth="1"/>
    <col min="7178" max="7213" width="4.33203125" style="28" customWidth="1"/>
    <col min="7214" max="7424" width="10.33203125" style="28"/>
    <col min="7425" max="7425" width="4" style="28" customWidth="1"/>
    <col min="7426" max="7427" width="2.6640625" style="28" customWidth="1"/>
    <col min="7428" max="7428" width="3.83203125" style="28" customWidth="1"/>
    <col min="7429" max="7429" width="14.5" style="28" customWidth="1"/>
    <col min="7430" max="7430" width="0.6640625" style="28" customWidth="1"/>
    <col min="7431" max="7431" width="1.5" style="28" customWidth="1"/>
    <col min="7432" max="7432" width="13.1640625" style="28" customWidth="1"/>
    <col min="7433" max="7433" width="1.5" style="28" customWidth="1"/>
    <col min="7434" max="7469" width="4.33203125" style="28" customWidth="1"/>
    <col min="7470" max="7680" width="10.33203125" style="28"/>
    <col min="7681" max="7681" width="4" style="28" customWidth="1"/>
    <col min="7682" max="7683" width="2.6640625" style="28" customWidth="1"/>
    <col min="7684" max="7684" width="3.83203125" style="28" customWidth="1"/>
    <col min="7685" max="7685" width="14.5" style="28" customWidth="1"/>
    <col min="7686" max="7686" width="0.6640625" style="28" customWidth="1"/>
    <col min="7687" max="7687" width="1.5" style="28" customWidth="1"/>
    <col min="7688" max="7688" width="13.1640625" style="28" customWidth="1"/>
    <col min="7689" max="7689" width="1.5" style="28" customWidth="1"/>
    <col min="7690" max="7725" width="4.33203125" style="28" customWidth="1"/>
    <col min="7726" max="7936" width="10.33203125" style="28"/>
    <col min="7937" max="7937" width="4" style="28" customWidth="1"/>
    <col min="7938" max="7939" width="2.6640625" style="28" customWidth="1"/>
    <col min="7940" max="7940" width="3.83203125" style="28" customWidth="1"/>
    <col min="7941" max="7941" width="14.5" style="28" customWidth="1"/>
    <col min="7942" max="7942" width="0.6640625" style="28" customWidth="1"/>
    <col min="7943" max="7943" width="1.5" style="28" customWidth="1"/>
    <col min="7944" max="7944" width="13.1640625" style="28" customWidth="1"/>
    <col min="7945" max="7945" width="1.5" style="28" customWidth="1"/>
    <col min="7946" max="7981" width="4.33203125" style="28" customWidth="1"/>
    <col min="7982" max="8192" width="10.33203125" style="28"/>
    <col min="8193" max="8193" width="4" style="28" customWidth="1"/>
    <col min="8194" max="8195" width="2.6640625" style="28" customWidth="1"/>
    <col min="8196" max="8196" width="3.83203125" style="28" customWidth="1"/>
    <col min="8197" max="8197" width="14.5" style="28" customWidth="1"/>
    <col min="8198" max="8198" width="0.6640625" style="28" customWidth="1"/>
    <col min="8199" max="8199" width="1.5" style="28" customWidth="1"/>
    <col min="8200" max="8200" width="13.1640625" style="28" customWidth="1"/>
    <col min="8201" max="8201" width="1.5" style="28" customWidth="1"/>
    <col min="8202" max="8237" width="4.33203125" style="28" customWidth="1"/>
    <col min="8238" max="8448" width="10.33203125" style="28"/>
    <col min="8449" max="8449" width="4" style="28" customWidth="1"/>
    <col min="8450" max="8451" width="2.6640625" style="28" customWidth="1"/>
    <col min="8452" max="8452" width="3.83203125" style="28" customWidth="1"/>
    <col min="8453" max="8453" width="14.5" style="28" customWidth="1"/>
    <col min="8454" max="8454" width="0.6640625" style="28" customWidth="1"/>
    <col min="8455" max="8455" width="1.5" style="28" customWidth="1"/>
    <col min="8456" max="8456" width="13.1640625" style="28" customWidth="1"/>
    <col min="8457" max="8457" width="1.5" style="28" customWidth="1"/>
    <col min="8458" max="8493" width="4.33203125" style="28" customWidth="1"/>
    <col min="8494" max="8704" width="10.33203125" style="28"/>
    <col min="8705" max="8705" width="4" style="28" customWidth="1"/>
    <col min="8706" max="8707" width="2.6640625" style="28" customWidth="1"/>
    <col min="8708" max="8708" width="3.83203125" style="28" customWidth="1"/>
    <col min="8709" max="8709" width="14.5" style="28" customWidth="1"/>
    <col min="8710" max="8710" width="0.6640625" style="28" customWidth="1"/>
    <col min="8711" max="8711" width="1.5" style="28" customWidth="1"/>
    <col min="8712" max="8712" width="13.1640625" style="28" customWidth="1"/>
    <col min="8713" max="8713" width="1.5" style="28" customWidth="1"/>
    <col min="8714" max="8749" width="4.33203125" style="28" customWidth="1"/>
    <col min="8750" max="8960" width="10.33203125" style="28"/>
    <col min="8961" max="8961" width="4" style="28" customWidth="1"/>
    <col min="8962" max="8963" width="2.6640625" style="28" customWidth="1"/>
    <col min="8964" max="8964" width="3.83203125" style="28" customWidth="1"/>
    <col min="8965" max="8965" width="14.5" style="28" customWidth="1"/>
    <col min="8966" max="8966" width="0.6640625" style="28" customWidth="1"/>
    <col min="8967" max="8967" width="1.5" style="28" customWidth="1"/>
    <col min="8968" max="8968" width="13.1640625" style="28" customWidth="1"/>
    <col min="8969" max="8969" width="1.5" style="28" customWidth="1"/>
    <col min="8970" max="9005" width="4.33203125" style="28" customWidth="1"/>
    <col min="9006" max="9216" width="10.33203125" style="28"/>
    <col min="9217" max="9217" width="4" style="28" customWidth="1"/>
    <col min="9218" max="9219" width="2.6640625" style="28" customWidth="1"/>
    <col min="9220" max="9220" width="3.83203125" style="28" customWidth="1"/>
    <col min="9221" max="9221" width="14.5" style="28" customWidth="1"/>
    <col min="9222" max="9222" width="0.6640625" style="28" customWidth="1"/>
    <col min="9223" max="9223" width="1.5" style="28" customWidth="1"/>
    <col min="9224" max="9224" width="13.1640625" style="28" customWidth="1"/>
    <col min="9225" max="9225" width="1.5" style="28" customWidth="1"/>
    <col min="9226" max="9261" width="4.33203125" style="28" customWidth="1"/>
    <col min="9262" max="9472" width="10.33203125" style="28"/>
    <col min="9473" max="9473" width="4" style="28" customWidth="1"/>
    <col min="9474" max="9475" width="2.6640625" style="28" customWidth="1"/>
    <col min="9476" max="9476" width="3.83203125" style="28" customWidth="1"/>
    <col min="9477" max="9477" width="14.5" style="28" customWidth="1"/>
    <col min="9478" max="9478" width="0.6640625" style="28" customWidth="1"/>
    <col min="9479" max="9479" width="1.5" style="28" customWidth="1"/>
    <col min="9480" max="9480" width="13.1640625" style="28" customWidth="1"/>
    <col min="9481" max="9481" width="1.5" style="28" customWidth="1"/>
    <col min="9482" max="9517" width="4.33203125" style="28" customWidth="1"/>
    <col min="9518" max="9728" width="10.33203125" style="28"/>
    <col min="9729" max="9729" width="4" style="28" customWidth="1"/>
    <col min="9730" max="9731" width="2.6640625" style="28" customWidth="1"/>
    <col min="9732" max="9732" width="3.83203125" style="28" customWidth="1"/>
    <col min="9733" max="9733" width="14.5" style="28" customWidth="1"/>
    <col min="9734" max="9734" width="0.6640625" style="28" customWidth="1"/>
    <col min="9735" max="9735" width="1.5" style="28" customWidth="1"/>
    <col min="9736" max="9736" width="13.1640625" style="28" customWidth="1"/>
    <col min="9737" max="9737" width="1.5" style="28" customWidth="1"/>
    <col min="9738" max="9773" width="4.33203125" style="28" customWidth="1"/>
    <col min="9774" max="9984" width="10.33203125" style="28"/>
    <col min="9985" max="9985" width="4" style="28" customWidth="1"/>
    <col min="9986" max="9987" width="2.6640625" style="28" customWidth="1"/>
    <col min="9988" max="9988" width="3.83203125" style="28" customWidth="1"/>
    <col min="9989" max="9989" width="14.5" style="28" customWidth="1"/>
    <col min="9990" max="9990" width="0.6640625" style="28" customWidth="1"/>
    <col min="9991" max="9991" width="1.5" style="28" customWidth="1"/>
    <col min="9992" max="9992" width="13.1640625" style="28" customWidth="1"/>
    <col min="9993" max="9993" width="1.5" style="28" customWidth="1"/>
    <col min="9994" max="10029" width="4.33203125" style="28" customWidth="1"/>
    <col min="10030" max="10240" width="10.33203125" style="28"/>
    <col min="10241" max="10241" width="4" style="28" customWidth="1"/>
    <col min="10242" max="10243" width="2.6640625" style="28" customWidth="1"/>
    <col min="10244" max="10244" width="3.83203125" style="28" customWidth="1"/>
    <col min="10245" max="10245" width="14.5" style="28" customWidth="1"/>
    <col min="10246" max="10246" width="0.6640625" style="28" customWidth="1"/>
    <col min="10247" max="10247" width="1.5" style="28" customWidth="1"/>
    <col min="10248" max="10248" width="13.1640625" style="28" customWidth="1"/>
    <col min="10249" max="10249" width="1.5" style="28" customWidth="1"/>
    <col min="10250" max="10285" width="4.33203125" style="28" customWidth="1"/>
    <col min="10286" max="10496" width="10.33203125" style="28"/>
    <col min="10497" max="10497" width="4" style="28" customWidth="1"/>
    <col min="10498" max="10499" width="2.6640625" style="28" customWidth="1"/>
    <col min="10500" max="10500" width="3.83203125" style="28" customWidth="1"/>
    <col min="10501" max="10501" width="14.5" style="28" customWidth="1"/>
    <col min="10502" max="10502" width="0.6640625" style="28" customWidth="1"/>
    <col min="10503" max="10503" width="1.5" style="28" customWidth="1"/>
    <col min="10504" max="10504" width="13.1640625" style="28" customWidth="1"/>
    <col min="10505" max="10505" width="1.5" style="28" customWidth="1"/>
    <col min="10506" max="10541" width="4.33203125" style="28" customWidth="1"/>
    <col min="10542" max="10752" width="10.33203125" style="28"/>
    <col min="10753" max="10753" width="4" style="28" customWidth="1"/>
    <col min="10754" max="10755" width="2.6640625" style="28" customWidth="1"/>
    <col min="10756" max="10756" width="3.83203125" style="28" customWidth="1"/>
    <col min="10757" max="10757" width="14.5" style="28" customWidth="1"/>
    <col min="10758" max="10758" width="0.6640625" style="28" customWidth="1"/>
    <col min="10759" max="10759" width="1.5" style="28" customWidth="1"/>
    <col min="10760" max="10760" width="13.1640625" style="28" customWidth="1"/>
    <col min="10761" max="10761" width="1.5" style="28" customWidth="1"/>
    <col min="10762" max="10797" width="4.33203125" style="28" customWidth="1"/>
    <col min="10798" max="11008" width="10.33203125" style="28"/>
    <col min="11009" max="11009" width="4" style="28" customWidth="1"/>
    <col min="11010" max="11011" width="2.6640625" style="28" customWidth="1"/>
    <col min="11012" max="11012" width="3.83203125" style="28" customWidth="1"/>
    <col min="11013" max="11013" width="14.5" style="28" customWidth="1"/>
    <col min="11014" max="11014" width="0.6640625" style="28" customWidth="1"/>
    <col min="11015" max="11015" width="1.5" style="28" customWidth="1"/>
    <col min="11016" max="11016" width="13.1640625" style="28" customWidth="1"/>
    <col min="11017" max="11017" width="1.5" style="28" customWidth="1"/>
    <col min="11018" max="11053" width="4.33203125" style="28" customWidth="1"/>
    <col min="11054" max="11264" width="10.33203125" style="28"/>
    <col min="11265" max="11265" width="4" style="28" customWidth="1"/>
    <col min="11266" max="11267" width="2.6640625" style="28" customWidth="1"/>
    <col min="11268" max="11268" width="3.83203125" style="28" customWidth="1"/>
    <col min="11269" max="11269" width="14.5" style="28" customWidth="1"/>
    <col min="11270" max="11270" width="0.6640625" style="28" customWidth="1"/>
    <col min="11271" max="11271" width="1.5" style="28" customWidth="1"/>
    <col min="11272" max="11272" width="13.1640625" style="28" customWidth="1"/>
    <col min="11273" max="11273" width="1.5" style="28" customWidth="1"/>
    <col min="11274" max="11309" width="4.33203125" style="28" customWidth="1"/>
    <col min="11310" max="11520" width="10.33203125" style="28"/>
    <col min="11521" max="11521" width="4" style="28" customWidth="1"/>
    <col min="11522" max="11523" width="2.6640625" style="28" customWidth="1"/>
    <col min="11524" max="11524" width="3.83203125" style="28" customWidth="1"/>
    <col min="11525" max="11525" width="14.5" style="28" customWidth="1"/>
    <col min="11526" max="11526" width="0.6640625" style="28" customWidth="1"/>
    <col min="11527" max="11527" width="1.5" style="28" customWidth="1"/>
    <col min="11528" max="11528" width="13.1640625" style="28" customWidth="1"/>
    <col min="11529" max="11529" width="1.5" style="28" customWidth="1"/>
    <col min="11530" max="11565" width="4.33203125" style="28" customWidth="1"/>
    <col min="11566" max="11776" width="10.33203125" style="28"/>
    <col min="11777" max="11777" width="4" style="28" customWidth="1"/>
    <col min="11778" max="11779" width="2.6640625" style="28" customWidth="1"/>
    <col min="11780" max="11780" width="3.83203125" style="28" customWidth="1"/>
    <col min="11781" max="11781" width="14.5" style="28" customWidth="1"/>
    <col min="11782" max="11782" width="0.6640625" style="28" customWidth="1"/>
    <col min="11783" max="11783" width="1.5" style="28" customWidth="1"/>
    <col min="11784" max="11784" width="13.1640625" style="28" customWidth="1"/>
    <col min="11785" max="11785" width="1.5" style="28" customWidth="1"/>
    <col min="11786" max="11821" width="4.33203125" style="28" customWidth="1"/>
    <col min="11822" max="12032" width="10.33203125" style="28"/>
    <col min="12033" max="12033" width="4" style="28" customWidth="1"/>
    <col min="12034" max="12035" width="2.6640625" style="28" customWidth="1"/>
    <col min="12036" max="12036" width="3.83203125" style="28" customWidth="1"/>
    <col min="12037" max="12037" width="14.5" style="28" customWidth="1"/>
    <col min="12038" max="12038" width="0.6640625" style="28" customWidth="1"/>
    <col min="12039" max="12039" width="1.5" style="28" customWidth="1"/>
    <col min="12040" max="12040" width="13.1640625" style="28" customWidth="1"/>
    <col min="12041" max="12041" width="1.5" style="28" customWidth="1"/>
    <col min="12042" max="12077" width="4.33203125" style="28" customWidth="1"/>
    <col min="12078" max="12288" width="10.33203125" style="28"/>
    <col min="12289" max="12289" width="4" style="28" customWidth="1"/>
    <col min="12290" max="12291" width="2.6640625" style="28" customWidth="1"/>
    <col min="12292" max="12292" width="3.83203125" style="28" customWidth="1"/>
    <col min="12293" max="12293" width="14.5" style="28" customWidth="1"/>
    <col min="12294" max="12294" width="0.6640625" style="28" customWidth="1"/>
    <col min="12295" max="12295" width="1.5" style="28" customWidth="1"/>
    <col min="12296" max="12296" width="13.1640625" style="28" customWidth="1"/>
    <col min="12297" max="12297" width="1.5" style="28" customWidth="1"/>
    <col min="12298" max="12333" width="4.33203125" style="28" customWidth="1"/>
    <col min="12334" max="12544" width="10.33203125" style="28"/>
    <col min="12545" max="12545" width="4" style="28" customWidth="1"/>
    <col min="12546" max="12547" width="2.6640625" style="28" customWidth="1"/>
    <col min="12548" max="12548" width="3.83203125" style="28" customWidth="1"/>
    <col min="12549" max="12549" width="14.5" style="28" customWidth="1"/>
    <col min="12550" max="12550" width="0.6640625" style="28" customWidth="1"/>
    <col min="12551" max="12551" width="1.5" style="28" customWidth="1"/>
    <col min="12552" max="12552" width="13.1640625" style="28" customWidth="1"/>
    <col min="12553" max="12553" width="1.5" style="28" customWidth="1"/>
    <col min="12554" max="12589" width="4.33203125" style="28" customWidth="1"/>
    <col min="12590" max="12800" width="10.33203125" style="28"/>
    <col min="12801" max="12801" width="4" style="28" customWidth="1"/>
    <col min="12802" max="12803" width="2.6640625" style="28" customWidth="1"/>
    <col min="12804" max="12804" width="3.83203125" style="28" customWidth="1"/>
    <col min="12805" max="12805" width="14.5" style="28" customWidth="1"/>
    <col min="12806" max="12806" width="0.6640625" style="28" customWidth="1"/>
    <col min="12807" max="12807" width="1.5" style="28" customWidth="1"/>
    <col min="12808" max="12808" width="13.1640625" style="28" customWidth="1"/>
    <col min="12809" max="12809" width="1.5" style="28" customWidth="1"/>
    <col min="12810" max="12845" width="4.33203125" style="28" customWidth="1"/>
    <col min="12846" max="13056" width="10.33203125" style="28"/>
    <col min="13057" max="13057" width="4" style="28" customWidth="1"/>
    <col min="13058" max="13059" width="2.6640625" style="28" customWidth="1"/>
    <col min="13060" max="13060" width="3.83203125" style="28" customWidth="1"/>
    <col min="13061" max="13061" width="14.5" style="28" customWidth="1"/>
    <col min="13062" max="13062" width="0.6640625" style="28" customWidth="1"/>
    <col min="13063" max="13063" width="1.5" style="28" customWidth="1"/>
    <col min="13064" max="13064" width="13.1640625" style="28" customWidth="1"/>
    <col min="13065" max="13065" width="1.5" style="28" customWidth="1"/>
    <col min="13066" max="13101" width="4.33203125" style="28" customWidth="1"/>
    <col min="13102" max="13312" width="10.33203125" style="28"/>
    <col min="13313" max="13313" width="4" style="28" customWidth="1"/>
    <col min="13314" max="13315" width="2.6640625" style="28" customWidth="1"/>
    <col min="13316" max="13316" width="3.83203125" style="28" customWidth="1"/>
    <col min="13317" max="13317" width="14.5" style="28" customWidth="1"/>
    <col min="13318" max="13318" width="0.6640625" style="28" customWidth="1"/>
    <col min="13319" max="13319" width="1.5" style="28" customWidth="1"/>
    <col min="13320" max="13320" width="13.1640625" style="28" customWidth="1"/>
    <col min="13321" max="13321" width="1.5" style="28" customWidth="1"/>
    <col min="13322" max="13357" width="4.33203125" style="28" customWidth="1"/>
    <col min="13358" max="13568" width="10.33203125" style="28"/>
    <col min="13569" max="13569" width="4" style="28" customWidth="1"/>
    <col min="13570" max="13571" width="2.6640625" style="28" customWidth="1"/>
    <col min="13572" max="13572" width="3.83203125" style="28" customWidth="1"/>
    <col min="13573" max="13573" width="14.5" style="28" customWidth="1"/>
    <col min="13574" max="13574" width="0.6640625" style="28" customWidth="1"/>
    <col min="13575" max="13575" width="1.5" style="28" customWidth="1"/>
    <col min="13576" max="13576" width="13.1640625" style="28" customWidth="1"/>
    <col min="13577" max="13577" width="1.5" style="28" customWidth="1"/>
    <col min="13578" max="13613" width="4.33203125" style="28" customWidth="1"/>
    <col min="13614" max="13824" width="10.33203125" style="28"/>
    <col min="13825" max="13825" width="4" style="28" customWidth="1"/>
    <col min="13826" max="13827" width="2.6640625" style="28" customWidth="1"/>
    <col min="13828" max="13828" width="3.83203125" style="28" customWidth="1"/>
    <col min="13829" max="13829" width="14.5" style="28" customWidth="1"/>
    <col min="13830" max="13830" width="0.6640625" style="28" customWidth="1"/>
    <col min="13831" max="13831" width="1.5" style="28" customWidth="1"/>
    <col min="13832" max="13832" width="13.1640625" style="28" customWidth="1"/>
    <col min="13833" max="13833" width="1.5" style="28" customWidth="1"/>
    <col min="13834" max="13869" width="4.33203125" style="28" customWidth="1"/>
    <col min="13870" max="14080" width="10.33203125" style="28"/>
    <col min="14081" max="14081" width="4" style="28" customWidth="1"/>
    <col min="14082" max="14083" width="2.6640625" style="28" customWidth="1"/>
    <col min="14084" max="14084" width="3.83203125" style="28" customWidth="1"/>
    <col min="14085" max="14085" width="14.5" style="28" customWidth="1"/>
    <col min="14086" max="14086" width="0.6640625" style="28" customWidth="1"/>
    <col min="14087" max="14087" width="1.5" style="28" customWidth="1"/>
    <col min="14088" max="14088" width="13.1640625" style="28" customWidth="1"/>
    <col min="14089" max="14089" width="1.5" style="28" customWidth="1"/>
    <col min="14090" max="14125" width="4.33203125" style="28" customWidth="1"/>
    <col min="14126" max="14336" width="10.33203125" style="28"/>
    <col min="14337" max="14337" width="4" style="28" customWidth="1"/>
    <col min="14338" max="14339" width="2.6640625" style="28" customWidth="1"/>
    <col min="14340" max="14340" width="3.83203125" style="28" customWidth="1"/>
    <col min="14341" max="14341" width="14.5" style="28" customWidth="1"/>
    <col min="14342" max="14342" width="0.6640625" style="28" customWidth="1"/>
    <col min="14343" max="14343" width="1.5" style="28" customWidth="1"/>
    <col min="14344" max="14344" width="13.1640625" style="28" customWidth="1"/>
    <col min="14345" max="14345" width="1.5" style="28" customWidth="1"/>
    <col min="14346" max="14381" width="4.33203125" style="28" customWidth="1"/>
    <col min="14382" max="14592" width="10.33203125" style="28"/>
    <col min="14593" max="14593" width="4" style="28" customWidth="1"/>
    <col min="14594" max="14595" width="2.6640625" style="28" customWidth="1"/>
    <col min="14596" max="14596" width="3.83203125" style="28" customWidth="1"/>
    <col min="14597" max="14597" width="14.5" style="28" customWidth="1"/>
    <col min="14598" max="14598" width="0.6640625" style="28" customWidth="1"/>
    <col min="14599" max="14599" width="1.5" style="28" customWidth="1"/>
    <col min="14600" max="14600" width="13.1640625" style="28" customWidth="1"/>
    <col min="14601" max="14601" width="1.5" style="28" customWidth="1"/>
    <col min="14602" max="14637" width="4.33203125" style="28" customWidth="1"/>
    <col min="14638" max="14848" width="10.33203125" style="28"/>
    <col min="14849" max="14849" width="4" style="28" customWidth="1"/>
    <col min="14850" max="14851" width="2.6640625" style="28" customWidth="1"/>
    <col min="14852" max="14852" width="3.83203125" style="28" customWidth="1"/>
    <col min="14853" max="14853" width="14.5" style="28" customWidth="1"/>
    <col min="14854" max="14854" width="0.6640625" style="28" customWidth="1"/>
    <col min="14855" max="14855" width="1.5" style="28" customWidth="1"/>
    <col min="14856" max="14856" width="13.1640625" style="28" customWidth="1"/>
    <col min="14857" max="14857" width="1.5" style="28" customWidth="1"/>
    <col min="14858" max="14893" width="4.33203125" style="28" customWidth="1"/>
    <col min="14894" max="15104" width="10.33203125" style="28"/>
    <col min="15105" max="15105" width="4" style="28" customWidth="1"/>
    <col min="15106" max="15107" width="2.6640625" style="28" customWidth="1"/>
    <col min="15108" max="15108" width="3.83203125" style="28" customWidth="1"/>
    <col min="15109" max="15109" width="14.5" style="28" customWidth="1"/>
    <col min="15110" max="15110" width="0.6640625" style="28" customWidth="1"/>
    <col min="15111" max="15111" width="1.5" style="28" customWidth="1"/>
    <col min="15112" max="15112" width="13.1640625" style="28" customWidth="1"/>
    <col min="15113" max="15113" width="1.5" style="28" customWidth="1"/>
    <col min="15114" max="15149" width="4.33203125" style="28" customWidth="1"/>
    <col min="15150" max="15360" width="10.33203125" style="28"/>
    <col min="15361" max="15361" width="4" style="28" customWidth="1"/>
    <col min="15362" max="15363" width="2.6640625" style="28" customWidth="1"/>
    <col min="15364" max="15364" width="3.83203125" style="28" customWidth="1"/>
    <col min="15365" max="15365" width="14.5" style="28" customWidth="1"/>
    <col min="15366" max="15366" width="0.6640625" style="28" customWidth="1"/>
    <col min="15367" max="15367" width="1.5" style="28" customWidth="1"/>
    <col min="15368" max="15368" width="13.1640625" style="28" customWidth="1"/>
    <col min="15369" max="15369" width="1.5" style="28" customWidth="1"/>
    <col min="15370" max="15405" width="4.33203125" style="28" customWidth="1"/>
    <col min="15406" max="15616" width="10.33203125" style="28"/>
    <col min="15617" max="15617" width="4" style="28" customWidth="1"/>
    <col min="15618" max="15619" width="2.6640625" style="28" customWidth="1"/>
    <col min="15620" max="15620" width="3.83203125" style="28" customWidth="1"/>
    <col min="15621" max="15621" width="14.5" style="28" customWidth="1"/>
    <col min="15622" max="15622" width="0.6640625" style="28" customWidth="1"/>
    <col min="15623" max="15623" width="1.5" style="28" customWidth="1"/>
    <col min="15624" max="15624" width="13.1640625" style="28" customWidth="1"/>
    <col min="15625" max="15625" width="1.5" style="28" customWidth="1"/>
    <col min="15626" max="15661" width="4.33203125" style="28" customWidth="1"/>
    <col min="15662" max="15872" width="10.33203125" style="28"/>
    <col min="15873" max="15873" width="4" style="28" customWidth="1"/>
    <col min="15874" max="15875" width="2.6640625" style="28" customWidth="1"/>
    <col min="15876" max="15876" width="3.83203125" style="28" customWidth="1"/>
    <col min="15877" max="15877" width="14.5" style="28" customWidth="1"/>
    <col min="15878" max="15878" width="0.6640625" style="28" customWidth="1"/>
    <col min="15879" max="15879" width="1.5" style="28" customWidth="1"/>
    <col min="15880" max="15880" width="13.1640625" style="28" customWidth="1"/>
    <col min="15881" max="15881" width="1.5" style="28" customWidth="1"/>
    <col min="15882" max="15917" width="4.33203125" style="28" customWidth="1"/>
    <col min="15918" max="16128" width="10.33203125" style="28"/>
    <col min="16129" max="16129" width="4" style="28" customWidth="1"/>
    <col min="16130" max="16131" width="2.6640625" style="28" customWidth="1"/>
    <col min="16132" max="16132" width="3.83203125" style="28" customWidth="1"/>
    <col min="16133" max="16133" width="14.5" style="28" customWidth="1"/>
    <col min="16134" max="16134" width="0.6640625" style="28" customWidth="1"/>
    <col min="16135" max="16135" width="1.5" style="28" customWidth="1"/>
    <col min="16136" max="16136" width="13.1640625" style="28" customWidth="1"/>
    <col min="16137" max="16137" width="1.5" style="28" customWidth="1"/>
    <col min="16138" max="16173" width="4.33203125" style="28" customWidth="1"/>
    <col min="16174" max="16384" width="10.33203125" style="28"/>
  </cols>
  <sheetData>
    <row r="1" spans="1:65" ht="19" thickBot="1" x14ac:dyDescent="0.25">
      <c r="BG1" s="119"/>
      <c r="BH1" s="119"/>
      <c r="BI1" s="119"/>
      <c r="BJ1" s="119"/>
      <c r="BK1" s="119"/>
      <c r="BL1" s="119"/>
    </row>
    <row r="2" spans="1:65" ht="21.5" customHeight="1" x14ac:dyDescent="0.25">
      <c r="B2" s="30"/>
      <c r="C2" s="31"/>
      <c r="D2" s="31"/>
      <c r="E2" s="31"/>
      <c r="F2" s="31"/>
      <c r="G2" s="31"/>
      <c r="H2" s="32"/>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3"/>
      <c r="AX2" s="34"/>
      <c r="AY2" s="206">
        <f>SUM(AG6:AQ18)</f>
        <v>5</v>
      </c>
      <c r="AZ2" s="206"/>
      <c r="BA2" s="206"/>
      <c r="BB2" s="206"/>
      <c r="BC2" s="34"/>
      <c r="BD2" s="34"/>
      <c r="BE2" s="34"/>
      <c r="BF2" s="34"/>
      <c r="BG2" s="120"/>
      <c r="BH2" s="120"/>
      <c r="BI2" s="120"/>
      <c r="BJ2" s="120"/>
      <c r="BK2" s="120"/>
      <c r="BL2" s="207">
        <f>SUM(K5:AQ28)</f>
        <v>68</v>
      </c>
      <c r="BM2" s="34"/>
    </row>
    <row r="3" spans="1:65" ht="33" customHeight="1" x14ac:dyDescent="0.3">
      <c r="A3" s="35"/>
      <c r="B3" s="35"/>
      <c r="J3" s="208" t="s">
        <v>573</v>
      </c>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T3" s="36"/>
      <c r="AX3" s="34"/>
      <c r="AY3" s="206"/>
      <c r="AZ3" s="206"/>
      <c r="BA3" s="206"/>
      <c r="BB3" s="206"/>
      <c r="BC3" s="34"/>
      <c r="BD3" s="34"/>
      <c r="BE3" s="34"/>
      <c r="BF3" s="34"/>
      <c r="BG3" s="120"/>
      <c r="BH3" s="120"/>
      <c r="BI3" s="120"/>
      <c r="BJ3" s="120"/>
      <c r="BK3" s="120"/>
      <c r="BL3" s="207"/>
      <c r="BM3" s="34"/>
    </row>
    <row r="4" spans="1:65" ht="17" customHeight="1" x14ac:dyDescent="0.25">
      <c r="B4" s="37"/>
      <c r="C4" s="38"/>
      <c r="D4" s="38"/>
      <c r="E4" s="38"/>
      <c r="I4" s="38"/>
      <c r="AT4" s="36"/>
      <c r="AX4" s="34"/>
      <c r="AY4" s="206"/>
      <c r="AZ4" s="206"/>
      <c r="BA4" s="206"/>
      <c r="BB4" s="206"/>
      <c r="BC4" s="34"/>
      <c r="BD4" s="34"/>
      <c r="BE4" s="34"/>
      <c r="BF4" s="34"/>
      <c r="BG4" s="120"/>
      <c r="BH4" s="120"/>
      <c r="BI4" s="120"/>
      <c r="BJ4" s="120"/>
      <c r="BK4" s="120"/>
      <c r="BL4" s="207"/>
      <c r="BM4" s="34"/>
    </row>
    <row r="5" spans="1:65" ht="17.75" customHeight="1" x14ac:dyDescent="0.35">
      <c r="B5" s="209" t="s">
        <v>574</v>
      </c>
      <c r="C5" s="210"/>
      <c r="D5" s="210"/>
      <c r="E5" s="210"/>
      <c r="H5" s="211" t="s">
        <v>575</v>
      </c>
      <c r="J5" s="39"/>
      <c r="K5" s="40"/>
      <c r="L5" s="40"/>
      <c r="M5" s="40"/>
      <c r="N5" s="40"/>
      <c r="O5" s="40"/>
      <c r="P5" s="41"/>
      <c r="Q5" s="40"/>
      <c r="R5" s="40"/>
      <c r="S5" s="40"/>
      <c r="T5" s="40"/>
      <c r="U5" s="40"/>
      <c r="V5" s="40"/>
      <c r="W5" s="41"/>
      <c r="X5" s="42"/>
      <c r="Y5" s="42"/>
      <c r="Z5" s="42"/>
      <c r="AA5" s="42"/>
      <c r="AB5" s="42"/>
      <c r="AC5" s="42"/>
      <c r="AD5" s="43"/>
      <c r="AE5" s="44"/>
      <c r="AF5" s="44"/>
      <c r="AG5" s="44"/>
      <c r="AH5" s="44"/>
      <c r="AI5" s="44"/>
      <c r="AJ5" s="44"/>
      <c r="AK5" s="45"/>
      <c r="AL5" s="44"/>
      <c r="AM5" s="44"/>
      <c r="AN5" s="44"/>
      <c r="AO5" s="44"/>
      <c r="AP5" s="44"/>
      <c r="AQ5" s="44"/>
      <c r="AR5" s="45"/>
      <c r="AT5" s="36"/>
      <c r="AX5" s="34"/>
      <c r="AY5" s="206"/>
      <c r="AZ5" s="206"/>
      <c r="BA5" s="206"/>
      <c r="BB5" s="206"/>
      <c r="BC5" s="34"/>
      <c r="BD5" s="34"/>
      <c r="BE5" s="34"/>
      <c r="BF5" s="34"/>
      <c r="BG5" s="120"/>
      <c r="BH5" s="120"/>
      <c r="BI5" s="120"/>
      <c r="BJ5" s="120"/>
      <c r="BK5" s="120"/>
      <c r="BL5" s="207"/>
      <c r="BM5" s="34"/>
    </row>
    <row r="6" spans="1:65" ht="33" x14ac:dyDescent="0.35">
      <c r="B6" s="209"/>
      <c r="C6" s="210"/>
      <c r="D6" s="210"/>
      <c r="E6" s="210"/>
      <c r="F6" s="46"/>
      <c r="H6" s="211"/>
      <c r="J6" s="47"/>
      <c r="K6" s="48"/>
      <c r="L6" s="48"/>
      <c r="M6" s="48"/>
      <c r="N6" s="48"/>
      <c r="O6" s="48"/>
      <c r="P6" s="49"/>
      <c r="Q6" s="48"/>
      <c r="R6" s="48"/>
      <c r="S6" s="48"/>
      <c r="T6" s="48"/>
      <c r="U6" s="48"/>
      <c r="V6" s="48"/>
      <c r="W6" s="49"/>
      <c r="X6" s="50"/>
      <c r="Y6" s="50"/>
      <c r="Z6" s="50"/>
      <c r="AA6" s="50"/>
      <c r="AB6" s="50"/>
      <c r="AC6" s="50"/>
      <c r="AD6" s="51"/>
      <c r="AE6" s="52"/>
      <c r="AF6" s="52"/>
      <c r="AG6" s="52"/>
      <c r="AH6" s="52"/>
      <c r="AI6" s="52"/>
      <c r="AJ6" s="52"/>
      <c r="AK6" s="53"/>
      <c r="AL6" s="52"/>
      <c r="AM6" s="52"/>
      <c r="AN6" s="52"/>
      <c r="AO6" s="52"/>
      <c r="AP6" s="52"/>
      <c r="AQ6" s="52"/>
      <c r="AR6" s="53"/>
      <c r="AT6" s="36"/>
      <c r="AX6" s="34"/>
      <c r="AY6" s="206"/>
      <c r="AZ6" s="206"/>
      <c r="BA6" s="206"/>
      <c r="BB6" s="206"/>
      <c r="BC6" s="34"/>
      <c r="BD6" s="34"/>
      <c r="BE6" s="34"/>
      <c r="BF6" s="34"/>
      <c r="BG6" s="120"/>
      <c r="BH6" s="120"/>
      <c r="BI6" s="120"/>
      <c r="BJ6" s="120"/>
      <c r="BK6" s="120"/>
      <c r="BL6" s="207"/>
      <c r="BM6" s="34"/>
    </row>
    <row r="7" spans="1:65" ht="33" x14ac:dyDescent="0.35">
      <c r="B7" s="209"/>
      <c r="C7" s="210"/>
      <c r="D7" s="210"/>
      <c r="E7" s="210"/>
      <c r="F7" s="46"/>
      <c r="H7" s="211"/>
      <c r="J7" s="47"/>
      <c r="K7" s="48"/>
      <c r="L7" s="48"/>
      <c r="M7" s="48">
        <v>2</v>
      </c>
      <c r="N7" s="48"/>
      <c r="O7" s="48"/>
      <c r="P7" s="49"/>
      <c r="Q7" s="48"/>
      <c r="R7" s="48"/>
      <c r="S7" s="48"/>
      <c r="T7" s="48"/>
      <c r="U7" s="48"/>
      <c r="V7" s="48"/>
      <c r="W7" s="49"/>
      <c r="X7" s="50"/>
      <c r="Y7" s="50"/>
      <c r="Z7" s="50"/>
      <c r="AA7" s="50"/>
      <c r="AB7" s="50"/>
      <c r="AC7" s="50"/>
      <c r="AD7" s="51"/>
      <c r="AE7" s="52"/>
      <c r="AF7" s="52"/>
      <c r="AG7" s="52"/>
      <c r="AH7" s="52">
        <v>1</v>
      </c>
      <c r="AI7" s="52"/>
      <c r="AJ7" s="52"/>
      <c r="AK7" s="53"/>
      <c r="AL7" s="52"/>
      <c r="AM7" s="52"/>
      <c r="AN7" s="52"/>
      <c r="AO7" s="52"/>
      <c r="AP7" s="52"/>
      <c r="AQ7" s="52"/>
      <c r="AR7" s="53"/>
      <c r="AT7" s="36"/>
      <c r="AX7" s="34"/>
      <c r="AY7" s="206"/>
      <c r="AZ7" s="206"/>
      <c r="BA7" s="206"/>
      <c r="BB7" s="206"/>
      <c r="BC7" s="34"/>
      <c r="BD7" s="34"/>
      <c r="BE7" s="34"/>
      <c r="BF7" s="34"/>
      <c r="BG7" s="120"/>
      <c r="BH7" s="120"/>
      <c r="BI7" s="120"/>
      <c r="BJ7" s="120"/>
      <c r="BK7" s="120"/>
      <c r="BL7" s="120"/>
      <c r="BM7" s="34"/>
    </row>
    <row r="8" spans="1:65" ht="33" x14ac:dyDescent="0.35">
      <c r="B8" s="209"/>
      <c r="C8" s="210"/>
      <c r="D8" s="210"/>
      <c r="E8" s="210"/>
      <c r="F8" s="46"/>
      <c r="H8" s="211"/>
      <c r="J8" s="47"/>
      <c r="K8" s="48"/>
      <c r="L8" s="48"/>
      <c r="M8" s="48"/>
      <c r="N8" s="48"/>
      <c r="O8" s="48"/>
      <c r="P8" s="49"/>
      <c r="Q8" s="48"/>
      <c r="R8" s="48"/>
      <c r="S8" s="48"/>
      <c r="T8" s="48"/>
      <c r="U8" s="48"/>
      <c r="V8" s="48"/>
      <c r="W8" s="49"/>
      <c r="X8" s="50"/>
      <c r="Y8" s="50"/>
      <c r="Z8" s="50"/>
      <c r="AA8" s="50"/>
      <c r="AB8" s="50"/>
      <c r="AC8" s="50"/>
      <c r="AD8" s="51"/>
      <c r="AE8" s="52"/>
      <c r="AF8" s="52"/>
      <c r="AG8" s="52"/>
      <c r="AH8" s="52"/>
      <c r="AI8" s="52"/>
      <c r="AJ8" s="52"/>
      <c r="AK8" s="53"/>
      <c r="AL8" s="52"/>
      <c r="AM8" s="52"/>
      <c r="AN8" s="52"/>
      <c r="AO8" s="52"/>
      <c r="AP8" s="52"/>
      <c r="AQ8" s="52"/>
      <c r="AR8" s="53"/>
      <c r="AT8" s="36"/>
      <c r="AX8" s="34"/>
      <c r="AY8" s="206"/>
      <c r="AZ8" s="206"/>
      <c r="BA8" s="206"/>
      <c r="BB8" s="206"/>
      <c r="BC8" s="34"/>
      <c r="BD8" s="34"/>
      <c r="BE8" s="34"/>
      <c r="BF8" s="34"/>
      <c r="BG8" s="120"/>
      <c r="BH8" s="120"/>
      <c r="BI8" s="120"/>
      <c r="BJ8" s="120"/>
      <c r="BK8" s="120"/>
      <c r="BL8" s="120"/>
      <c r="BM8" s="34"/>
    </row>
    <row r="9" spans="1:65" ht="33" x14ac:dyDescent="0.35">
      <c r="B9" s="209"/>
      <c r="C9" s="210"/>
      <c r="D9" s="210"/>
      <c r="E9" s="210"/>
      <c r="F9" s="46"/>
      <c r="H9" s="211"/>
      <c r="J9" s="54"/>
      <c r="K9" s="55"/>
      <c r="L9" s="55"/>
      <c r="M9" s="55"/>
      <c r="N9" s="55"/>
      <c r="O9" s="55"/>
      <c r="P9" s="56"/>
      <c r="Q9" s="55"/>
      <c r="R9" s="55"/>
      <c r="S9" s="55"/>
      <c r="T9" s="55"/>
      <c r="U9" s="55"/>
      <c r="V9" s="55"/>
      <c r="W9" s="56"/>
      <c r="X9" s="57"/>
      <c r="Y9" s="57"/>
      <c r="Z9" s="57"/>
      <c r="AA9" s="57"/>
      <c r="AB9" s="57"/>
      <c r="AC9" s="57"/>
      <c r="AD9" s="58"/>
      <c r="AE9" s="59"/>
      <c r="AF9" s="59"/>
      <c r="AG9" s="59"/>
      <c r="AH9" s="59"/>
      <c r="AI9" s="59"/>
      <c r="AJ9" s="59"/>
      <c r="AK9" s="60"/>
      <c r="AL9" s="59"/>
      <c r="AM9" s="59"/>
      <c r="AN9" s="59"/>
      <c r="AO9" s="59"/>
      <c r="AP9" s="59"/>
      <c r="AQ9" s="59"/>
      <c r="AR9" s="60"/>
      <c r="AT9" s="36"/>
      <c r="AX9" s="34"/>
      <c r="AY9" s="206"/>
      <c r="AZ9" s="206"/>
      <c r="BA9" s="206"/>
      <c r="BB9" s="206"/>
      <c r="BC9" s="34"/>
      <c r="BD9" s="34"/>
      <c r="BE9" s="34"/>
      <c r="BF9" s="34"/>
      <c r="BG9" s="120"/>
      <c r="BH9" s="120"/>
      <c r="BI9" s="120"/>
      <c r="BJ9" s="120"/>
      <c r="BK9" s="120"/>
      <c r="BL9" s="120"/>
      <c r="BM9" s="34"/>
    </row>
    <row r="10" spans="1:65" ht="17.75" customHeight="1" x14ac:dyDescent="0.35">
      <c r="B10" s="209"/>
      <c r="C10" s="210"/>
      <c r="D10" s="210"/>
      <c r="E10" s="210"/>
      <c r="F10" s="46"/>
      <c r="H10" s="211" t="s">
        <v>576</v>
      </c>
      <c r="J10" s="61"/>
      <c r="K10" s="62"/>
      <c r="L10" s="62"/>
      <c r="M10" s="62"/>
      <c r="N10" s="62"/>
      <c r="O10" s="62"/>
      <c r="P10" s="63"/>
      <c r="Q10" s="40"/>
      <c r="R10" s="40"/>
      <c r="S10" s="40"/>
      <c r="T10" s="40"/>
      <c r="U10" s="40"/>
      <c r="V10" s="40"/>
      <c r="W10" s="41"/>
      <c r="X10" s="40"/>
      <c r="Y10" s="40"/>
      <c r="Z10" s="40"/>
      <c r="AA10" s="40"/>
      <c r="AB10" s="40"/>
      <c r="AC10" s="40"/>
      <c r="AD10" s="41"/>
      <c r="AE10" s="42"/>
      <c r="AF10" s="42"/>
      <c r="AG10" s="42"/>
      <c r="AH10" s="42"/>
      <c r="AI10" s="42"/>
      <c r="AJ10" s="42"/>
      <c r="AK10" s="43"/>
      <c r="AL10" s="44"/>
      <c r="AM10" s="44"/>
      <c r="AN10" s="44"/>
      <c r="AO10" s="44"/>
      <c r="AP10" s="44"/>
      <c r="AQ10" s="44"/>
      <c r="AR10" s="45"/>
      <c r="AT10" s="36"/>
      <c r="AX10" s="34"/>
      <c r="AY10" s="206"/>
      <c r="AZ10" s="206"/>
      <c r="BA10" s="206"/>
      <c r="BB10" s="206"/>
      <c r="BC10" s="34"/>
      <c r="BD10" s="34"/>
      <c r="BE10" s="34"/>
      <c r="BF10" s="34"/>
      <c r="BG10" s="120"/>
      <c r="BH10" s="120"/>
      <c r="BI10" s="120"/>
      <c r="BJ10" s="120"/>
      <c r="BK10" s="120"/>
      <c r="BL10" s="120"/>
      <c r="BM10" s="34"/>
    </row>
    <row r="11" spans="1:65" ht="33" x14ac:dyDescent="0.35">
      <c r="B11" s="209"/>
      <c r="C11" s="210"/>
      <c r="D11" s="210"/>
      <c r="E11" s="210"/>
      <c r="F11" s="46"/>
      <c r="H11" s="211"/>
      <c r="J11" s="64"/>
      <c r="K11" s="65"/>
      <c r="L11" s="65"/>
      <c r="M11" s="65"/>
      <c r="N11" s="65"/>
      <c r="O11" s="65"/>
      <c r="P11" s="66"/>
      <c r="Q11" s="48"/>
      <c r="R11" s="48"/>
      <c r="S11" s="48"/>
      <c r="T11" s="48"/>
      <c r="U11" s="48"/>
      <c r="V11" s="48"/>
      <c r="W11" s="49"/>
      <c r="X11" s="48"/>
      <c r="Y11" s="48"/>
      <c r="Z11" s="48"/>
      <c r="AA11" s="48"/>
      <c r="AB11" s="48"/>
      <c r="AC11" s="48"/>
      <c r="AD11" s="49"/>
      <c r="AE11" s="50"/>
      <c r="AF11" s="50"/>
      <c r="AG11" s="50"/>
      <c r="AH11" s="50"/>
      <c r="AI11" s="50"/>
      <c r="AJ11" s="50"/>
      <c r="AK11" s="51"/>
      <c r="AL11" s="52"/>
      <c r="AM11" s="52"/>
      <c r="AN11" s="52"/>
      <c r="AO11" s="52"/>
      <c r="AP11" s="52"/>
      <c r="AQ11" s="52"/>
      <c r="AR11" s="53"/>
      <c r="AT11" s="36"/>
      <c r="AX11" s="34"/>
      <c r="AY11" s="206"/>
      <c r="AZ11" s="206"/>
      <c r="BA11" s="206"/>
      <c r="BB11" s="206"/>
      <c r="BC11" s="34"/>
      <c r="BD11" s="34"/>
      <c r="BE11" s="34"/>
      <c r="BF11" s="34"/>
      <c r="BG11" s="120"/>
      <c r="BH11" s="120"/>
      <c r="BI11" s="120"/>
      <c r="BJ11" s="120"/>
      <c r="BK11" s="120"/>
      <c r="BL11" s="120"/>
      <c r="BM11" s="34"/>
    </row>
    <row r="12" spans="1:65" ht="33" x14ac:dyDescent="0.35">
      <c r="B12" s="209"/>
      <c r="C12" s="210"/>
      <c r="D12" s="210"/>
      <c r="E12" s="210"/>
      <c r="F12" s="46"/>
      <c r="H12" s="211"/>
      <c r="J12" s="64"/>
      <c r="K12" s="65"/>
      <c r="L12" s="65"/>
      <c r="M12" s="65"/>
      <c r="N12" s="65"/>
      <c r="O12" s="65"/>
      <c r="P12" s="66"/>
      <c r="Q12" s="48"/>
      <c r="R12" s="48"/>
      <c r="S12" s="48"/>
      <c r="T12" s="48"/>
      <c r="U12" s="48"/>
      <c r="V12" s="48"/>
      <c r="W12" s="49"/>
      <c r="X12" s="48"/>
      <c r="Y12" s="48"/>
      <c r="Z12" s="48"/>
      <c r="AA12" s="48"/>
      <c r="AB12" s="48"/>
      <c r="AC12" s="48"/>
      <c r="AD12" s="49"/>
      <c r="AE12" s="50"/>
      <c r="AF12" s="50"/>
      <c r="AG12" s="50"/>
      <c r="AH12" s="50"/>
      <c r="AI12" s="50"/>
      <c r="AJ12" s="50"/>
      <c r="AK12" s="51"/>
      <c r="AL12" s="52"/>
      <c r="AM12" s="52"/>
      <c r="AN12" s="52"/>
      <c r="AO12" s="52">
        <v>3</v>
      </c>
      <c r="AP12" s="52"/>
      <c r="AQ12" s="52"/>
      <c r="AR12" s="53"/>
      <c r="AT12" s="36"/>
      <c r="AX12" s="34"/>
      <c r="AY12" s="206"/>
      <c r="AZ12" s="206"/>
      <c r="BA12" s="206"/>
      <c r="BB12" s="206"/>
      <c r="BC12" s="34"/>
      <c r="BD12" s="34"/>
      <c r="BE12" s="34"/>
      <c r="BF12" s="34"/>
      <c r="BG12" s="120"/>
      <c r="BH12" s="120"/>
      <c r="BI12" s="120"/>
      <c r="BJ12" s="120"/>
      <c r="BK12" s="120"/>
      <c r="BL12" s="120"/>
      <c r="BM12" s="34"/>
    </row>
    <row r="13" spans="1:65" ht="33" x14ac:dyDescent="0.35">
      <c r="B13" s="209"/>
      <c r="C13" s="210"/>
      <c r="D13" s="210"/>
      <c r="E13" s="210"/>
      <c r="F13" s="46"/>
      <c r="H13" s="211"/>
      <c r="J13" s="64"/>
      <c r="K13" s="65"/>
      <c r="L13" s="65"/>
      <c r="M13" s="65"/>
      <c r="N13" s="65"/>
      <c r="O13" s="65"/>
      <c r="P13" s="66"/>
      <c r="Q13" s="48"/>
      <c r="R13" s="48"/>
      <c r="S13" s="48"/>
      <c r="T13" s="48"/>
      <c r="U13" s="48"/>
      <c r="V13" s="48"/>
      <c r="W13" s="49"/>
      <c r="X13" s="48"/>
      <c r="Y13" s="48"/>
      <c r="Z13" s="48"/>
      <c r="AA13" s="48"/>
      <c r="AB13" s="48"/>
      <c r="AC13" s="48"/>
      <c r="AD13" s="49"/>
      <c r="AE13" s="50"/>
      <c r="AF13" s="50"/>
      <c r="AG13" s="50"/>
      <c r="AH13" s="50">
        <v>1</v>
      </c>
      <c r="AI13" s="50"/>
      <c r="AJ13" s="50"/>
      <c r="AK13" s="51"/>
      <c r="AL13" s="52"/>
      <c r="AM13" s="52"/>
      <c r="AN13" s="52"/>
      <c r="AO13" s="52"/>
      <c r="AP13" s="52"/>
      <c r="AQ13" s="52"/>
      <c r="AR13" s="53"/>
      <c r="AT13" s="36"/>
      <c r="AX13" s="34"/>
      <c r="AY13" s="212">
        <f>SUM(M7+AG22+AH27)</f>
        <v>29</v>
      </c>
      <c r="AZ13" s="212"/>
      <c r="BA13" s="212"/>
      <c r="BB13" s="212"/>
      <c r="BC13" s="34"/>
      <c r="BD13" s="34"/>
      <c r="BE13" s="34"/>
      <c r="BF13" s="34"/>
      <c r="BG13" s="120"/>
      <c r="BH13" s="120"/>
      <c r="BI13" s="120"/>
      <c r="BJ13" s="120"/>
      <c r="BK13" s="120"/>
      <c r="BL13" s="120"/>
      <c r="BM13" s="34"/>
    </row>
    <row r="14" spans="1:65" ht="33" x14ac:dyDescent="0.35">
      <c r="B14" s="209"/>
      <c r="C14" s="210"/>
      <c r="D14" s="210"/>
      <c r="E14" s="210"/>
      <c r="F14" s="46"/>
      <c r="H14" s="211"/>
      <c r="J14" s="67"/>
      <c r="K14" s="68"/>
      <c r="L14" s="68"/>
      <c r="M14" s="68"/>
      <c r="N14" s="68"/>
      <c r="O14" s="68"/>
      <c r="P14" s="69"/>
      <c r="Q14" s="55"/>
      <c r="R14" s="55"/>
      <c r="S14" s="55"/>
      <c r="T14" s="55"/>
      <c r="U14" s="55"/>
      <c r="V14" s="55"/>
      <c r="W14" s="56"/>
      <c r="X14" s="55"/>
      <c r="Y14" s="55"/>
      <c r="Z14" s="55"/>
      <c r="AA14" s="55"/>
      <c r="AB14" s="55"/>
      <c r="AC14" s="55"/>
      <c r="AD14" s="56"/>
      <c r="AE14" s="57"/>
      <c r="AF14" s="57"/>
      <c r="AG14" s="57"/>
      <c r="AH14" s="57"/>
      <c r="AI14" s="57"/>
      <c r="AJ14" s="57"/>
      <c r="AK14" s="58"/>
      <c r="AL14" s="59"/>
      <c r="AM14" s="59"/>
      <c r="AN14" s="59"/>
      <c r="AO14" s="59"/>
      <c r="AP14" s="59"/>
      <c r="AQ14" s="59"/>
      <c r="AR14" s="60"/>
      <c r="AT14" s="36"/>
      <c r="AX14" s="34"/>
      <c r="AY14" s="212"/>
      <c r="AZ14" s="212"/>
      <c r="BA14" s="212"/>
      <c r="BB14" s="212"/>
      <c r="BC14" s="34"/>
      <c r="BD14" s="34"/>
      <c r="BE14" s="34"/>
      <c r="BF14" s="34"/>
      <c r="BG14" s="120"/>
      <c r="BH14" s="120"/>
      <c r="BI14" s="120"/>
      <c r="BJ14" s="120"/>
      <c r="BK14" s="120"/>
      <c r="BL14" s="120"/>
      <c r="BM14" s="34"/>
    </row>
    <row r="15" spans="1:65" ht="17.75" customHeight="1" x14ac:dyDescent="0.35">
      <c r="B15" s="209"/>
      <c r="C15" s="210"/>
      <c r="D15" s="210"/>
      <c r="E15" s="210"/>
      <c r="F15" s="46"/>
      <c r="H15" s="211" t="s">
        <v>577</v>
      </c>
      <c r="J15" s="70"/>
      <c r="K15" s="71"/>
      <c r="L15" s="71"/>
      <c r="M15" s="71"/>
      <c r="N15" s="71"/>
      <c r="O15" s="71"/>
      <c r="P15" s="72"/>
      <c r="Q15" s="62"/>
      <c r="R15" s="62"/>
      <c r="S15" s="62"/>
      <c r="T15" s="62"/>
      <c r="U15" s="62"/>
      <c r="V15" s="62"/>
      <c r="W15" s="63"/>
      <c r="X15" s="40"/>
      <c r="Y15" s="40"/>
      <c r="Z15" s="40"/>
      <c r="AA15" s="40"/>
      <c r="AB15" s="40"/>
      <c r="AC15" s="40"/>
      <c r="AD15" s="41"/>
      <c r="AE15" s="42"/>
      <c r="AF15" s="42"/>
      <c r="AG15" s="42"/>
      <c r="AH15" s="42"/>
      <c r="AI15" s="42"/>
      <c r="AJ15" s="42"/>
      <c r="AK15" s="43"/>
      <c r="AL15" s="44"/>
      <c r="AM15" s="44"/>
      <c r="AN15" s="44"/>
      <c r="AO15" s="44"/>
      <c r="AP15" s="44"/>
      <c r="AQ15" s="44"/>
      <c r="AR15" s="45"/>
      <c r="AT15" s="36"/>
      <c r="AX15" s="34"/>
      <c r="AY15" s="212"/>
      <c r="AZ15" s="212"/>
      <c r="BA15" s="212"/>
      <c r="BB15" s="212"/>
      <c r="BC15" s="34"/>
      <c r="BD15" s="34"/>
      <c r="BE15" s="34"/>
      <c r="BF15" s="34"/>
      <c r="BG15" s="120"/>
      <c r="BH15" s="120"/>
      <c r="BI15" s="120"/>
      <c r="BJ15" s="120"/>
      <c r="BK15" s="120"/>
      <c r="BL15" s="120"/>
      <c r="BM15" s="34"/>
    </row>
    <row r="16" spans="1:65" ht="33" x14ac:dyDescent="0.35">
      <c r="B16" s="209"/>
      <c r="C16" s="210"/>
      <c r="D16" s="210"/>
      <c r="E16" s="210"/>
      <c r="F16" s="46"/>
      <c r="H16" s="211"/>
      <c r="J16" s="73"/>
      <c r="K16" s="74"/>
      <c r="L16" s="74"/>
      <c r="M16" s="74"/>
      <c r="N16" s="74"/>
      <c r="O16" s="74"/>
      <c r="P16" s="75"/>
      <c r="Q16" s="65"/>
      <c r="R16" s="65"/>
      <c r="S16" s="65"/>
      <c r="T16" s="65"/>
      <c r="U16" s="65"/>
      <c r="V16" s="65"/>
      <c r="W16" s="66"/>
      <c r="X16" s="48"/>
      <c r="Y16" s="48"/>
      <c r="Z16" s="48"/>
      <c r="AA16" s="48"/>
      <c r="AB16" s="48"/>
      <c r="AC16" s="48"/>
      <c r="AD16" s="49"/>
      <c r="AE16" s="50"/>
      <c r="AF16" s="50"/>
      <c r="AG16" s="50"/>
      <c r="AH16" s="50"/>
      <c r="AI16" s="50"/>
      <c r="AJ16" s="50"/>
      <c r="AK16" s="51"/>
      <c r="AL16" s="52"/>
      <c r="AM16" s="52"/>
      <c r="AN16" s="52"/>
      <c r="AO16" s="52"/>
      <c r="AP16" s="52"/>
      <c r="AQ16" s="52"/>
      <c r="AR16" s="53"/>
      <c r="AT16" s="36"/>
      <c r="AX16" s="34"/>
      <c r="AY16" s="212"/>
      <c r="AZ16" s="212"/>
      <c r="BA16" s="212"/>
      <c r="BB16" s="212"/>
      <c r="BC16" s="34"/>
      <c r="BD16" s="34"/>
      <c r="BE16" s="34"/>
      <c r="BF16" s="34"/>
      <c r="BG16" s="120"/>
      <c r="BH16" s="120"/>
      <c r="BI16" s="120"/>
      <c r="BJ16" s="120"/>
      <c r="BK16" s="120"/>
      <c r="BL16" s="120"/>
      <c r="BM16" s="34"/>
    </row>
    <row r="17" spans="2:65" ht="33" x14ac:dyDescent="0.35">
      <c r="B17" s="209"/>
      <c r="C17" s="210"/>
      <c r="D17" s="210"/>
      <c r="E17" s="210"/>
      <c r="F17" s="46"/>
      <c r="H17" s="211"/>
      <c r="J17" s="73"/>
      <c r="K17" s="74"/>
      <c r="L17" s="74"/>
      <c r="M17" s="74"/>
      <c r="N17" s="74"/>
      <c r="O17" s="74"/>
      <c r="P17" s="75"/>
      <c r="Q17" s="65"/>
      <c r="R17" s="65"/>
      <c r="S17" s="65"/>
      <c r="T17" s="65"/>
      <c r="U17" s="65"/>
      <c r="V17" s="65"/>
      <c r="W17" s="66"/>
      <c r="X17" s="48"/>
      <c r="Y17" s="48"/>
      <c r="Z17" s="48"/>
      <c r="AA17" s="48"/>
      <c r="AB17" s="48"/>
      <c r="AC17" s="48"/>
      <c r="AD17" s="49"/>
      <c r="AE17" s="50"/>
      <c r="AF17" s="50"/>
      <c r="AG17" s="50"/>
      <c r="AH17" s="50"/>
      <c r="AI17" s="50"/>
      <c r="AJ17" s="50"/>
      <c r="AK17" s="51"/>
      <c r="AL17" s="52"/>
      <c r="AM17" s="52"/>
      <c r="AN17" s="52"/>
      <c r="AO17" s="52"/>
      <c r="AP17" s="52"/>
      <c r="AQ17" s="52"/>
      <c r="AR17" s="53"/>
      <c r="AT17" s="36"/>
      <c r="AX17" s="34"/>
      <c r="AY17" s="212"/>
      <c r="AZ17" s="212"/>
      <c r="BA17" s="212"/>
      <c r="BB17" s="212"/>
      <c r="BC17" s="34"/>
      <c r="BD17" s="34"/>
      <c r="BE17" s="34"/>
      <c r="BF17" s="34"/>
      <c r="BG17" s="120"/>
      <c r="BH17" s="120"/>
      <c r="BI17" s="120"/>
      <c r="BJ17" s="120"/>
      <c r="BK17" s="120"/>
      <c r="BL17" s="120"/>
      <c r="BM17" s="34"/>
    </row>
    <row r="18" spans="2:65" ht="33" x14ac:dyDescent="0.35">
      <c r="B18" s="209"/>
      <c r="C18" s="210"/>
      <c r="D18" s="210"/>
      <c r="E18" s="210"/>
      <c r="F18" s="46"/>
      <c r="H18" s="211"/>
      <c r="J18" s="73"/>
      <c r="K18" s="74"/>
      <c r="L18" s="74"/>
      <c r="M18" s="74"/>
      <c r="N18" s="74"/>
      <c r="O18" s="74"/>
      <c r="P18" s="75"/>
      <c r="Q18" s="65"/>
      <c r="R18" s="65"/>
      <c r="S18" s="65"/>
      <c r="T18" s="65"/>
      <c r="U18" s="65"/>
      <c r="V18" s="65"/>
      <c r="W18" s="66"/>
      <c r="X18" s="48"/>
      <c r="Y18" s="48"/>
      <c r="Z18" s="48"/>
      <c r="AA18" s="48"/>
      <c r="AB18" s="48"/>
      <c r="AC18" s="48"/>
      <c r="AD18" s="49"/>
      <c r="AE18" s="50"/>
      <c r="AF18" s="50"/>
      <c r="AG18" s="50"/>
      <c r="AH18" s="50"/>
      <c r="AI18" s="50"/>
      <c r="AJ18" s="50"/>
      <c r="AK18" s="51"/>
      <c r="AL18" s="52"/>
      <c r="AM18" s="52"/>
      <c r="AN18" s="52"/>
      <c r="AO18" s="52"/>
      <c r="AP18" s="52"/>
      <c r="AQ18" s="52"/>
      <c r="AR18" s="53"/>
      <c r="AT18" s="36"/>
      <c r="AX18" s="34"/>
      <c r="AY18" s="212"/>
      <c r="AZ18" s="212"/>
      <c r="BA18" s="212"/>
      <c r="BB18" s="212"/>
      <c r="BC18" s="34"/>
      <c r="BD18" s="34"/>
      <c r="BE18" s="34"/>
      <c r="BF18" s="34"/>
      <c r="BG18" s="120"/>
      <c r="BH18" s="120"/>
      <c r="BI18" s="120"/>
      <c r="BJ18" s="120"/>
      <c r="BK18" s="120"/>
      <c r="BL18" s="120"/>
      <c r="BM18" s="34"/>
    </row>
    <row r="19" spans="2:65" ht="33" x14ac:dyDescent="0.35">
      <c r="B19" s="209"/>
      <c r="C19" s="210"/>
      <c r="D19" s="210"/>
      <c r="E19" s="210"/>
      <c r="F19" s="46"/>
      <c r="H19" s="211"/>
      <c r="J19" s="76"/>
      <c r="K19" s="77"/>
      <c r="L19" s="77"/>
      <c r="M19" s="77"/>
      <c r="N19" s="77"/>
      <c r="O19" s="77"/>
      <c r="P19" s="78"/>
      <c r="Q19" s="68"/>
      <c r="R19" s="68"/>
      <c r="S19" s="68"/>
      <c r="T19" s="68"/>
      <c r="U19" s="68"/>
      <c r="V19" s="68"/>
      <c r="W19" s="69"/>
      <c r="X19" s="55"/>
      <c r="Y19" s="55"/>
      <c r="Z19" s="55"/>
      <c r="AA19" s="55"/>
      <c r="AB19" s="55"/>
      <c r="AC19" s="55"/>
      <c r="AD19" s="56"/>
      <c r="AE19" s="57"/>
      <c r="AF19" s="57"/>
      <c r="AG19" s="57"/>
      <c r="AH19" s="57"/>
      <c r="AI19" s="57"/>
      <c r="AJ19" s="57"/>
      <c r="AK19" s="58"/>
      <c r="AL19" s="59"/>
      <c r="AM19" s="59"/>
      <c r="AN19" s="59"/>
      <c r="AO19" s="59"/>
      <c r="AP19" s="59"/>
      <c r="AQ19" s="59"/>
      <c r="AR19" s="60"/>
      <c r="AT19" s="36"/>
      <c r="AX19" s="34"/>
      <c r="AY19" s="212"/>
      <c r="AZ19" s="212"/>
      <c r="BA19" s="212"/>
      <c r="BB19" s="212"/>
      <c r="BC19" s="34"/>
      <c r="BD19" s="34"/>
      <c r="BE19" s="34"/>
      <c r="BF19" s="34"/>
      <c r="BG19" s="120"/>
      <c r="BH19" s="120"/>
      <c r="BI19" s="120"/>
      <c r="BJ19" s="120"/>
      <c r="BK19" s="120"/>
      <c r="BL19" s="120"/>
      <c r="BM19" s="34"/>
    </row>
    <row r="20" spans="2:65" ht="17.75" customHeight="1" x14ac:dyDescent="0.35">
      <c r="B20" s="209"/>
      <c r="C20" s="210"/>
      <c r="D20" s="210"/>
      <c r="E20" s="210"/>
      <c r="F20" s="46"/>
      <c r="H20" s="211" t="s">
        <v>578</v>
      </c>
      <c r="J20" s="70"/>
      <c r="K20" s="71"/>
      <c r="L20" s="71"/>
      <c r="M20" s="71"/>
      <c r="N20" s="71"/>
      <c r="O20" s="71"/>
      <c r="P20" s="72"/>
      <c r="Q20" s="71"/>
      <c r="R20" s="71"/>
      <c r="S20" s="71"/>
      <c r="T20" s="71"/>
      <c r="U20" s="71"/>
      <c r="V20" s="71"/>
      <c r="W20" s="72"/>
      <c r="X20" s="62"/>
      <c r="Y20" s="62"/>
      <c r="Z20" s="62"/>
      <c r="AA20" s="62"/>
      <c r="AB20" s="62"/>
      <c r="AC20" s="62"/>
      <c r="AD20" s="63"/>
      <c r="AE20" s="40"/>
      <c r="AF20" s="40"/>
      <c r="AG20" s="40"/>
      <c r="AH20" s="40"/>
      <c r="AI20" s="40"/>
      <c r="AJ20" s="40"/>
      <c r="AK20" s="41"/>
      <c r="AL20" s="44"/>
      <c r="AM20" s="44"/>
      <c r="AN20" s="44"/>
      <c r="AO20" s="44"/>
      <c r="AP20" s="44"/>
      <c r="AQ20" s="44"/>
      <c r="AR20" s="45"/>
      <c r="AT20" s="36"/>
      <c r="AX20" s="34"/>
      <c r="AY20" s="213">
        <f>SUM(Z22+AA27)</f>
        <v>13</v>
      </c>
      <c r="AZ20" s="213"/>
      <c r="BA20" s="213"/>
      <c r="BB20" s="213"/>
      <c r="BC20" s="34"/>
      <c r="BD20" s="34"/>
      <c r="BE20" s="34"/>
      <c r="BF20" s="34"/>
      <c r="BG20" s="120"/>
      <c r="BH20" s="120"/>
      <c r="BI20" s="120"/>
      <c r="BJ20" s="120"/>
      <c r="BK20" s="120"/>
      <c r="BL20" s="120"/>
      <c r="BM20" s="34"/>
    </row>
    <row r="21" spans="2:65" ht="33" x14ac:dyDescent="0.35">
      <c r="B21" s="209"/>
      <c r="C21" s="210"/>
      <c r="D21" s="210"/>
      <c r="E21" s="210"/>
      <c r="F21" s="46"/>
      <c r="H21" s="211"/>
      <c r="J21" s="73"/>
      <c r="K21" s="74"/>
      <c r="L21" s="74"/>
      <c r="M21" s="74"/>
      <c r="N21" s="74"/>
      <c r="O21" s="74"/>
      <c r="P21" s="75"/>
      <c r="Q21" s="74"/>
      <c r="R21" s="74"/>
      <c r="S21" s="74"/>
      <c r="T21" s="74"/>
      <c r="U21" s="74"/>
      <c r="V21" s="74"/>
      <c r="W21" s="75"/>
      <c r="X21" s="65"/>
      <c r="Y21" s="65"/>
      <c r="Z21" s="65"/>
      <c r="AA21" s="65"/>
      <c r="AB21" s="65"/>
      <c r="AC21" s="65"/>
      <c r="AD21" s="66"/>
      <c r="AE21" s="48"/>
      <c r="AF21" s="48"/>
      <c r="AG21" s="48"/>
      <c r="AH21" s="48"/>
      <c r="AI21" s="48"/>
      <c r="AJ21" s="48"/>
      <c r="AK21" s="49"/>
      <c r="AL21" s="52"/>
      <c r="AM21" s="52"/>
      <c r="AN21" s="52"/>
      <c r="AO21" s="52"/>
      <c r="AP21" s="52"/>
      <c r="AQ21" s="52"/>
      <c r="AR21" s="53"/>
      <c r="AT21" s="36"/>
      <c r="AX21" s="34"/>
      <c r="AY21" s="213"/>
      <c r="AZ21" s="213"/>
      <c r="BA21" s="213"/>
      <c r="BB21" s="213"/>
      <c r="BC21" s="34"/>
      <c r="BD21" s="34"/>
      <c r="BE21" s="34"/>
      <c r="BF21" s="34"/>
      <c r="BG21" s="120"/>
      <c r="BH21" s="120"/>
      <c r="BI21" s="120"/>
      <c r="BJ21" s="120"/>
      <c r="BK21" s="120"/>
      <c r="BL21" s="120"/>
      <c r="BM21" s="34"/>
    </row>
    <row r="22" spans="2:65" ht="33" x14ac:dyDescent="0.35">
      <c r="B22" s="209"/>
      <c r="C22" s="210"/>
      <c r="D22" s="210"/>
      <c r="E22" s="210"/>
      <c r="F22" s="46"/>
      <c r="H22" s="211"/>
      <c r="J22" s="73"/>
      <c r="K22" s="74"/>
      <c r="L22" s="74"/>
      <c r="M22" s="74">
        <v>6</v>
      </c>
      <c r="N22" s="74"/>
      <c r="O22" s="74"/>
      <c r="P22" s="75"/>
      <c r="Q22" s="74"/>
      <c r="R22" s="74"/>
      <c r="S22" s="214">
        <v>13</v>
      </c>
      <c r="T22" s="214"/>
      <c r="U22" s="74"/>
      <c r="V22" s="74"/>
      <c r="W22" s="75"/>
      <c r="X22" s="65"/>
      <c r="Y22" s="65"/>
      <c r="Z22" s="215">
        <v>12</v>
      </c>
      <c r="AA22" s="215"/>
      <c r="AB22" s="65"/>
      <c r="AC22" s="65"/>
      <c r="AD22" s="66"/>
      <c r="AE22" s="48"/>
      <c r="AF22" s="48"/>
      <c r="AG22" s="216">
        <v>25</v>
      </c>
      <c r="AH22" s="216"/>
      <c r="AI22" s="48"/>
      <c r="AJ22" s="48"/>
      <c r="AK22" s="49"/>
      <c r="AL22" s="52"/>
      <c r="AM22" s="52"/>
      <c r="AN22" s="52"/>
      <c r="AO22" s="52"/>
      <c r="AP22" s="52"/>
      <c r="AQ22" s="52"/>
      <c r="AR22" s="53"/>
      <c r="AT22" s="36"/>
      <c r="AX22" s="34"/>
      <c r="AY22" s="213"/>
      <c r="AZ22" s="213"/>
      <c r="BA22" s="213"/>
      <c r="BB22" s="213"/>
      <c r="BC22" s="34"/>
      <c r="BD22" s="34"/>
      <c r="BE22" s="34"/>
      <c r="BF22" s="34"/>
      <c r="BG22" s="120"/>
      <c r="BH22" s="120"/>
      <c r="BI22" s="120"/>
      <c r="BJ22" s="120"/>
      <c r="BK22" s="120"/>
      <c r="BL22" s="120"/>
      <c r="BM22" s="34"/>
    </row>
    <row r="23" spans="2:65" ht="33" x14ac:dyDescent="0.35">
      <c r="B23" s="209"/>
      <c r="C23" s="210"/>
      <c r="D23" s="210"/>
      <c r="E23" s="210"/>
      <c r="F23" s="46"/>
      <c r="H23" s="211"/>
      <c r="J23" s="73"/>
      <c r="K23" s="74"/>
      <c r="L23" s="74"/>
      <c r="M23" s="74"/>
      <c r="N23" s="74"/>
      <c r="O23" s="74"/>
      <c r="P23" s="75"/>
      <c r="Q23" s="74"/>
      <c r="R23" s="74"/>
      <c r="S23" s="74"/>
      <c r="T23" s="74"/>
      <c r="U23" s="74"/>
      <c r="V23" s="74"/>
      <c r="W23" s="75"/>
      <c r="X23" s="65"/>
      <c r="Y23" s="65"/>
      <c r="Z23" s="65"/>
      <c r="AA23" s="65"/>
      <c r="AB23" s="65"/>
      <c r="AC23" s="65"/>
      <c r="AD23" s="66"/>
      <c r="AE23" s="48"/>
      <c r="AF23" s="48"/>
      <c r="AG23" s="48"/>
      <c r="AH23" s="48"/>
      <c r="AI23" s="48"/>
      <c r="AJ23" s="48"/>
      <c r="AK23" s="49"/>
      <c r="AL23" s="52"/>
      <c r="AM23" s="52"/>
      <c r="AN23" s="52"/>
      <c r="AO23" s="52"/>
      <c r="AP23" s="52"/>
      <c r="AQ23" s="52"/>
      <c r="AR23" s="53"/>
      <c r="AT23" s="36"/>
      <c r="AX23" s="34"/>
      <c r="AY23" s="213"/>
      <c r="AZ23" s="213"/>
      <c r="BA23" s="213"/>
      <c r="BB23" s="213"/>
      <c r="BC23" s="34"/>
      <c r="BD23" s="34"/>
      <c r="BE23" s="34"/>
      <c r="BF23" s="34"/>
      <c r="BG23" s="120"/>
      <c r="BH23" s="120"/>
      <c r="BI23" s="120"/>
      <c r="BJ23" s="120"/>
      <c r="BK23" s="120"/>
      <c r="BL23" s="120"/>
      <c r="BM23" s="34"/>
    </row>
    <row r="24" spans="2:65" ht="33" x14ac:dyDescent="0.35">
      <c r="B24" s="209"/>
      <c r="C24" s="210"/>
      <c r="D24" s="210"/>
      <c r="E24" s="210"/>
      <c r="F24" s="46"/>
      <c r="H24" s="211"/>
      <c r="J24" s="76"/>
      <c r="K24" s="77"/>
      <c r="L24" s="77"/>
      <c r="M24" s="77"/>
      <c r="N24" s="77"/>
      <c r="O24" s="77"/>
      <c r="P24" s="78"/>
      <c r="Q24" s="77"/>
      <c r="R24" s="77"/>
      <c r="S24" s="77"/>
      <c r="T24" s="77"/>
      <c r="U24" s="77"/>
      <c r="V24" s="77"/>
      <c r="W24" s="78"/>
      <c r="X24" s="68"/>
      <c r="Y24" s="68"/>
      <c r="Z24" s="68"/>
      <c r="AA24" s="68"/>
      <c r="AB24" s="68"/>
      <c r="AC24" s="68"/>
      <c r="AD24" s="69"/>
      <c r="AE24" s="55"/>
      <c r="AF24" s="55"/>
      <c r="AG24" s="55"/>
      <c r="AH24" s="55"/>
      <c r="AI24" s="55"/>
      <c r="AJ24" s="55"/>
      <c r="AK24" s="56"/>
      <c r="AL24" s="59"/>
      <c r="AM24" s="59"/>
      <c r="AN24" s="59"/>
      <c r="AO24" s="59"/>
      <c r="AP24" s="59"/>
      <c r="AQ24" s="59"/>
      <c r="AR24" s="60"/>
      <c r="AT24" s="36"/>
      <c r="AX24" s="34"/>
      <c r="AY24" s="213"/>
      <c r="AZ24" s="213"/>
      <c r="BA24" s="213"/>
      <c r="BB24" s="213"/>
      <c r="BC24" s="34"/>
      <c r="BD24" s="34"/>
      <c r="BE24" s="34"/>
      <c r="BF24" s="34"/>
      <c r="BG24" s="120"/>
      <c r="BH24" s="120"/>
      <c r="BI24" s="120"/>
      <c r="BJ24" s="120"/>
      <c r="BK24" s="120"/>
      <c r="BL24" s="120"/>
      <c r="BM24" s="34"/>
    </row>
    <row r="25" spans="2:65" ht="33" x14ac:dyDescent="0.35">
      <c r="B25" s="209"/>
      <c r="C25" s="210"/>
      <c r="D25" s="210"/>
      <c r="E25" s="210"/>
      <c r="F25" s="46"/>
      <c r="H25" s="211" t="s">
        <v>579</v>
      </c>
      <c r="J25" s="70"/>
      <c r="K25" s="71"/>
      <c r="L25" s="71"/>
      <c r="M25" s="71"/>
      <c r="N25" s="71"/>
      <c r="O25" s="71"/>
      <c r="P25" s="72"/>
      <c r="Q25" s="71"/>
      <c r="R25" s="71"/>
      <c r="S25" s="71"/>
      <c r="T25" s="71"/>
      <c r="U25" s="71"/>
      <c r="V25" s="71"/>
      <c r="W25" s="72"/>
      <c r="X25" s="62"/>
      <c r="Y25" s="62"/>
      <c r="Z25" s="62"/>
      <c r="AA25" s="62"/>
      <c r="AB25" s="62"/>
      <c r="AC25" s="62"/>
      <c r="AD25" s="63"/>
      <c r="AE25" s="40"/>
      <c r="AF25" s="40"/>
      <c r="AG25" s="40"/>
      <c r="AH25" s="40"/>
      <c r="AI25" s="40"/>
      <c r="AJ25" s="40"/>
      <c r="AK25" s="41"/>
      <c r="AL25" s="40"/>
      <c r="AM25" s="40"/>
      <c r="AN25" s="40"/>
      <c r="AO25" s="40"/>
      <c r="AP25" s="40"/>
      <c r="AQ25" s="40"/>
      <c r="AR25" s="41"/>
      <c r="AT25" s="36"/>
      <c r="AX25" s="34"/>
      <c r="AY25" s="213"/>
      <c r="AZ25" s="213"/>
      <c r="BA25" s="213"/>
      <c r="BB25" s="213"/>
      <c r="BC25" s="34"/>
      <c r="BD25" s="34"/>
      <c r="BE25" s="34"/>
      <c r="BF25" s="34"/>
      <c r="BG25" s="120"/>
      <c r="BH25" s="120"/>
      <c r="BI25" s="120"/>
      <c r="BJ25" s="120"/>
      <c r="BK25" s="120"/>
      <c r="BL25" s="120"/>
      <c r="BM25" s="34"/>
    </row>
    <row r="26" spans="2:65" ht="33" x14ac:dyDescent="0.35">
      <c r="B26" s="209"/>
      <c r="C26" s="210"/>
      <c r="D26" s="210"/>
      <c r="E26" s="210"/>
      <c r="F26" s="46"/>
      <c r="H26" s="211"/>
      <c r="J26" s="73"/>
      <c r="K26" s="74"/>
      <c r="L26" s="74"/>
      <c r="M26" s="74"/>
      <c r="N26" s="74"/>
      <c r="O26" s="74"/>
      <c r="P26" s="75"/>
      <c r="Q26" s="74"/>
      <c r="R26" s="74"/>
      <c r="S26" s="74"/>
      <c r="T26" s="74"/>
      <c r="U26" s="74"/>
      <c r="V26" s="74"/>
      <c r="W26" s="75"/>
      <c r="X26" s="65"/>
      <c r="Y26" s="65"/>
      <c r="Z26" s="65"/>
      <c r="AA26" s="65"/>
      <c r="AB26" s="65"/>
      <c r="AC26" s="65"/>
      <c r="AD26" s="66"/>
      <c r="AE26" s="48"/>
      <c r="AF26" s="48"/>
      <c r="AG26" s="48"/>
      <c r="AH26" s="48"/>
      <c r="AI26" s="48"/>
      <c r="AJ26" s="48"/>
      <c r="AK26" s="49"/>
      <c r="AL26" s="48"/>
      <c r="AM26" s="48"/>
      <c r="AN26" s="48"/>
      <c r="AO26" s="48"/>
      <c r="AP26" s="48"/>
      <c r="AQ26" s="48"/>
      <c r="AR26" s="49"/>
      <c r="AT26" s="36"/>
      <c r="AX26" s="34"/>
      <c r="AY26" s="213"/>
      <c r="AZ26" s="213"/>
      <c r="BA26" s="213"/>
      <c r="BB26" s="213"/>
      <c r="BC26" s="34"/>
      <c r="BD26" s="34"/>
      <c r="BE26" s="34"/>
      <c r="BF26" s="34"/>
      <c r="BG26" s="120"/>
      <c r="BH26" s="120"/>
      <c r="BI26" s="120"/>
      <c r="BJ26" s="120"/>
      <c r="BK26" s="120"/>
      <c r="BL26" s="120"/>
      <c r="BM26" s="34"/>
    </row>
    <row r="27" spans="2:65" ht="33" x14ac:dyDescent="0.35">
      <c r="B27" s="209"/>
      <c r="C27" s="210"/>
      <c r="D27" s="210"/>
      <c r="E27" s="210"/>
      <c r="F27" s="46"/>
      <c r="H27" s="211"/>
      <c r="J27" s="73"/>
      <c r="K27" s="74"/>
      <c r="L27" s="74"/>
      <c r="M27" s="74">
        <v>1</v>
      </c>
      <c r="N27" s="74"/>
      <c r="O27" s="74"/>
      <c r="P27" s="75"/>
      <c r="Q27" s="74"/>
      <c r="R27" s="74"/>
      <c r="S27" s="74"/>
      <c r="T27" s="74">
        <v>1</v>
      </c>
      <c r="U27" s="74"/>
      <c r="V27" s="74"/>
      <c r="W27" s="75"/>
      <c r="X27" s="65"/>
      <c r="Y27" s="65"/>
      <c r="Z27" s="65"/>
      <c r="AA27" s="65">
        <v>1</v>
      </c>
      <c r="AB27" s="65"/>
      <c r="AC27" s="65"/>
      <c r="AD27" s="66"/>
      <c r="AE27" s="48"/>
      <c r="AF27" s="48"/>
      <c r="AG27" s="48"/>
      <c r="AH27" s="48">
        <v>2</v>
      </c>
      <c r="AI27" s="48"/>
      <c r="AJ27" s="48"/>
      <c r="AK27" s="49"/>
      <c r="AL27" s="48"/>
      <c r="AM27" s="48"/>
      <c r="AN27" s="48"/>
      <c r="AO27" s="48"/>
      <c r="AP27" s="48"/>
      <c r="AQ27" s="48"/>
      <c r="AR27" s="49"/>
      <c r="AT27" s="36"/>
      <c r="AY27" s="217">
        <f>SUM(K22:V28)</f>
        <v>21</v>
      </c>
      <c r="AZ27" s="217"/>
      <c r="BA27" s="217"/>
      <c r="BB27" s="217"/>
      <c r="BG27" s="119"/>
      <c r="BH27" s="119"/>
      <c r="BI27" s="119"/>
      <c r="BJ27" s="119"/>
      <c r="BK27" s="119"/>
      <c r="BL27" s="119"/>
    </row>
    <row r="28" spans="2:65" ht="33" x14ac:dyDescent="0.35">
      <c r="B28" s="209"/>
      <c r="C28" s="210"/>
      <c r="D28" s="210"/>
      <c r="E28" s="210"/>
      <c r="F28" s="46"/>
      <c r="H28" s="211"/>
      <c r="J28" s="73"/>
      <c r="K28" s="74"/>
      <c r="L28" s="74"/>
      <c r="M28" s="74"/>
      <c r="N28" s="74"/>
      <c r="O28" s="74"/>
      <c r="P28" s="75"/>
      <c r="Q28" s="74"/>
      <c r="R28" s="74"/>
      <c r="S28" s="74"/>
      <c r="T28" s="74"/>
      <c r="U28" s="74"/>
      <c r="V28" s="74"/>
      <c r="W28" s="75"/>
      <c r="X28" s="65"/>
      <c r="Y28" s="65"/>
      <c r="Z28" s="65"/>
      <c r="AA28" s="65"/>
      <c r="AB28" s="65"/>
      <c r="AC28" s="65"/>
      <c r="AD28" s="66"/>
      <c r="AE28" s="48"/>
      <c r="AF28" s="48"/>
      <c r="AG28" s="48"/>
      <c r="AH28" s="48"/>
      <c r="AI28" s="48"/>
      <c r="AJ28" s="48"/>
      <c r="AK28" s="49"/>
      <c r="AL28" s="48"/>
      <c r="AM28" s="48"/>
      <c r="AN28" s="48"/>
      <c r="AO28" s="48"/>
      <c r="AP28" s="48"/>
      <c r="AQ28" s="48"/>
      <c r="AR28" s="49"/>
      <c r="AT28" s="36"/>
      <c r="AY28" s="217"/>
      <c r="AZ28" s="217"/>
      <c r="BA28" s="217"/>
      <c r="BB28" s="217"/>
    </row>
    <row r="29" spans="2:65" ht="33" x14ac:dyDescent="0.35">
      <c r="B29" s="209"/>
      <c r="C29" s="210"/>
      <c r="D29" s="210"/>
      <c r="E29" s="210"/>
      <c r="F29" s="46"/>
      <c r="H29" s="211"/>
      <c r="J29" s="76"/>
      <c r="K29" s="77"/>
      <c r="L29" s="77"/>
      <c r="M29" s="77"/>
      <c r="N29" s="77"/>
      <c r="O29" s="77"/>
      <c r="P29" s="78"/>
      <c r="Q29" s="77"/>
      <c r="R29" s="77"/>
      <c r="S29" s="77"/>
      <c r="T29" s="77"/>
      <c r="U29" s="77"/>
      <c r="V29" s="77"/>
      <c r="W29" s="78"/>
      <c r="X29" s="68"/>
      <c r="Y29" s="68"/>
      <c r="Z29" s="68"/>
      <c r="AA29" s="68"/>
      <c r="AB29" s="68"/>
      <c r="AC29" s="68"/>
      <c r="AD29" s="69"/>
      <c r="AE29" s="55"/>
      <c r="AF29" s="55"/>
      <c r="AG29" s="55"/>
      <c r="AH29" s="55"/>
      <c r="AI29" s="55"/>
      <c r="AJ29" s="55"/>
      <c r="AK29" s="56"/>
      <c r="AL29" s="55"/>
      <c r="AM29" s="55"/>
      <c r="AN29" s="55"/>
      <c r="AO29" s="55"/>
      <c r="AP29" s="55"/>
      <c r="AQ29" s="55"/>
      <c r="AR29" s="56"/>
      <c r="AT29" s="36"/>
      <c r="AY29" s="217"/>
      <c r="AZ29" s="217"/>
      <c r="BA29" s="217"/>
      <c r="BB29" s="217"/>
    </row>
    <row r="30" spans="2:65" ht="10.5" customHeight="1" x14ac:dyDescent="0.2">
      <c r="B30" s="35"/>
      <c r="AT30" s="36"/>
      <c r="AY30" s="217"/>
      <c r="AZ30" s="217"/>
      <c r="BA30" s="217"/>
      <c r="BB30" s="217"/>
    </row>
    <row r="31" spans="2:65" s="80" customFormat="1" ht="52.5" customHeight="1" x14ac:dyDescent="0.2">
      <c r="B31" s="79"/>
      <c r="J31" s="204" t="s">
        <v>580</v>
      </c>
      <c r="K31" s="204"/>
      <c r="L31" s="204"/>
      <c r="M31" s="204"/>
      <c r="N31" s="204"/>
      <c r="O31" s="204"/>
      <c r="P31" s="204"/>
      <c r="Q31" s="204" t="s">
        <v>581</v>
      </c>
      <c r="R31" s="204"/>
      <c r="S31" s="204"/>
      <c r="T31" s="204"/>
      <c r="U31" s="204"/>
      <c r="V31" s="204"/>
      <c r="W31" s="204"/>
      <c r="X31" s="204" t="s">
        <v>582</v>
      </c>
      <c r="Y31" s="204"/>
      <c r="Z31" s="204"/>
      <c r="AA31" s="204"/>
      <c r="AB31" s="204"/>
      <c r="AC31" s="204"/>
      <c r="AD31" s="204"/>
      <c r="AE31" s="204" t="s">
        <v>583</v>
      </c>
      <c r="AF31" s="204"/>
      <c r="AG31" s="204"/>
      <c r="AH31" s="204"/>
      <c r="AI31" s="204"/>
      <c r="AJ31" s="204"/>
      <c r="AK31" s="204"/>
      <c r="AL31" s="204" t="s">
        <v>584</v>
      </c>
      <c r="AM31" s="204"/>
      <c r="AN31" s="204"/>
      <c r="AO31" s="204"/>
      <c r="AP31" s="204"/>
      <c r="AQ31" s="204"/>
      <c r="AR31" s="204"/>
      <c r="AT31" s="81"/>
      <c r="AY31" s="217"/>
      <c r="AZ31" s="217"/>
      <c r="BA31" s="217"/>
      <c r="BB31" s="217"/>
    </row>
    <row r="32" spans="2:65" ht="4.75" customHeight="1" x14ac:dyDescent="0.2">
      <c r="B32" s="35"/>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T32" s="36"/>
      <c r="AY32" s="217"/>
      <c r="AZ32" s="217"/>
      <c r="BA32" s="217"/>
      <c r="BB32" s="217"/>
    </row>
    <row r="33" spans="2:57" ht="41.75" customHeight="1" x14ac:dyDescent="0.35">
      <c r="B33" s="35"/>
      <c r="J33" s="205" t="s">
        <v>5</v>
      </c>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82"/>
      <c r="AS33" s="82"/>
      <c r="AT33" s="83"/>
      <c r="AY33" s="217"/>
      <c r="AZ33" s="217"/>
      <c r="BA33" s="217"/>
      <c r="BB33" s="217"/>
    </row>
    <row r="34" spans="2:57" ht="41.75" customHeight="1" thickBot="1" x14ac:dyDescent="0.35">
      <c r="B34" s="35"/>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3"/>
      <c r="AW34" s="119"/>
      <c r="AX34" s="119"/>
      <c r="AY34" s="119"/>
      <c r="AZ34" s="119"/>
      <c r="BA34" s="118">
        <f>SUM(AY2:BB33)</f>
        <v>68</v>
      </c>
      <c r="BB34" s="119"/>
      <c r="BC34" s="119"/>
      <c r="BD34" s="119"/>
      <c r="BE34" s="119"/>
    </row>
    <row r="35" spans="2:57" ht="41.75" customHeight="1" x14ac:dyDescent="0.25">
      <c r="B35" s="35"/>
      <c r="K35" s="84"/>
      <c r="L35" s="85" t="s">
        <v>585</v>
      </c>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7"/>
      <c r="AT35" s="36"/>
      <c r="AW35" s="119"/>
      <c r="AX35" s="119"/>
      <c r="AY35" s="119"/>
      <c r="AZ35" s="119"/>
      <c r="BA35" s="119"/>
      <c r="BB35" s="119"/>
      <c r="BC35" s="119"/>
      <c r="BD35" s="119"/>
      <c r="BE35" s="119"/>
    </row>
    <row r="36" spans="2:57" ht="10.5" customHeight="1" x14ac:dyDescent="0.25">
      <c r="B36" s="35"/>
      <c r="K36" s="88"/>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3"/>
      <c r="AT36" s="36"/>
      <c r="AW36" s="119"/>
      <c r="AX36" s="119"/>
      <c r="AY36" s="119"/>
      <c r="AZ36" s="119"/>
      <c r="BA36" s="119"/>
      <c r="BB36" s="119"/>
      <c r="BC36" s="119"/>
      <c r="BD36" s="119"/>
      <c r="BE36" s="119"/>
    </row>
    <row r="37" spans="2:57" ht="41.75" customHeight="1" x14ac:dyDescent="0.25">
      <c r="B37" s="35"/>
      <c r="K37" s="35"/>
      <c r="O37" s="194" t="s">
        <v>586</v>
      </c>
      <c r="P37" s="195"/>
      <c r="Q37" s="195"/>
      <c r="R37" s="195"/>
      <c r="S37" s="196"/>
      <c r="T37" s="82"/>
      <c r="U37" s="82"/>
      <c r="V37" s="197" t="s">
        <v>587</v>
      </c>
      <c r="W37" s="198"/>
      <c r="X37" s="198"/>
      <c r="Y37" s="198"/>
      <c r="Z37" s="199"/>
      <c r="AA37" s="82"/>
      <c r="AB37" s="82"/>
      <c r="AC37" s="200" t="s">
        <v>588</v>
      </c>
      <c r="AD37" s="195"/>
      <c r="AE37" s="195"/>
      <c r="AF37" s="195"/>
      <c r="AG37" s="196"/>
      <c r="AH37" s="82"/>
      <c r="AI37" s="82"/>
      <c r="AJ37" s="201" t="s">
        <v>589</v>
      </c>
      <c r="AK37" s="202"/>
      <c r="AL37" s="202"/>
      <c r="AM37" s="202"/>
      <c r="AN37" s="203"/>
      <c r="AO37" s="82"/>
      <c r="AP37" s="82"/>
      <c r="AQ37" s="82"/>
      <c r="AR37" s="83"/>
      <c r="AT37" s="36"/>
      <c r="AW37" s="119"/>
      <c r="AX37" s="119"/>
      <c r="AY37" s="119"/>
      <c r="AZ37" s="119"/>
      <c r="BA37" s="119"/>
      <c r="BB37" s="119"/>
      <c r="BC37" s="119"/>
      <c r="BD37" s="119"/>
      <c r="BE37" s="119"/>
    </row>
    <row r="38" spans="2:57" ht="23.75" customHeight="1" thickBot="1" x14ac:dyDescent="0.3">
      <c r="B38" s="35"/>
      <c r="K38" s="89"/>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1"/>
      <c r="AT38" s="36"/>
      <c r="AW38" s="119"/>
      <c r="AX38" s="119"/>
      <c r="AY38" s="119"/>
      <c r="AZ38" s="119"/>
      <c r="BA38" s="119"/>
      <c r="BB38" s="119"/>
      <c r="BC38" s="119"/>
      <c r="BD38" s="119"/>
      <c r="BE38" s="119"/>
    </row>
    <row r="39" spans="2:57" ht="12.75" customHeight="1" x14ac:dyDescent="0.2">
      <c r="B39" s="35"/>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T39" s="36"/>
      <c r="AW39" s="119"/>
      <c r="AX39" s="119"/>
      <c r="AY39" s="119"/>
      <c r="AZ39" s="119"/>
      <c r="BA39" s="119"/>
      <c r="BB39" s="119"/>
      <c r="BC39" s="119"/>
      <c r="BD39" s="119"/>
      <c r="BE39" s="119"/>
    </row>
    <row r="40" spans="2:57" ht="12.75" customHeight="1" x14ac:dyDescent="0.2">
      <c r="B40" s="35"/>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T40" s="36"/>
      <c r="AW40" s="119"/>
      <c r="AX40" s="119"/>
      <c r="AY40" s="119"/>
      <c r="AZ40" s="119"/>
      <c r="BA40" s="119"/>
      <c r="BB40" s="119"/>
      <c r="BC40" s="119"/>
      <c r="BD40" s="119"/>
      <c r="BE40" s="119"/>
    </row>
    <row r="41" spans="2:57" ht="12.75" customHeight="1" x14ac:dyDescent="0.2">
      <c r="B41" s="35"/>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T41" s="36"/>
      <c r="AW41" s="119"/>
      <c r="AX41" s="119"/>
      <c r="AY41" s="119"/>
      <c r="AZ41" s="119"/>
      <c r="BA41" s="119"/>
      <c r="BB41" s="119"/>
      <c r="BC41" s="119"/>
      <c r="BD41" s="119"/>
      <c r="BE41" s="119"/>
    </row>
    <row r="42" spans="2:57" ht="12.75" customHeight="1" thickBot="1" x14ac:dyDescent="0.25">
      <c r="B42" s="93"/>
      <c r="C42" s="94"/>
      <c r="D42" s="94"/>
      <c r="E42" s="94"/>
      <c r="F42" s="94"/>
      <c r="G42" s="94"/>
      <c r="H42" s="95"/>
      <c r="I42" s="94"/>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4"/>
      <c r="AT42" s="97"/>
      <c r="AW42" s="119"/>
      <c r="AX42" s="119"/>
      <c r="AY42" s="119"/>
      <c r="AZ42" s="119"/>
      <c r="BA42" s="119"/>
      <c r="BB42" s="119"/>
      <c r="BC42" s="119"/>
      <c r="BD42" s="119"/>
      <c r="BE42" s="119"/>
    </row>
    <row r="43" spans="2:57" hidden="1" x14ac:dyDescent="0.2">
      <c r="B43" s="35"/>
      <c r="AT43" s="36"/>
      <c r="AW43" s="119"/>
      <c r="AX43" s="119"/>
      <c r="AY43" s="119"/>
      <c r="AZ43" s="119"/>
      <c r="BA43" s="119"/>
      <c r="BB43" s="119"/>
      <c r="BC43" s="119"/>
      <c r="BD43" s="119"/>
      <c r="BE43" s="119"/>
    </row>
    <row r="44" spans="2:57" hidden="1" x14ac:dyDescent="0.2">
      <c r="B44" s="35"/>
      <c r="J44" s="98" t="s">
        <v>590</v>
      </c>
      <c r="K44" s="98" t="s">
        <v>591</v>
      </c>
      <c r="L44" s="98" t="s">
        <v>592</v>
      </c>
      <c r="M44" s="98" t="s">
        <v>593</v>
      </c>
      <c r="N44" s="98" t="s">
        <v>594</v>
      </c>
      <c r="O44" s="98" t="s">
        <v>595</v>
      </c>
      <c r="P44" s="98" t="s">
        <v>596</v>
      </c>
      <c r="Q44" s="98" t="s">
        <v>597</v>
      </c>
      <c r="R44" s="98" t="s">
        <v>598</v>
      </c>
      <c r="S44" s="98" t="s">
        <v>599</v>
      </c>
      <c r="T44" s="98" t="s">
        <v>600</v>
      </c>
      <c r="U44" s="98" t="s">
        <v>601</v>
      </c>
      <c r="V44" s="98" t="s">
        <v>602</v>
      </c>
      <c r="W44" s="98" t="s">
        <v>603</v>
      </c>
      <c r="X44" s="99" t="s">
        <v>604</v>
      </c>
      <c r="Y44" s="99" t="s">
        <v>605</v>
      </c>
      <c r="Z44" s="99" t="s">
        <v>606</v>
      </c>
      <c r="AA44" s="99" t="s">
        <v>607</v>
      </c>
      <c r="AB44" s="99" t="s">
        <v>608</v>
      </c>
      <c r="AC44" s="99" t="s">
        <v>609</v>
      </c>
      <c r="AD44" s="99" t="s">
        <v>610</v>
      </c>
      <c r="AE44" s="100" t="s">
        <v>611</v>
      </c>
      <c r="AF44" s="100" t="s">
        <v>612</v>
      </c>
      <c r="AG44" s="100" t="s">
        <v>613</v>
      </c>
      <c r="AH44" s="100" t="s">
        <v>614</v>
      </c>
      <c r="AI44" s="100" t="s">
        <v>615</v>
      </c>
      <c r="AJ44" s="100" t="s">
        <v>616</v>
      </c>
      <c r="AK44" s="100" t="s">
        <v>617</v>
      </c>
      <c r="AL44" s="100" t="s">
        <v>618</v>
      </c>
      <c r="AM44" s="100" t="s">
        <v>619</v>
      </c>
      <c r="AN44" s="100" t="s">
        <v>620</v>
      </c>
      <c r="AO44" s="100" t="s">
        <v>621</v>
      </c>
      <c r="AP44" s="100" t="s">
        <v>622</v>
      </c>
      <c r="AQ44" s="100" t="s">
        <v>623</v>
      </c>
      <c r="AR44" s="100" t="s">
        <v>624</v>
      </c>
      <c r="AS44" s="28" t="s">
        <v>625</v>
      </c>
      <c r="AT44" s="36"/>
      <c r="AW44" s="119"/>
      <c r="AX44" s="119"/>
      <c r="AY44" s="119"/>
      <c r="AZ44" s="119"/>
      <c r="BA44" s="119"/>
      <c r="BB44" s="119"/>
      <c r="BC44" s="119"/>
      <c r="BD44" s="119"/>
      <c r="BE44" s="119"/>
    </row>
    <row r="45" spans="2:57" hidden="1" x14ac:dyDescent="0.2">
      <c r="B45" s="35"/>
      <c r="J45" s="98" t="s">
        <v>626</v>
      </c>
      <c r="K45" s="98" t="s">
        <v>627</v>
      </c>
      <c r="L45" s="98" t="s">
        <v>628</v>
      </c>
      <c r="M45" s="98" t="s">
        <v>629</v>
      </c>
      <c r="N45" s="98" t="s">
        <v>630</v>
      </c>
      <c r="O45" s="98" t="s">
        <v>631</v>
      </c>
      <c r="P45" s="98" t="s">
        <v>632</v>
      </c>
      <c r="Q45" s="98" t="s">
        <v>633</v>
      </c>
      <c r="R45" s="98" t="s">
        <v>634</v>
      </c>
      <c r="S45" s="98" t="s">
        <v>635</v>
      </c>
      <c r="T45" s="98" t="s">
        <v>636</v>
      </c>
      <c r="U45" s="98" t="s">
        <v>637</v>
      </c>
      <c r="V45" s="98" t="s">
        <v>638</v>
      </c>
      <c r="W45" s="98" t="s">
        <v>639</v>
      </c>
      <c r="X45" s="99" t="s">
        <v>640</v>
      </c>
      <c r="Y45" s="99" t="s">
        <v>641</v>
      </c>
      <c r="Z45" s="99" t="s">
        <v>642</v>
      </c>
      <c r="AA45" s="99" t="s">
        <v>643</v>
      </c>
      <c r="AB45" s="99" t="s">
        <v>644</v>
      </c>
      <c r="AC45" s="99" t="s">
        <v>645</v>
      </c>
      <c r="AD45" s="99" t="s">
        <v>646</v>
      </c>
      <c r="AE45" s="100" t="s">
        <v>647</v>
      </c>
      <c r="AF45" s="100" t="s">
        <v>648</v>
      </c>
      <c r="AG45" s="100" t="s">
        <v>649</v>
      </c>
      <c r="AH45" s="100" t="s">
        <v>650</v>
      </c>
      <c r="AI45" s="100" t="s">
        <v>651</v>
      </c>
      <c r="AJ45" s="100" t="s">
        <v>652</v>
      </c>
      <c r="AK45" s="100" t="s">
        <v>653</v>
      </c>
      <c r="AL45" s="100" t="s">
        <v>654</v>
      </c>
      <c r="AM45" s="100" t="s">
        <v>655</v>
      </c>
      <c r="AN45" s="100" t="s">
        <v>656</v>
      </c>
      <c r="AO45" s="100" t="s">
        <v>657</v>
      </c>
      <c r="AP45" s="100" t="s">
        <v>658</v>
      </c>
      <c r="AQ45" s="100" t="s">
        <v>659</v>
      </c>
      <c r="AR45" s="100" t="s">
        <v>660</v>
      </c>
      <c r="AS45" s="28" t="s">
        <v>625</v>
      </c>
      <c r="AT45" s="36"/>
      <c r="AW45" s="119"/>
      <c r="AX45" s="119"/>
      <c r="AY45" s="119"/>
      <c r="AZ45" s="119"/>
      <c r="BA45" s="119"/>
      <c r="BB45" s="119"/>
      <c r="BC45" s="119"/>
      <c r="BD45" s="119"/>
      <c r="BE45" s="119"/>
    </row>
    <row r="46" spans="2:57" hidden="1" x14ac:dyDescent="0.2">
      <c r="B46" s="35"/>
      <c r="J46" s="98" t="s">
        <v>661</v>
      </c>
      <c r="K46" s="98" t="s">
        <v>662</v>
      </c>
      <c r="L46" s="98" t="s">
        <v>663</v>
      </c>
      <c r="M46" s="98" t="s">
        <v>664</v>
      </c>
      <c r="N46" s="98" t="s">
        <v>665</v>
      </c>
      <c r="O46" s="98" t="s">
        <v>666</v>
      </c>
      <c r="P46" s="98" t="s">
        <v>667</v>
      </c>
      <c r="Q46" s="98" t="s">
        <v>668</v>
      </c>
      <c r="R46" s="98" t="s">
        <v>669</v>
      </c>
      <c r="S46" s="98" t="s">
        <v>670</v>
      </c>
      <c r="T46" s="98" t="s">
        <v>671</v>
      </c>
      <c r="U46" s="98" t="s">
        <v>672</v>
      </c>
      <c r="V46" s="98" t="s">
        <v>673</v>
      </c>
      <c r="W46" s="98" t="s">
        <v>674</v>
      </c>
      <c r="X46" s="99" t="s">
        <v>675</v>
      </c>
      <c r="Y46" s="99" t="s">
        <v>676</v>
      </c>
      <c r="Z46" s="99" t="s">
        <v>677</v>
      </c>
      <c r="AA46" s="99" t="s">
        <v>678</v>
      </c>
      <c r="AB46" s="99" t="s">
        <v>679</v>
      </c>
      <c r="AC46" s="99" t="s">
        <v>680</v>
      </c>
      <c r="AD46" s="99" t="s">
        <v>681</v>
      </c>
      <c r="AE46" s="100" t="s">
        <v>682</v>
      </c>
      <c r="AF46" s="100" t="s">
        <v>683</v>
      </c>
      <c r="AG46" s="100" t="s">
        <v>684</v>
      </c>
      <c r="AH46" s="100" t="s">
        <v>685</v>
      </c>
      <c r="AI46" s="100" t="s">
        <v>686</v>
      </c>
      <c r="AJ46" s="100" t="s">
        <v>687</v>
      </c>
      <c r="AK46" s="100" t="s">
        <v>688</v>
      </c>
      <c r="AL46" s="100" t="s">
        <v>689</v>
      </c>
      <c r="AM46" s="100" t="s">
        <v>690</v>
      </c>
      <c r="AN46" s="100" t="s">
        <v>691</v>
      </c>
      <c r="AO46" s="100" t="s">
        <v>692</v>
      </c>
      <c r="AP46" s="100" t="s">
        <v>693</v>
      </c>
      <c r="AQ46" s="100" t="s">
        <v>694</v>
      </c>
      <c r="AR46" s="100" t="s">
        <v>695</v>
      </c>
      <c r="AS46" s="28" t="s">
        <v>625</v>
      </c>
      <c r="AT46" s="36"/>
      <c r="AW46" s="119"/>
      <c r="AX46" s="119"/>
      <c r="AY46" s="119"/>
      <c r="AZ46" s="119"/>
      <c r="BA46" s="119"/>
      <c r="BB46" s="119"/>
      <c r="BC46" s="119"/>
      <c r="BD46" s="119"/>
      <c r="BE46" s="119"/>
    </row>
    <row r="47" spans="2:57" hidden="1" x14ac:dyDescent="0.2">
      <c r="B47" s="35"/>
      <c r="J47" s="98" t="s">
        <v>696</v>
      </c>
      <c r="K47" s="98" t="s">
        <v>697</v>
      </c>
      <c r="L47" s="98" t="s">
        <v>698</v>
      </c>
      <c r="M47" s="98" t="s">
        <v>699</v>
      </c>
      <c r="N47" s="98" t="s">
        <v>700</v>
      </c>
      <c r="O47" s="98" t="s">
        <v>701</v>
      </c>
      <c r="P47" s="98" t="s">
        <v>702</v>
      </c>
      <c r="Q47" s="98" t="s">
        <v>703</v>
      </c>
      <c r="R47" s="98" t="s">
        <v>704</v>
      </c>
      <c r="S47" s="98" t="s">
        <v>705</v>
      </c>
      <c r="T47" s="98" t="s">
        <v>706</v>
      </c>
      <c r="U47" s="98" t="s">
        <v>707</v>
      </c>
      <c r="V47" s="98" t="s">
        <v>708</v>
      </c>
      <c r="W47" s="98" t="s">
        <v>709</v>
      </c>
      <c r="X47" s="99" t="s">
        <v>710</v>
      </c>
      <c r="Y47" s="99" t="s">
        <v>711</v>
      </c>
      <c r="Z47" s="99" t="s">
        <v>712</v>
      </c>
      <c r="AA47" s="99" t="s">
        <v>713</v>
      </c>
      <c r="AB47" s="99" t="s">
        <v>714</v>
      </c>
      <c r="AC47" s="99" t="s">
        <v>715</v>
      </c>
      <c r="AD47" s="99" t="s">
        <v>716</v>
      </c>
      <c r="AE47" s="100" t="s">
        <v>717</v>
      </c>
      <c r="AF47" s="100" t="s">
        <v>718</v>
      </c>
      <c r="AG47" s="100" t="s">
        <v>719</v>
      </c>
      <c r="AH47" s="100" t="s">
        <v>720</v>
      </c>
      <c r="AI47" s="100" t="s">
        <v>721</v>
      </c>
      <c r="AJ47" s="100" t="s">
        <v>722</v>
      </c>
      <c r="AK47" s="100" t="s">
        <v>723</v>
      </c>
      <c r="AL47" s="100" t="s">
        <v>724</v>
      </c>
      <c r="AM47" s="100" t="s">
        <v>725</v>
      </c>
      <c r="AN47" s="100" t="s">
        <v>726</v>
      </c>
      <c r="AO47" s="100" t="s">
        <v>727</v>
      </c>
      <c r="AP47" s="100" t="s">
        <v>728</v>
      </c>
      <c r="AQ47" s="100" t="s">
        <v>729</v>
      </c>
      <c r="AR47" s="100" t="s">
        <v>730</v>
      </c>
      <c r="AS47" s="28" t="s">
        <v>625</v>
      </c>
      <c r="AT47" s="36"/>
      <c r="AW47" s="119"/>
      <c r="AX47" s="119"/>
      <c r="AY47" s="119"/>
      <c r="AZ47" s="119"/>
      <c r="BA47" s="119"/>
      <c r="BB47" s="119"/>
      <c r="BC47" s="119"/>
      <c r="BD47" s="119"/>
      <c r="BE47" s="119"/>
    </row>
    <row r="48" spans="2:57" hidden="1" x14ac:dyDescent="0.2">
      <c r="B48" s="35"/>
      <c r="J48" s="98" t="s">
        <v>731</v>
      </c>
      <c r="K48" s="98" t="s">
        <v>732</v>
      </c>
      <c r="L48" s="98" t="s">
        <v>733</v>
      </c>
      <c r="M48" s="98" t="s">
        <v>734</v>
      </c>
      <c r="N48" s="98" t="s">
        <v>735</v>
      </c>
      <c r="O48" s="98" t="s">
        <v>736</v>
      </c>
      <c r="P48" s="98" t="s">
        <v>737</v>
      </c>
      <c r="Q48" s="98" t="s">
        <v>738</v>
      </c>
      <c r="R48" s="98" t="s">
        <v>739</v>
      </c>
      <c r="S48" s="98" t="s">
        <v>740</v>
      </c>
      <c r="T48" s="98" t="s">
        <v>741</v>
      </c>
      <c r="U48" s="98" t="s">
        <v>742</v>
      </c>
      <c r="V48" s="98" t="s">
        <v>743</v>
      </c>
      <c r="W48" s="98" t="s">
        <v>744</v>
      </c>
      <c r="X48" s="99" t="s">
        <v>745</v>
      </c>
      <c r="Y48" s="99" t="s">
        <v>746</v>
      </c>
      <c r="Z48" s="99" t="s">
        <v>747</v>
      </c>
      <c r="AA48" s="99" t="s">
        <v>748</v>
      </c>
      <c r="AB48" s="99" t="s">
        <v>749</v>
      </c>
      <c r="AC48" s="99" t="s">
        <v>750</v>
      </c>
      <c r="AD48" s="99" t="s">
        <v>751</v>
      </c>
      <c r="AE48" s="100" t="s">
        <v>752</v>
      </c>
      <c r="AF48" s="100" t="s">
        <v>753</v>
      </c>
      <c r="AG48" s="100" t="s">
        <v>754</v>
      </c>
      <c r="AH48" s="100" t="s">
        <v>755</v>
      </c>
      <c r="AI48" s="100" t="s">
        <v>756</v>
      </c>
      <c r="AJ48" s="100" t="s">
        <v>757</v>
      </c>
      <c r="AK48" s="100" t="s">
        <v>758</v>
      </c>
      <c r="AL48" s="100" t="s">
        <v>759</v>
      </c>
      <c r="AM48" s="100" t="s">
        <v>760</v>
      </c>
      <c r="AN48" s="100" t="s">
        <v>761</v>
      </c>
      <c r="AO48" s="100" t="s">
        <v>762</v>
      </c>
      <c r="AP48" s="100" t="s">
        <v>763</v>
      </c>
      <c r="AQ48" s="100" t="s">
        <v>764</v>
      </c>
      <c r="AR48" s="100" t="s">
        <v>765</v>
      </c>
      <c r="AS48" s="28" t="s">
        <v>625</v>
      </c>
      <c r="AT48" s="36"/>
      <c r="AW48" s="119"/>
      <c r="AX48" s="119"/>
      <c r="AY48" s="119"/>
      <c r="AZ48" s="119"/>
      <c r="BA48" s="119"/>
      <c r="BB48" s="119"/>
      <c r="BC48" s="119"/>
      <c r="BD48" s="119"/>
      <c r="BE48" s="119"/>
    </row>
    <row r="49" spans="2:57" hidden="1" x14ac:dyDescent="0.2">
      <c r="B49" s="35"/>
      <c r="J49" s="101" t="s">
        <v>766</v>
      </c>
      <c r="K49" s="101" t="s">
        <v>767</v>
      </c>
      <c r="L49" s="101" t="s">
        <v>768</v>
      </c>
      <c r="M49" s="101" t="s">
        <v>769</v>
      </c>
      <c r="N49" s="101" t="s">
        <v>770</v>
      </c>
      <c r="O49" s="101" t="s">
        <v>771</v>
      </c>
      <c r="P49" s="101" t="s">
        <v>772</v>
      </c>
      <c r="Q49" s="98" t="s">
        <v>773</v>
      </c>
      <c r="R49" s="98" t="s">
        <v>774</v>
      </c>
      <c r="S49" s="98" t="s">
        <v>775</v>
      </c>
      <c r="T49" s="98" t="s">
        <v>776</v>
      </c>
      <c r="U49" s="98" t="s">
        <v>777</v>
      </c>
      <c r="V49" s="98" t="s">
        <v>778</v>
      </c>
      <c r="W49" s="98" t="s">
        <v>779</v>
      </c>
      <c r="X49" s="98" t="s">
        <v>780</v>
      </c>
      <c r="Y49" s="98" t="s">
        <v>781</v>
      </c>
      <c r="Z49" s="98" t="s">
        <v>782</v>
      </c>
      <c r="AA49" s="98" t="s">
        <v>783</v>
      </c>
      <c r="AB49" s="98" t="s">
        <v>784</v>
      </c>
      <c r="AC49" s="98" t="s">
        <v>785</v>
      </c>
      <c r="AD49" s="98" t="s">
        <v>786</v>
      </c>
      <c r="AE49" s="99" t="s">
        <v>787</v>
      </c>
      <c r="AF49" s="99" t="s">
        <v>788</v>
      </c>
      <c r="AG49" s="99" t="s">
        <v>789</v>
      </c>
      <c r="AH49" s="99" t="s">
        <v>790</v>
      </c>
      <c r="AI49" s="99" t="s">
        <v>791</v>
      </c>
      <c r="AJ49" s="99" t="s">
        <v>792</v>
      </c>
      <c r="AK49" s="99" t="s">
        <v>793</v>
      </c>
      <c r="AL49" s="100" t="s">
        <v>794</v>
      </c>
      <c r="AM49" s="100" t="s">
        <v>795</v>
      </c>
      <c r="AN49" s="100" t="s">
        <v>796</v>
      </c>
      <c r="AO49" s="100" t="s">
        <v>797</v>
      </c>
      <c r="AP49" s="100" t="s">
        <v>798</v>
      </c>
      <c r="AQ49" s="100" t="s">
        <v>799</v>
      </c>
      <c r="AR49" s="100" t="s">
        <v>800</v>
      </c>
      <c r="AS49" s="28" t="s">
        <v>625</v>
      </c>
      <c r="AT49" s="36"/>
      <c r="AW49" s="119"/>
      <c r="AX49" s="119"/>
      <c r="AY49" s="119"/>
      <c r="AZ49" s="119"/>
      <c r="BA49" s="119"/>
      <c r="BB49" s="119"/>
      <c r="BC49" s="119"/>
      <c r="BD49" s="119"/>
      <c r="BE49" s="119"/>
    </row>
    <row r="50" spans="2:57" hidden="1" x14ac:dyDescent="0.2">
      <c r="B50" s="35"/>
      <c r="J50" s="101" t="s">
        <v>801</v>
      </c>
      <c r="K50" s="101" t="s">
        <v>802</v>
      </c>
      <c r="L50" s="101" t="s">
        <v>803</v>
      </c>
      <c r="M50" s="101" t="s">
        <v>804</v>
      </c>
      <c r="N50" s="101" t="s">
        <v>805</v>
      </c>
      <c r="O50" s="101" t="s">
        <v>806</v>
      </c>
      <c r="P50" s="101" t="s">
        <v>807</v>
      </c>
      <c r="Q50" s="98" t="s">
        <v>808</v>
      </c>
      <c r="R50" s="98" t="s">
        <v>809</v>
      </c>
      <c r="S50" s="98" t="s">
        <v>810</v>
      </c>
      <c r="T50" s="98" t="s">
        <v>811</v>
      </c>
      <c r="U50" s="98" t="s">
        <v>812</v>
      </c>
      <c r="V50" s="98" t="s">
        <v>813</v>
      </c>
      <c r="W50" s="98" t="s">
        <v>814</v>
      </c>
      <c r="X50" s="98" t="s">
        <v>815</v>
      </c>
      <c r="Y50" s="98" t="s">
        <v>816</v>
      </c>
      <c r="Z50" s="98" t="s">
        <v>817</v>
      </c>
      <c r="AA50" s="98" t="s">
        <v>818</v>
      </c>
      <c r="AB50" s="98" t="s">
        <v>819</v>
      </c>
      <c r="AC50" s="98" t="s">
        <v>820</v>
      </c>
      <c r="AD50" s="98" t="s">
        <v>821</v>
      </c>
      <c r="AE50" s="99" t="s">
        <v>822</v>
      </c>
      <c r="AF50" s="99" t="s">
        <v>823</v>
      </c>
      <c r="AG50" s="99" t="s">
        <v>824</v>
      </c>
      <c r="AH50" s="99" t="s">
        <v>825</v>
      </c>
      <c r="AI50" s="99" t="s">
        <v>826</v>
      </c>
      <c r="AJ50" s="99" t="s">
        <v>827</v>
      </c>
      <c r="AK50" s="99" t="s">
        <v>828</v>
      </c>
      <c r="AL50" s="100" t="s">
        <v>829</v>
      </c>
      <c r="AM50" s="100" t="s">
        <v>830</v>
      </c>
      <c r="AN50" s="100" t="s">
        <v>831</v>
      </c>
      <c r="AO50" s="100" t="s">
        <v>832</v>
      </c>
      <c r="AP50" s="100" t="s">
        <v>833</v>
      </c>
      <c r="AQ50" s="100" t="s">
        <v>834</v>
      </c>
      <c r="AR50" s="100" t="s">
        <v>835</v>
      </c>
      <c r="AS50" s="28" t="s">
        <v>625</v>
      </c>
      <c r="AT50" s="36"/>
      <c r="AW50" s="119"/>
      <c r="AX50" s="119"/>
      <c r="AY50" s="119"/>
      <c r="AZ50" s="119"/>
      <c r="BA50" s="119"/>
      <c r="BB50" s="119"/>
      <c r="BC50" s="119"/>
      <c r="BD50" s="119"/>
      <c r="BE50" s="119"/>
    </row>
    <row r="51" spans="2:57" hidden="1" x14ac:dyDescent="0.2">
      <c r="B51" s="35"/>
      <c r="J51" s="101" t="s">
        <v>836</v>
      </c>
      <c r="K51" s="101" t="s">
        <v>837</v>
      </c>
      <c r="L51" s="101" t="s">
        <v>838</v>
      </c>
      <c r="M51" s="101" t="s">
        <v>839</v>
      </c>
      <c r="N51" s="101" t="s">
        <v>840</v>
      </c>
      <c r="O51" s="101" t="s">
        <v>841</v>
      </c>
      <c r="P51" s="101" t="s">
        <v>842</v>
      </c>
      <c r="Q51" s="98" t="s">
        <v>843</v>
      </c>
      <c r="R51" s="98" t="s">
        <v>844</v>
      </c>
      <c r="S51" s="98" t="s">
        <v>845</v>
      </c>
      <c r="T51" s="98" t="s">
        <v>846</v>
      </c>
      <c r="U51" s="98" t="s">
        <v>847</v>
      </c>
      <c r="V51" s="98" t="s">
        <v>848</v>
      </c>
      <c r="W51" s="98" t="s">
        <v>849</v>
      </c>
      <c r="X51" s="98" t="s">
        <v>850</v>
      </c>
      <c r="Y51" s="98" t="s">
        <v>851</v>
      </c>
      <c r="Z51" s="98" t="s">
        <v>852</v>
      </c>
      <c r="AA51" s="98" t="s">
        <v>853</v>
      </c>
      <c r="AB51" s="98" t="s">
        <v>854</v>
      </c>
      <c r="AC51" s="98" t="s">
        <v>855</v>
      </c>
      <c r="AD51" s="98" t="s">
        <v>856</v>
      </c>
      <c r="AE51" s="99" t="s">
        <v>857</v>
      </c>
      <c r="AF51" s="99" t="s">
        <v>858</v>
      </c>
      <c r="AG51" s="99" t="s">
        <v>859</v>
      </c>
      <c r="AH51" s="99" t="s">
        <v>860</v>
      </c>
      <c r="AI51" s="99" t="s">
        <v>861</v>
      </c>
      <c r="AJ51" s="99" t="s">
        <v>862</v>
      </c>
      <c r="AK51" s="99" t="s">
        <v>863</v>
      </c>
      <c r="AL51" s="100" t="s">
        <v>864</v>
      </c>
      <c r="AM51" s="100" t="s">
        <v>865</v>
      </c>
      <c r="AN51" s="100" t="s">
        <v>866</v>
      </c>
      <c r="AO51" s="100" t="s">
        <v>867</v>
      </c>
      <c r="AP51" s="100" t="s">
        <v>868</v>
      </c>
      <c r="AQ51" s="100" t="s">
        <v>869</v>
      </c>
      <c r="AR51" s="100" t="s">
        <v>870</v>
      </c>
      <c r="AS51" s="28" t="s">
        <v>625</v>
      </c>
      <c r="AT51" s="36"/>
      <c r="AW51" s="119"/>
      <c r="AX51" s="119"/>
      <c r="AY51" s="119"/>
      <c r="AZ51" s="119"/>
      <c r="BA51" s="119"/>
      <c r="BB51" s="119"/>
      <c r="BC51" s="119"/>
      <c r="BD51" s="119"/>
      <c r="BE51" s="119"/>
    </row>
    <row r="52" spans="2:57" hidden="1" x14ac:dyDescent="0.2">
      <c r="B52" s="35"/>
      <c r="J52" s="101" t="s">
        <v>871</v>
      </c>
      <c r="K52" s="101" t="s">
        <v>872</v>
      </c>
      <c r="L52" s="101" t="s">
        <v>873</v>
      </c>
      <c r="M52" s="101" t="s">
        <v>874</v>
      </c>
      <c r="N52" s="101" t="s">
        <v>875</v>
      </c>
      <c r="O52" s="101" t="s">
        <v>876</v>
      </c>
      <c r="P52" s="101" t="s">
        <v>877</v>
      </c>
      <c r="Q52" s="98" t="s">
        <v>878</v>
      </c>
      <c r="R52" s="98" t="s">
        <v>879</v>
      </c>
      <c r="S52" s="98" t="s">
        <v>880</v>
      </c>
      <c r="T52" s="98" t="s">
        <v>881</v>
      </c>
      <c r="U52" s="98" t="s">
        <v>882</v>
      </c>
      <c r="V52" s="98" t="s">
        <v>883</v>
      </c>
      <c r="W52" s="98" t="s">
        <v>884</v>
      </c>
      <c r="X52" s="98" t="s">
        <v>885</v>
      </c>
      <c r="Y52" s="98" t="s">
        <v>886</v>
      </c>
      <c r="Z52" s="98" t="s">
        <v>887</v>
      </c>
      <c r="AA52" s="98" t="s">
        <v>888</v>
      </c>
      <c r="AB52" s="98" t="s">
        <v>889</v>
      </c>
      <c r="AC52" s="98" t="s">
        <v>890</v>
      </c>
      <c r="AD52" s="98" t="s">
        <v>891</v>
      </c>
      <c r="AE52" s="99" t="s">
        <v>892</v>
      </c>
      <c r="AF52" s="99" t="s">
        <v>893</v>
      </c>
      <c r="AG52" s="99" t="s">
        <v>894</v>
      </c>
      <c r="AH52" s="99" t="s">
        <v>895</v>
      </c>
      <c r="AI52" s="99" t="s">
        <v>896</v>
      </c>
      <c r="AJ52" s="99" t="s">
        <v>897</v>
      </c>
      <c r="AK52" s="99" t="s">
        <v>898</v>
      </c>
      <c r="AL52" s="100" t="s">
        <v>899</v>
      </c>
      <c r="AM52" s="100" t="s">
        <v>900</v>
      </c>
      <c r="AN52" s="100" t="s">
        <v>901</v>
      </c>
      <c r="AO52" s="100" t="s">
        <v>902</v>
      </c>
      <c r="AP52" s="100" t="s">
        <v>903</v>
      </c>
      <c r="AQ52" s="100" t="s">
        <v>904</v>
      </c>
      <c r="AR52" s="100" t="s">
        <v>905</v>
      </c>
      <c r="AS52" s="28" t="s">
        <v>625</v>
      </c>
      <c r="AT52" s="36"/>
      <c r="AW52" s="119"/>
      <c r="AX52" s="119"/>
      <c r="AY52" s="119"/>
      <c r="AZ52" s="119"/>
      <c r="BA52" s="119"/>
      <c r="BB52" s="119"/>
      <c r="BC52" s="119"/>
      <c r="BD52" s="119"/>
      <c r="BE52" s="119"/>
    </row>
    <row r="53" spans="2:57" hidden="1" x14ac:dyDescent="0.2">
      <c r="B53" s="35"/>
      <c r="J53" s="101" t="s">
        <v>906</v>
      </c>
      <c r="K53" s="101" t="s">
        <v>907</v>
      </c>
      <c r="L53" s="101" t="s">
        <v>908</v>
      </c>
      <c r="M53" s="101" t="s">
        <v>909</v>
      </c>
      <c r="N53" s="101" t="s">
        <v>910</v>
      </c>
      <c r="O53" s="101" t="s">
        <v>911</v>
      </c>
      <c r="P53" s="101" t="s">
        <v>912</v>
      </c>
      <c r="Q53" s="98" t="s">
        <v>913</v>
      </c>
      <c r="R53" s="98" t="s">
        <v>914</v>
      </c>
      <c r="S53" s="98" t="s">
        <v>915</v>
      </c>
      <c r="T53" s="98" t="s">
        <v>916</v>
      </c>
      <c r="U53" s="98" t="s">
        <v>917</v>
      </c>
      <c r="V53" s="98" t="s">
        <v>918</v>
      </c>
      <c r="W53" s="98" t="s">
        <v>919</v>
      </c>
      <c r="X53" s="98" t="s">
        <v>920</v>
      </c>
      <c r="Y53" s="98" t="s">
        <v>921</v>
      </c>
      <c r="Z53" s="98" t="s">
        <v>922</v>
      </c>
      <c r="AA53" s="98" t="s">
        <v>923</v>
      </c>
      <c r="AB53" s="98" t="s">
        <v>924</v>
      </c>
      <c r="AC53" s="98" t="s">
        <v>925</v>
      </c>
      <c r="AD53" s="98" t="s">
        <v>926</v>
      </c>
      <c r="AE53" s="99" t="s">
        <v>927</v>
      </c>
      <c r="AF53" s="99" t="s">
        <v>928</v>
      </c>
      <c r="AG53" s="99" t="s">
        <v>929</v>
      </c>
      <c r="AH53" s="99" t="s">
        <v>930</v>
      </c>
      <c r="AI53" s="99" t="s">
        <v>931</v>
      </c>
      <c r="AJ53" s="99" t="s">
        <v>932</v>
      </c>
      <c r="AK53" s="99" t="s">
        <v>933</v>
      </c>
      <c r="AL53" s="100" t="s">
        <v>934</v>
      </c>
      <c r="AM53" s="100" t="s">
        <v>935</v>
      </c>
      <c r="AN53" s="100" t="s">
        <v>936</v>
      </c>
      <c r="AO53" s="100" t="s">
        <v>937</v>
      </c>
      <c r="AP53" s="100" t="s">
        <v>938</v>
      </c>
      <c r="AQ53" s="100" t="s">
        <v>939</v>
      </c>
      <c r="AR53" s="100" t="s">
        <v>940</v>
      </c>
      <c r="AS53" s="28" t="s">
        <v>625</v>
      </c>
      <c r="AT53" s="36"/>
      <c r="AW53" s="119"/>
      <c r="AX53" s="119"/>
      <c r="AY53" s="119"/>
      <c r="AZ53" s="119"/>
      <c r="BA53" s="119"/>
      <c r="BB53" s="119"/>
      <c r="BC53" s="119"/>
      <c r="BD53" s="119"/>
      <c r="BE53" s="119"/>
    </row>
    <row r="54" spans="2:57" hidden="1" x14ac:dyDescent="0.2">
      <c r="B54" s="35"/>
      <c r="J54" s="102" t="s">
        <v>941</v>
      </c>
      <c r="K54" s="102" t="s">
        <v>942</v>
      </c>
      <c r="L54" s="102" t="s">
        <v>943</v>
      </c>
      <c r="M54" s="102" t="s">
        <v>944</v>
      </c>
      <c r="N54" s="102" t="s">
        <v>945</v>
      </c>
      <c r="O54" s="102" t="s">
        <v>946</v>
      </c>
      <c r="P54" s="102" t="s">
        <v>947</v>
      </c>
      <c r="Q54" s="101" t="s">
        <v>948</v>
      </c>
      <c r="R54" s="101" t="s">
        <v>949</v>
      </c>
      <c r="S54" s="101" t="s">
        <v>950</v>
      </c>
      <c r="T54" s="101" t="s">
        <v>951</v>
      </c>
      <c r="U54" s="101" t="s">
        <v>952</v>
      </c>
      <c r="V54" s="101" t="s">
        <v>953</v>
      </c>
      <c r="W54" s="101" t="s">
        <v>954</v>
      </c>
      <c r="X54" s="98" t="s">
        <v>955</v>
      </c>
      <c r="Y54" s="98" t="s">
        <v>956</v>
      </c>
      <c r="Z54" s="98" t="s">
        <v>957</v>
      </c>
      <c r="AA54" s="98" t="s">
        <v>958</v>
      </c>
      <c r="AB54" s="98" t="s">
        <v>959</v>
      </c>
      <c r="AC54" s="98" t="s">
        <v>960</v>
      </c>
      <c r="AD54" s="98" t="s">
        <v>961</v>
      </c>
      <c r="AE54" s="99" t="s">
        <v>962</v>
      </c>
      <c r="AF54" s="99" t="s">
        <v>963</v>
      </c>
      <c r="AG54" s="99" t="s">
        <v>964</v>
      </c>
      <c r="AH54" s="99" t="s">
        <v>965</v>
      </c>
      <c r="AI54" s="99" t="s">
        <v>966</v>
      </c>
      <c r="AJ54" s="99" t="s">
        <v>967</v>
      </c>
      <c r="AK54" s="99" t="s">
        <v>968</v>
      </c>
      <c r="AL54" s="100" t="s">
        <v>969</v>
      </c>
      <c r="AM54" s="100" t="s">
        <v>970</v>
      </c>
      <c r="AN54" s="100" t="s">
        <v>971</v>
      </c>
      <c r="AO54" s="100" t="s">
        <v>972</v>
      </c>
      <c r="AP54" s="100" t="s">
        <v>973</v>
      </c>
      <c r="AQ54" s="100" t="s">
        <v>974</v>
      </c>
      <c r="AR54" s="100" t="s">
        <v>975</v>
      </c>
      <c r="AS54" s="28" t="s">
        <v>625</v>
      </c>
      <c r="AT54" s="36"/>
      <c r="AW54" s="119"/>
      <c r="AX54" s="119"/>
      <c r="AY54" s="119"/>
      <c r="AZ54" s="119"/>
      <c r="BA54" s="119"/>
      <c r="BB54" s="119"/>
      <c r="BC54" s="119"/>
      <c r="BD54" s="119"/>
      <c r="BE54" s="119"/>
    </row>
    <row r="55" spans="2:57" hidden="1" x14ac:dyDescent="0.2">
      <c r="B55" s="35"/>
      <c r="J55" s="102" t="s">
        <v>976</v>
      </c>
      <c r="K55" s="102" t="s">
        <v>977</v>
      </c>
      <c r="L55" s="102" t="s">
        <v>978</v>
      </c>
      <c r="M55" s="102" t="s">
        <v>979</v>
      </c>
      <c r="N55" s="102" t="s">
        <v>980</v>
      </c>
      <c r="O55" s="102" t="s">
        <v>981</v>
      </c>
      <c r="P55" s="102" t="s">
        <v>982</v>
      </c>
      <c r="Q55" s="101" t="s">
        <v>983</v>
      </c>
      <c r="R55" s="101" t="s">
        <v>984</v>
      </c>
      <c r="S55" s="101" t="s">
        <v>985</v>
      </c>
      <c r="T55" s="101" t="s">
        <v>986</v>
      </c>
      <c r="U55" s="101" t="s">
        <v>987</v>
      </c>
      <c r="V55" s="101" t="s">
        <v>988</v>
      </c>
      <c r="W55" s="101" t="s">
        <v>989</v>
      </c>
      <c r="X55" s="98" t="s">
        <v>990</v>
      </c>
      <c r="Y55" s="98" t="s">
        <v>991</v>
      </c>
      <c r="Z55" s="98" t="s">
        <v>992</v>
      </c>
      <c r="AA55" s="98" t="s">
        <v>993</v>
      </c>
      <c r="AB55" s="98" t="s">
        <v>994</v>
      </c>
      <c r="AC55" s="98" t="s">
        <v>995</v>
      </c>
      <c r="AD55" s="98" t="s">
        <v>996</v>
      </c>
      <c r="AE55" s="99" t="s">
        <v>997</v>
      </c>
      <c r="AF55" s="99" t="s">
        <v>998</v>
      </c>
      <c r="AG55" s="99" t="s">
        <v>999</v>
      </c>
      <c r="AH55" s="99" t="s">
        <v>1000</v>
      </c>
      <c r="AI55" s="99" t="s">
        <v>1001</v>
      </c>
      <c r="AJ55" s="99" t="s">
        <v>1002</v>
      </c>
      <c r="AK55" s="99" t="s">
        <v>1003</v>
      </c>
      <c r="AL55" s="100" t="s">
        <v>1004</v>
      </c>
      <c r="AM55" s="100" t="s">
        <v>1005</v>
      </c>
      <c r="AN55" s="100" t="s">
        <v>1006</v>
      </c>
      <c r="AO55" s="100" t="s">
        <v>1007</v>
      </c>
      <c r="AP55" s="100" t="s">
        <v>1008</v>
      </c>
      <c r="AQ55" s="100" t="s">
        <v>1009</v>
      </c>
      <c r="AR55" s="100" t="s">
        <v>1010</v>
      </c>
      <c r="AS55" s="28" t="s">
        <v>625</v>
      </c>
      <c r="AT55" s="36"/>
      <c r="AW55" s="119"/>
      <c r="AX55" s="119"/>
      <c r="AY55" s="119"/>
      <c r="AZ55" s="119"/>
      <c r="BA55" s="119"/>
      <c r="BB55" s="119"/>
      <c r="BC55" s="119"/>
      <c r="BD55" s="119"/>
      <c r="BE55" s="119"/>
    </row>
    <row r="56" spans="2:57" hidden="1" x14ac:dyDescent="0.2">
      <c r="B56" s="35"/>
      <c r="J56" s="102" t="s">
        <v>1011</v>
      </c>
      <c r="K56" s="102" t="s">
        <v>1012</v>
      </c>
      <c r="L56" s="102" t="s">
        <v>1013</v>
      </c>
      <c r="M56" s="102" t="s">
        <v>1014</v>
      </c>
      <c r="N56" s="102" t="s">
        <v>1015</v>
      </c>
      <c r="O56" s="102" t="s">
        <v>1016</v>
      </c>
      <c r="P56" s="102" t="s">
        <v>1017</v>
      </c>
      <c r="Q56" s="101" t="s">
        <v>1018</v>
      </c>
      <c r="R56" s="101" t="s">
        <v>1019</v>
      </c>
      <c r="S56" s="101" t="s">
        <v>1020</v>
      </c>
      <c r="T56" s="101" t="s">
        <v>1021</v>
      </c>
      <c r="U56" s="101" t="s">
        <v>1022</v>
      </c>
      <c r="V56" s="101" t="s">
        <v>1023</v>
      </c>
      <c r="W56" s="101" t="s">
        <v>1024</v>
      </c>
      <c r="X56" s="98" t="s">
        <v>1025</v>
      </c>
      <c r="Y56" s="98" t="s">
        <v>1026</v>
      </c>
      <c r="Z56" s="98" t="s">
        <v>1027</v>
      </c>
      <c r="AA56" s="98" t="s">
        <v>1028</v>
      </c>
      <c r="AB56" s="98" t="s">
        <v>1029</v>
      </c>
      <c r="AC56" s="98" t="s">
        <v>1030</v>
      </c>
      <c r="AD56" s="98" t="s">
        <v>1031</v>
      </c>
      <c r="AE56" s="99" t="s">
        <v>1032</v>
      </c>
      <c r="AF56" s="99" t="s">
        <v>1033</v>
      </c>
      <c r="AG56" s="99" t="s">
        <v>1034</v>
      </c>
      <c r="AH56" s="99" t="s">
        <v>1035</v>
      </c>
      <c r="AI56" s="99" t="s">
        <v>1036</v>
      </c>
      <c r="AJ56" s="99" t="s">
        <v>1037</v>
      </c>
      <c r="AK56" s="99" t="s">
        <v>1038</v>
      </c>
      <c r="AL56" s="100" t="s">
        <v>1039</v>
      </c>
      <c r="AM56" s="100" t="s">
        <v>1040</v>
      </c>
      <c r="AN56" s="100" t="s">
        <v>1041</v>
      </c>
      <c r="AO56" s="100" t="s">
        <v>1042</v>
      </c>
      <c r="AP56" s="100" t="s">
        <v>1043</v>
      </c>
      <c r="AQ56" s="100" t="s">
        <v>1044</v>
      </c>
      <c r="AR56" s="100" t="s">
        <v>1045</v>
      </c>
      <c r="AS56" s="28" t="s">
        <v>625</v>
      </c>
      <c r="AT56" s="36"/>
      <c r="AW56" s="119"/>
      <c r="AX56" s="119"/>
      <c r="AY56" s="119"/>
      <c r="AZ56" s="119"/>
      <c r="BA56" s="119"/>
      <c r="BB56" s="119"/>
      <c r="BC56" s="119"/>
      <c r="BD56" s="119"/>
      <c r="BE56" s="119"/>
    </row>
    <row r="57" spans="2:57" hidden="1" x14ac:dyDescent="0.2">
      <c r="B57" s="35"/>
      <c r="J57" s="102" t="s">
        <v>1046</v>
      </c>
      <c r="K57" s="102" t="s">
        <v>1047</v>
      </c>
      <c r="L57" s="102" t="s">
        <v>1048</v>
      </c>
      <c r="M57" s="102" t="s">
        <v>1049</v>
      </c>
      <c r="N57" s="102" t="s">
        <v>1050</v>
      </c>
      <c r="O57" s="102" t="s">
        <v>1051</v>
      </c>
      <c r="P57" s="102" t="s">
        <v>1052</v>
      </c>
      <c r="Q57" s="101" t="s">
        <v>1053</v>
      </c>
      <c r="R57" s="101" t="s">
        <v>1054</v>
      </c>
      <c r="S57" s="101" t="s">
        <v>1055</v>
      </c>
      <c r="T57" s="101" t="s">
        <v>1056</v>
      </c>
      <c r="U57" s="101" t="s">
        <v>1057</v>
      </c>
      <c r="V57" s="101" t="s">
        <v>1058</v>
      </c>
      <c r="W57" s="101" t="s">
        <v>1059</v>
      </c>
      <c r="X57" s="98" t="s">
        <v>1060</v>
      </c>
      <c r="Y57" s="98" t="s">
        <v>1061</v>
      </c>
      <c r="Z57" s="98" t="s">
        <v>1062</v>
      </c>
      <c r="AA57" s="98" t="s">
        <v>1063</v>
      </c>
      <c r="AB57" s="98" t="s">
        <v>1064</v>
      </c>
      <c r="AC57" s="98" t="s">
        <v>1065</v>
      </c>
      <c r="AD57" s="98" t="s">
        <v>1066</v>
      </c>
      <c r="AE57" s="99" t="s">
        <v>1067</v>
      </c>
      <c r="AF57" s="99" t="s">
        <v>1068</v>
      </c>
      <c r="AG57" s="99" t="s">
        <v>1069</v>
      </c>
      <c r="AH57" s="99" t="s">
        <v>1070</v>
      </c>
      <c r="AI57" s="99" t="s">
        <v>1071</v>
      </c>
      <c r="AJ57" s="99" t="s">
        <v>1072</v>
      </c>
      <c r="AK57" s="99" t="s">
        <v>1073</v>
      </c>
      <c r="AL57" s="100" t="s">
        <v>1074</v>
      </c>
      <c r="AM57" s="100" t="s">
        <v>1075</v>
      </c>
      <c r="AN57" s="100" t="s">
        <v>1076</v>
      </c>
      <c r="AO57" s="100" t="s">
        <v>1077</v>
      </c>
      <c r="AP57" s="100" t="s">
        <v>1078</v>
      </c>
      <c r="AQ57" s="100" t="s">
        <v>1079</v>
      </c>
      <c r="AR57" s="100" t="s">
        <v>1080</v>
      </c>
      <c r="AS57" s="28" t="s">
        <v>1081</v>
      </c>
      <c r="AT57" s="36"/>
      <c r="AW57" s="119"/>
      <c r="AX57" s="119"/>
      <c r="AY57" s="119"/>
      <c r="AZ57" s="119"/>
      <c r="BA57" s="119"/>
      <c r="BB57" s="119"/>
      <c r="BC57" s="119"/>
      <c r="BD57" s="119"/>
      <c r="BE57" s="119"/>
    </row>
    <row r="58" spans="2:57" hidden="1" x14ac:dyDescent="0.2">
      <c r="B58" s="35"/>
      <c r="J58" s="102" t="s">
        <v>1082</v>
      </c>
      <c r="K58" s="102" t="s">
        <v>1083</v>
      </c>
      <c r="L58" s="102" t="s">
        <v>1084</v>
      </c>
      <c r="M58" s="102" t="s">
        <v>1085</v>
      </c>
      <c r="N58" s="102" t="s">
        <v>1086</v>
      </c>
      <c r="O58" s="102" t="s">
        <v>1087</v>
      </c>
      <c r="P58" s="102" t="s">
        <v>1088</v>
      </c>
      <c r="Q58" s="101" t="s">
        <v>1089</v>
      </c>
      <c r="R58" s="101" t="s">
        <v>1090</v>
      </c>
      <c r="S58" s="101" t="s">
        <v>1091</v>
      </c>
      <c r="T58" s="101" t="s">
        <v>1092</v>
      </c>
      <c r="U58" s="101" t="s">
        <v>1093</v>
      </c>
      <c r="V58" s="101" t="s">
        <v>1094</v>
      </c>
      <c r="W58" s="101" t="s">
        <v>1095</v>
      </c>
      <c r="X58" s="98" t="s">
        <v>1096</v>
      </c>
      <c r="Y58" s="98" t="s">
        <v>1097</v>
      </c>
      <c r="Z58" s="98" t="s">
        <v>1098</v>
      </c>
      <c r="AA58" s="98" t="s">
        <v>1099</v>
      </c>
      <c r="AB58" s="98" t="s">
        <v>1100</v>
      </c>
      <c r="AC58" s="98" t="s">
        <v>1101</v>
      </c>
      <c r="AD58" s="98" t="s">
        <v>1102</v>
      </c>
      <c r="AE58" s="99" t="s">
        <v>1103</v>
      </c>
      <c r="AF58" s="99" t="s">
        <v>1104</v>
      </c>
      <c r="AG58" s="99" t="s">
        <v>1105</v>
      </c>
      <c r="AH58" s="99" t="s">
        <v>1106</v>
      </c>
      <c r="AI58" s="99" t="s">
        <v>1107</v>
      </c>
      <c r="AJ58" s="99" t="s">
        <v>1108</v>
      </c>
      <c r="AK58" s="99" t="s">
        <v>1109</v>
      </c>
      <c r="AL58" s="100" t="s">
        <v>1110</v>
      </c>
      <c r="AM58" s="100" t="s">
        <v>1111</v>
      </c>
      <c r="AN58" s="100" t="s">
        <v>1112</v>
      </c>
      <c r="AO58" s="100" t="s">
        <v>1113</v>
      </c>
      <c r="AP58" s="100" t="s">
        <v>1114</v>
      </c>
      <c r="AQ58" s="100" t="s">
        <v>1115</v>
      </c>
      <c r="AR58" s="100" t="s">
        <v>1116</v>
      </c>
      <c r="AS58" s="28" t="s">
        <v>625</v>
      </c>
      <c r="AT58" s="36"/>
      <c r="AW58" s="119"/>
      <c r="AX58" s="119"/>
      <c r="AY58" s="119"/>
      <c r="AZ58" s="119"/>
      <c r="BA58" s="119"/>
      <c r="BB58" s="119"/>
      <c r="BC58" s="119"/>
      <c r="BD58" s="119"/>
      <c r="BE58" s="119"/>
    </row>
    <row r="59" spans="2:57" hidden="1" x14ac:dyDescent="0.2">
      <c r="B59" s="35"/>
      <c r="J59" s="102" t="s">
        <v>1117</v>
      </c>
      <c r="K59" s="102" t="s">
        <v>1118</v>
      </c>
      <c r="L59" s="102" t="s">
        <v>1119</v>
      </c>
      <c r="M59" s="102" t="s">
        <v>1120</v>
      </c>
      <c r="N59" s="102" t="s">
        <v>1121</v>
      </c>
      <c r="O59" s="102" t="s">
        <v>1122</v>
      </c>
      <c r="P59" s="102" t="s">
        <v>1123</v>
      </c>
      <c r="Q59" s="102" t="s">
        <v>1124</v>
      </c>
      <c r="R59" s="102" t="s">
        <v>1125</v>
      </c>
      <c r="S59" s="102" t="s">
        <v>1126</v>
      </c>
      <c r="T59" s="102" t="s">
        <v>1127</v>
      </c>
      <c r="U59" s="102" t="s">
        <v>1128</v>
      </c>
      <c r="V59" s="102" t="s">
        <v>1129</v>
      </c>
      <c r="W59" s="102" t="s">
        <v>1130</v>
      </c>
      <c r="X59" s="101" t="s">
        <v>1131</v>
      </c>
      <c r="Y59" s="101" t="s">
        <v>1132</v>
      </c>
      <c r="Z59" s="101" t="s">
        <v>1133</v>
      </c>
      <c r="AA59" s="101" t="s">
        <v>1134</v>
      </c>
      <c r="AB59" s="101" t="s">
        <v>1135</v>
      </c>
      <c r="AC59" s="101" t="s">
        <v>1136</v>
      </c>
      <c r="AD59" s="101" t="s">
        <v>1137</v>
      </c>
      <c r="AE59" s="98" t="s">
        <v>1138</v>
      </c>
      <c r="AF59" s="98" t="s">
        <v>1139</v>
      </c>
      <c r="AG59" s="98" t="s">
        <v>1140</v>
      </c>
      <c r="AH59" s="98" t="s">
        <v>1141</v>
      </c>
      <c r="AI59" s="98" t="s">
        <v>1142</v>
      </c>
      <c r="AJ59" s="98" t="s">
        <v>1143</v>
      </c>
      <c r="AK59" s="98" t="s">
        <v>1144</v>
      </c>
      <c r="AL59" s="100" t="s">
        <v>1145</v>
      </c>
      <c r="AM59" s="100" t="s">
        <v>1146</v>
      </c>
      <c r="AN59" s="100" t="s">
        <v>1147</v>
      </c>
      <c r="AO59" s="100" t="s">
        <v>1148</v>
      </c>
      <c r="AP59" s="100" t="s">
        <v>1149</v>
      </c>
      <c r="AQ59" s="100" t="s">
        <v>1150</v>
      </c>
      <c r="AR59" s="100" t="s">
        <v>1151</v>
      </c>
      <c r="AS59" s="28" t="s">
        <v>625</v>
      </c>
      <c r="AT59" s="36"/>
      <c r="AW59" s="119"/>
      <c r="AX59" s="119"/>
      <c r="AY59" s="119"/>
      <c r="AZ59" s="119"/>
      <c r="BA59" s="119"/>
      <c r="BB59" s="119"/>
      <c r="BC59" s="119"/>
      <c r="BD59" s="119"/>
      <c r="BE59" s="119"/>
    </row>
    <row r="60" spans="2:57" hidden="1" x14ac:dyDescent="0.2">
      <c r="B60" s="35"/>
      <c r="J60" s="102" t="s">
        <v>1152</v>
      </c>
      <c r="K60" s="102" t="s">
        <v>1153</v>
      </c>
      <c r="L60" s="102" t="s">
        <v>1154</v>
      </c>
      <c r="M60" s="102" t="s">
        <v>1155</v>
      </c>
      <c r="N60" s="102" t="s">
        <v>1156</v>
      </c>
      <c r="O60" s="102" t="s">
        <v>1157</v>
      </c>
      <c r="P60" s="102" t="s">
        <v>1158</v>
      </c>
      <c r="Q60" s="102" t="s">
        <v>1159</v>
      </c>
      <c r="R60" s="102" t="s">
        <v>1160</v>
      </c>
      <c r="S60" s="102" t="s">
        <v>1161</v>
      </c>
      <c r="T60" s="102" t="s">
        <v>1162</v>
      </c>
      <c r="U60" s="102" t="s">
        <v>1163</v>
      </c>
      <c r="V60" s="102" t="s">
        <v>1164</v>
      </c>
      <c r="W60" s="102" t="s">
        <v>1165</v>
      </c>
      <c r="X60" s="101" t="s">
        <v>1166</v>
      </c>
      <c r="Y60" s="101" t="s">
        <v>1167</v>
      </c>
      <c r="Z60" s="101" t="s">
        <v>1168</v>
      </c>
      <c r="AA60" s="101" t="s">
        <v>1169</v>
      </c>
      <c r="AB60" s="101" t="s">
        <v>1170</v>
      </c>
      <c r="AC60" s="101" t="s">
        <v>1171</v>
      </c>
      <c r="AD60" s="101" t="s">
        <v>1172</v>
      </c>
      <c r="AE60" s="98" t="s">
        <v>1173</v>
      </c>
      <c r="AF60" s="98" t="s">
        <v>1174</v>
      </c>
      <c r="AG60" s="98" t="s">
        <v>1175</v>
      </c>
      <c r="AH60" s="98" t="s">
        <v>1176</v>
      </c>
      <c r="AI60" s="98" t="s">
        <v>1177</v>
      </c>
      <c r="AJ60" s="98" t="s">
        <v>1178</v>
      </c>
      <c r="AK60" s="98" t="s">
        <v>1179</v>
      </c>
      <c r="AL60" s="100" t="s">
        <v>1180</v>
      </c>
      <c r="AM60" s="100" t="s">
        <v>1181</v>
      </c>
      <c r="AN60" s="100" t="s">
        <v>1182</v>
      </c>
      <c r="AO60" s="100" t="s">
        <v>1183</v>
      </c>
      <c r="AP60" s="100" t="s">
        <v>1184</v>
      </c>
      <c r="AQ60" s="100" t="s">
        <v>1185</v>
      </c>
      <c r="AR60" s="100" t="s">
        <v>1186</v>
      </c>
      <c r="AS60" s="28" t="s">
        <v>625</v>
      </c>
      <c r="AT60" s="36"/>
      <c r="AW60" s="119"/>
      <c r="AX60" s="119"/>
      <c r="AY60" s="119"/>
      <c r="AZ60" s="119"/>
      <c r="BA60" s="119"/>
      <c r="BB60" s="119"/>
      <c r="BC60" s="119"/>
      <c r="BD60" s="119"/>
      <c r="BE60" s="119"/>
    </row>
    <row r="61" spans="2:57" hidden="1" x14ac:dyDescent="0.2">
      <c r="B61" s="35"/>
      <c r="J61" s="102" t="s">
        <v>1187</v>
      </c>
      <c r="K61" s="102" t="s">
        <v>1188</v>
      </c>
      <c r="L61" s="102" t="s">
        <v>1189</v>
      </c>
      <c r="M61" s="102" t="s">
        <v>1190</v>
      </c>
      <c r="N61" s="102" t="s">
        <v>1191</v>
      </c>
      <c r="O61" s="102" t="s">
        <v>1192</v>
      </c>
      <c r="P61" s="102" t="s">
        <v>1193</v>
      </c>
      <c r="Q61" s="102" t="s">
        <v>1194</v>
      </c>
      <c r="R61" s="102" t="s">
        <v>1195</v>
      </c>
      <c r="S61" s="102" t="s">
        <v>1196</v>
      </c>
      <c r="T61" s="102" t="s">
        <v>1197</v>
      </c>
      <c r="U61" s="102" t="s">
        <v>1198</v>
      </c>
      <c r="V61" s="102" t="s">
        <v>1199</v>
      </c>
      <c r="W61" s="102" t="s">
        <v>1200</v>
      </c>
      <c r="X61" s="101" t="s">
        <v>1201</v>
      </c>
      <c r="Y61" s="101" t="s">
        <v>1202</v>
      </c>
      <c r="Z61" s="101" t="s">
        <v>1203</v>
      </c>
      <c r="AA61" s="101" t="s">
        <v>1204</v>
      </c>
      <c r="AB61" s="101" t="s">
        <v>1205</v>
      </c>
      <c r="AC61" s="101" t="s">
        <v>1206</v>
      </c>
      <c r="AD61" s="101" t="s">
        <v>1207</v>
      </c>
      <c r="AE61" s="98" t="s">
        <v>1208</v>
      </c>
      <c r="AF61" s="98" t="s">
        <v>1209</v>
      </c>
      <c r="AG61" s="98" t="s">
        <v>1210</v>
      </c>
      <c r="AH61" s="98" t="s">
        <v>1211</v>
      </c>
      <c r="AI61" s="98" t="s">
        <v>1212</v>
      </c>
      <c r="AJ61" s="98" t="s">
        <v>1213</v>
      </c>
      <c r="AK61" s="98" t="s">
        <v>1214</v>
      </c>
      <c r="AL61" s="100" t="s">
        <v>1215</v>
      </c>
      <c r="AM61" s="100" t="s">
        <v>1216</v>
      </c>
      <c r="AN61" s="100" t="s">
        <v>1217</v>
      </c>
      <c r="AO61" s="100" t="s">
        <v>1218</v>
      </c>
      <c r="AP61" s="100" t="s">
        <v>1219</v>
      </c>
      <c r="AQ61" s="100" t="s">
        <v>1220</v>
      </c>
      <c r="AR61" s="100" t="s">
        <v>1221</v>
      </c>
      <c r="AS61" s="28" t="s">
        <v>625</v>
      </c>
      <c r="AT61" s="36"/>
      <c r="AW61" s="119"/>
      <c r="AX61" s="119"/>
      <c r="AY61" s="119"/>
      <c r="AZ61" s="119"/>
      <c r="BA61" s="119"/>
      <c r="BB61" s="119"/>
      <c r="BC61" s="119"/>
      <c r="BD61" s="119"/>
      <c r="BE61" s="119"/>
    </row>
    <row r="62" spans="2:57" hidden="1" x14ac:dyDescent="0.2">
      <c r="B62" s="35"/>
      <c r="J62" s="102" t="s">
        <v>1222</v>
      </c>
      <c r="K62" s="102" t="s">
        <v>1223</v>
      </c>
      <c r="L62" s="102" t="s">
        <v>1224</v>
      </c>
      <c r="M62" s="102" t="s">
        <v>1225</v>
      </c>
      <c r="N62" s="102" t="s">
        <v>1226</v>
      </c>
      <c r="O62" s="102" t="s">
        <v>1227</v>
      </c>
      <c r="P62" s="102" t="s">
        <v>1228</v>
      </c>
      <c r="Q62" s="102" t="s">
        <v>1229</v>
      </c>
      <c r="R62" s="102" t="s">
        <v>1230</v>
      </c>
      <c r="S62" s="102" t="s">
        <v>1231</v>
      </c>
      <c r="T62" s="102" t="s">
        <v>1232</v>
      </c>
      <c r="U62" s="102" t="s">
        <v>1233</v>
      </c>
      <c r="V62" s="102" t="s">
        <v>1234</v>
      </c>
      <c r="W62" s="102" t="s">
        <v>1235</v>
      </c>
      <c r="X62" s="101" t="s">
        <v>1236</v>
      </c>
      <c r="Y62" s="101" t="s">
        <v>1237</v>
      </c>
      <c r="Z62" s="101" t="s">
        <v>1238</v>
      </c>
      <c r="AA62" s="101" t="s">
        <v>1239</v>
      </c>
      <c r="AB62" s="101" t="s">
        <v>1240</v>
      </c>
      <c r="AC62" s="101" t="s">
        <v>1241</v>
      </c>
      <c r="AD62" s="101" t="s">
        <v>1242</v>
      </c>
      <c r="AE62" s="98" t="s">
        <v>1243</v>
      </c>
      <c r="AF62" s="98" t="s">
        <v>1244</v>
      </c>
      <c r="AG62" s="98" t="s">
        <v>1245</v>
      </c>
      <c r="AH62" s="98" t="s">
        <v>1246</v>
      </c>
      <c r="AI62" s="98" t="s">
        <v>1247</v>
      </c>
      <c r="AJ62" s="98" t="s">
        <v>1248</v>
      </c>
      <c r="AK62" s="98" t="s">
        <v>1249</v>
      </c>
      <c r="AL62" s="100" t="s">
        <v>1250</v>
      </c>
      <c r="AM62" s="100" t="s">
        <v>1251</v>
      </c>
      <c r="AN62" s="100" t="s">
        <v>1252</v>
      </c>
      <c r="AO62" s="100" t="s">
        <v>1253</v>
      </c>
      <c r="AP62" s="100" t="s">
        <v>1254</v>
      </c>
      <c r="AQ62" s="100" t="s">
        <v>1255</v>
      </c>
      <c r="AR62" s="100" t="s">
        <v>1256</v>
      </c>
      <c r="AS62" s="28" t="s">
        <v>625</v>
      </c>
      <c r="AT62" s="36"/>
      <c r="AW62" s="119"/>
      <c r="AX62" s="119"/>
      <c r="AY62" s="119"/>
      <c r="AZ62" s="119"/>
      <c r="BA62" s="119"/>
      <c r="BB62" s="119"/>
      <c r="BC62" s="119"/>
      <c r="BD62" s="119"/>
      <c r="BE62" s="119"/>
    </row>
    <row r="63" spans="2:57" hidden="1" x14ac:dyDescent="0.2">
      <c r="B63" s="35"/>
      <c r="J63" s="102" t="s">
        <v>1257</v>
      </c>
      <c r="K63" s="102" t="s">
        <v>1258</v>
      </c>
      <c r="L63" s="102" t="s">
        <v>1259</v>
      </c>
      <c r="M63" s="102" t="s">
        <v>1260</v>
      </c>
      <c r="N63" s="102" t="s">
        <v>1261</v>
      </c>
      <c r="O63" s="102" t="s">
        <v>1262</v>
      </c>
      <c r="P63" s="102" t="s">
        <v>1263</v>
      </c>
      <c r="Q63" s="102" t="s">
        <v>1264</v>
      </c>
      <c r="R63" s="102" t="s">
        <v>1265</v>
      </c>
      <c r="S63" s="102" t="s">
        <v>1266</v>
      </c>
      <c r="T63" s="102" t="s">
        <v>1267</v>
      </c>
      <c r="U63" s="102" t="s">
        <v>1268</v>
      </c>
      <c r="V63" s="102" t="s">
        <v>1269</v>
      </c>
      <c r="W63" s="102" t="s">
        <v>1270</v>
      </c>
      <c r="X63" s="101" t="s">
        <v>1271</v>
      </c>
      <c r="Y63" s="101" t="s">
        <v>1272</v>
      </c>
      <c r="Z63" s="101" t="s">
        <v>1273</v>
      </c>
      <c r="AA63" s="101" t="s">
        <v>1274</v>
      </c>
      <c r="AB63" s="101" t="s">
        <v>1275</v>
      </c>
      <c r="AC63" s="101" t="s">
        <v>1276</v>
      </c>
      <c r="AD63" s="101" t="s">
        <v>1277</v>
      </c>
      <c r="AE63" s="98" t="s">
        <v>1278</v>
      </c>
      <c r="AF63" s="98" t="s">
        <v>1279</v>
      </c>
      <c r="AG63" s="98" t="s">
        <v>1280</v>
      </c>
      <c r="AH63" s="98" t="s">
        <v>1281</v>
      </c>
      <c r="AI63" s="98" t="s">
        <v>1282</v>
      </c>
      <c r="AJ63" s="98" t="s">
        <v>1283</v>
      </c>
      <c r="AK63" s="98" t="s">
        <v>1284</v>
      </c>
      <c r="AL63" s="100" t="s">
        <v>1285</v>
      </c>
      <c r="AM63" s="100" t="s">
        <v>1286</v>
      </c>
      <c r="AN63" s="100" t="s">
        <v>1287</v>
      </c>
      <c r="AO63" s="100" t="s">
        <v>1288</v>
      </c>
      <c r="AP63" s="100" t="s">
        <v>1289</v>
      </c>
      <c r="AQ63" s="100" t="s">
        <v>1290</v>
      </c>
      <c r="AR63" s="100" t="s">
        <v>1291</v>
      </c>
      <c r="AS63" s="28" t="s">
        <v>625</v>
      </c>
      <c r="AT63" s="36"/>
      <c r="AW63" s="119"/>
      <c r="AX63" s="119"/>
      <c r="AY63" s="119"/>
      <c r="AZ63" s="119"/>
      <c r="BA63" s="119"/>
      <c r="BB63" s="119"/>
      <c r="BC63" s="119"/>
      <c r="BD63" s="119"/>
      <c r="BE63" s="119"/>
    </row>
    <row r="64" spans="2:57" hidden="1" x14ac:dyDescent="0.2">
      <c r="B64" s="35"/>
      <c r="J64" s="102" t="s">
        <v>1292</v>
      </c>
      <c r="K64" s="102" t="s">
        <v>1293</v>
      </c>
      <c r="L64" s="102" t="s">
        <v>1294</v>
      </c>
      <c r="M64" s="102" t="s">
        <v>1295</v>
      </c>
      <c r="N64" s="102" t="s">
        <v>1296</v>
      </c>
      <c r="O64" s="102" t="s">
        <v>1297</v>
      </c>
      <c r="P64" s="102" t="s">
        <v>1298</v>
      </c>
      <c r="Q64" s="102" t="s">
        <v>1299</v>
      </c>
      <c r="R64" s="102" t="s">
        <v>1300</v>
      </c>
      <c r="S64" s="102" t="s">
        <v>1301</v>
      </c>
      <c r="T64" s="102" t="s">
        <v>1302</v>
      </c>
      <c r="U64" s="102" t="s">
        <v>1303</v>
      </c>
      <c r="V64" s="102" t="s">
        <v>1304</v>
      </c>
      <c r="W64" s="102" t="s">
        <v>1305</v>
      </c>
      <c r="X64" s="101" t="s">
        <v>1306</v>
      </c>
      <c r="Y64" s="101" t="s">
        <v>1307</v>
      </c>
      <c r="Z64" s="101" t="s">
        <v>1308</v>
      </c>
      <c r="AA64" s="101" t="s">
        <v>1309</v>
      </c>
      <c r="AB64" s="101" t="s">
        <v>1310</v>
      </c>
      <c r="AC64" s="101" t="s">
        <v>1311</v>
      </c>
      <c r="AD64" s="101" t="s">
        <v>1312</v>
      </c>
      <c r="AE64" s="98" t="s">
        <v>1313</v>
      </c>
      <c r="AF64" s="98" t="s">
        <v>1314</v>
      </c>
      <c r="AG64" s="98" t="s">
        <v>1315</v>
      </c>
      <c r="AH64" s="98" t="s">
        <v>1316</v>
      </c>
      <c r="AI64" s="98" t="s">
        <v>1317</v>
      </c>
      <c r="AJ64" s="98" t="s">
        <v>1318</v>
      </c>
      <c r="AK64" s="98" t="s">
        <v>1319</v>
      </c>
      <c r="AL64" s="98" t="s">
        <v>1320</v>
      </c>
      <c r="AM64" s="98" t="s">
        <v>1321</v>
      </c>
      <c r="AN64" s="98" t="s">
        <v>1322</v>
      </c>
      <c r="AO64" s="98" t="s">
        <v>1323</v>
      </c>
      <c r="AP64" s="98" t="s">
        <v>1324</v>
      </c>
      <c r="AQ64" s="98" t="s">
        <v>1325</v>
      </c>
      <c r="AR64" s="98" t="s">
        <v>1326</v>
      </c>
      <c r="AS64" s="28" t="s">
        <v>625</v>
      </c>
      <c r="AT64" s="36"/>
      <c r="AW64" s="119"/>
      <c r="AX64" s="119"/>
      <c r="AY64" s="119"/>
      <c r="AZ64" s="119"/>
      <c r="BA64" s="119"/>
      <c r="BB64" s="119"/>
      <c r="BC64" s="119"/>
      <c r="BD64" s="119"/>
      <c r="BE64" s="119"/>
    </row>
    <row r="65" spans="2:57" hidden="1" x14ac:dyDescent="0.2">
      <c r="B65" s="35"/>
      <c r="J65" s="102" t="s">
        <v>1327</v>
      </c>
      <c r="K65" s="102" t="s">
        <v>1328</v>
      </c>
      <c r="L65" s="102" t="s">
        <v>1329</v>
      </c>
      <c r="M65" s="102" t="s">
        <v>1330</v>
      </c>
      <c r="N65" s="102" t="s">
        <v>1331</v>
      </c>
      <c r="O65" s="102" t="s">
        <v>1332</v>
      </c>
      <c r="P65" s="102" t="s">
        <v>1333</v>
      </c>
      <c r="Q65" s="102" t="s">
        <v>1334</v>
      </c>
      <c r="R65" s="102" t="s">
        <v>1335</v>
      </c>
      <c r="S65" s="102" t="s">
        <v>1336</v>
      </c>
      <c r="T65" s="102" t="s">
        <v>1337</v>
      </c>
      <c r="U65" s="102" t="s">
        <v>1338</v>
      </c>
      <c r="V65" s="102" t="s">
        <v>1339</v>
      </c>
      <c r="W65" s="102" t="s">
        <v>1340</v>
      </c>
      <c r="X65" s="101" t="s">
        <v>1341</v>
      </c>
      <c r="Y65" s="101" t="s">
        <v>1342</v>
      </c>
      <c r="Z65" s="101" t="s">
        <v>1343</v>
      </c>
      <c r="AA65" s="101" t="s">
        <v>1344</v>
      </c>
      <c r="AB65" s="101" t="s">
        <v>1345</v>
      </c>
      <c r="AC65" s="101" t="s">
        <v>1346</v>
      </c>
      <c r="AD65" s="101" t="s">
        <v>1347</v>
      </c>
      <c r="AE65" s="98" t="s">
        <v>1348</v>
      </c>
      <c r="AF65" s="98" t="s">
        <v>1349</v>
      </c>
      <c r="AG65" s="98" t="s">
        <v>1350</v>
      </c>
      <c r="AH65" s="98" t="s">
        <v>1351</v>
      </c>
      <c r="AI65" s="98" t="s">
        <v>1352</v>
      </c>
      <c r="AJ65" s="98" t="s">
        <v>1353</v>
      </c>
      <c r="AK65" s="98" t="s">
        <v>1354</v>
      </c>
      <c r="AL65" s="98" t="s">
        <v>1355</v>
      </c>
      <c r="AM65" s="98" t="s">
        <v>1356</v>
      </c>
      <c r="AN65" s="98" t="s">
        <v>1357</v>
      </c>
      <c r="AO65" s="98" t="s">
        <v>1358</v>
      </c>
      <c r="AP65" s="98" t="s">
        <v>1359</v>
      </c>
      <c r="AQ65" s="98" t="s">
        <v>1360</v>
      </c>
      <c r="AR65" s="98" t="s">
        <v>1361</v>
      </c>
      <c r="AS65" s="28" t="s">
        <v>625</v>
      </c>
      <c r="AT65" s="36"/>
      <c r="AW65" s="119"/>
      <c r="AX65" s="119"/>
      <c r="AY65" s="119"/>
      <c r="AZ65" s="119"/>
      <c r="BA65" s="119"/>
      <c r="BB65" s="119"/>
      <c r="BC65" s="119"/>
      <c r="BD65" s="119"/>
      <c r="BE65" s="119"/>
    </row>
    <row r="66" spans="2:57" hidden="1" x14ac:dyDescent="0.2">
      <c r="B66" s="35"/>
      <c r="J66" s="102" t="s">
        <v>1362</v>
      </c>
      <c r="K66" s="102" t="s">
        <v>1363</v>
      </c>
      <c r="L66" s="102" t="s">
        <v>1364</v>
      </c>
      <c r="M66" s="102" t="s">
        <v>1365</v>
      </c>
      <c r="N66" s="102" t="s">
        <v>1366</v>
      </c>
      <c r="O66" s="102" t="s">
        <v>1367</v>
      </c>
      <c r="P66" s="102" t="s">
        <v>1368</v>
      </c>
      <c r="Q66" s="102" t="s">
        <v>1369</v>
      </c>
      <c r="R66" s="102" t="s">
        <v>1370</v>
      </c>
      <c r="S66" s="102" t="s">
        <v>1371</v>
      </c>
      <c r="T66" s="102" t="s">
        <v>1372</v>
      </c>
      <c r="U66" s="102" t="s">
        <v>1373</v>
      </c>
      <c r="V66" s="102" t="s">
        <v>1374</v>
      </c>
      <c r="W66" s="102" t="s">
        <v>1375</v>
      </c>
      <c r="X66" s="101" t="s">
        <v>1376</v>
      </c>
      <c r="Y66" s="101" t="s">
        <v>1377</v>
      </c>
      <c r="Z66" s="101" t="s">
        <v>1378</v>
      </c>
      <c r="AA66" s="101" t="s">
        <v>1379</v>
      </c>
      <c r="AB66" s="101" t="s">
        <v>1380</v>
      </c>
      <c r="AC66" s="101" t="s">
        <v>1381</v>
      </c>
      <c r="AD66" s="101" t="s">
        <v>1382</v>
      </c>
      <c r="AE66" s="98" t="s">
        <v>1383</v>
      </c>
      <c r="AF66" s="98" t="s">
        <v>1384</v>
      </c>
      <c r="AG66" s="98" t="s">
        <v>1385</v>
      </c>
      <c r="AH66" s="98" t="s">
        <v>1386</v>
      </c>
      <c r="AI66" s="98" t="s">
        <v>1387</v>
      </c>
      <c r="AJ66" s="98" t="s">
        <v>1388</v>
      </c>
      <c r="AK66" s="98" t="s">
        <v>1389</v>
      </c>
      <c r="AL66" s="98" t="s">
        <v>1390</v>
      </c>
      <c r="AM66" s="98" t="s">
        <v>1391</v>
      </c>
      <c r="AN66" s="98" t="s">
        <v>1392</v>
      </c>
      <c r="AO66" s="98" t="s">
        <v>1393</v>
      </c>
      <c r="AP66" s="98" t="s">
        <v>1394</v>
      </c>
      <c r="AQ66" s="98" t="s">
        <v>1395</v>
      </c>
      <c r="AR66" s="98" t="s">
        <v>1396</v>
      </c>
      <c r="AS66" s="28" t="s">
        <v>625</v>
      </c>
      <c r="AT66" s="36"/>
      <c r="AW66" s="119"/>
      <c r="AX66" s="119"/>
      <c r="AY66" s="119"/>
      <c r="AZ66" s="119"/>
      <c r="BA66" s="119"/>
      <c r="BB66" s="119"/>
      <c r="BC66" s="119"/>
      <c r="BD66" s="119"/>
      <c r="BE66" s="119"/>
    </row>
    <row r="67" spans="2:57" hidden="1" x14ac:dyDescent="0.2">
      <c r="B67" s="35"/>
      <c r="J67" s="102" t="s">
        <v>1397</v>
      </c>
      <c r="K67" s="102" t="s">
        <v>1398</v>
      </c>
      <c r="L67" s="102" t="s">
        <v>1399</v>
      </c>
      <c r="M67" s="102" t="s">
        <v>1400</v>
      </c>
      <c r="N67" s="102" t="s">
        <v>1401</v>
      </c>
      <c r="O67" s="102" t="s">
        <v>1402</v>
      </c>
      <c r="P67" s="102" t="s">
        <v>1403</v>
      </c>
      <c r="Q67" s="102" t="s">
        <v>1404</v>
      </c>
      <c r="R67" s="102" t="s">
        <v>1405</v>
      </c>
      <c r="S67" s="102" t="s">
        <v>1406</v>
      </c>
      <c r="T67" s="102" t="s">
        <v>1407</v>
      </c>
      <c r="U67" s="102" t="s">
        <v>1408</v>
      </c>
      <c r="V67" s="102" t="s">
        <v>1409</v>
      </c>
      <c r="W67" s="102" t="s">
        <v>1410</v>
      </c>
      <c r="X67" s="101" t="s">
        <v>1411</v>
      </c>
      <c r="Y67" s="101" t="s">
        <v>1412</v>
      </c>
      <c r="Z67" s="101" t="s">
        <v>1413</v>
      </c>
      <c r="AA67" s="101" t="s">
        <v>1414</v>
      </c>
      <c r="AB67" s="101" t="s">
        <v>1415</v>
      </c>
      <c r="AC67" s="101" t="s">
        <v>1416</v>
      </c>
      <c r="AD67" s="101" t="s">
        <v>1417</v>
      </c>
      <c r="AE67" s="98" t="s">
        <v>1418</v>
      </c>
      <c r="AF67" s="98" t="s">
        <v>1419</v>
      </c>
      <c r="AG67" s="98" t="s">
        <v>1420</v>
      </c>
      <c r="AH67" s="98" t="s">
        <v>1421</v>
      </c>
      <c r="AI67" s="98" t="s">
        <v>1422</v>
      </c>
      <c r="AJ67" s="98" t="s">
        <v>1423</v>
      </c>
      <c r="AK67" s="98" t="s">
        <v>1424</v>
      </c>
      <c r="AL67" s="98" t="s">
        <v>1425</v>
      </c>
      <c r="AM67" s="98" t="s">
        <v>1426</v>
      </c>
      <c r="AN67" s="98" t="s">
        <v>1427</v>
      </c>
      <c r="AO67" s="98" t="s">
        <v>1428</v>
      </c>
      <c r="AP67" s="98" t="s">
        <v>1429</v>
      </c>
      <c r="AQ67" s="98" t="s">
        <v>1430</v>
      </c>
      <c r="AR67" s="98" t="s">
        <v>1431</v>
      </c>
      <c r="AS67" s="28" t="s">
        <v>625</v>
      </c>
      <c r="AT67" s="36"/>
      <c r="AW67" s="119"/>
      <c r="AX67" s="119"/>
      <c r="AY67" s="119"/>
      <c r="AZ67" s="119"/>
      <c r="BA67" s="119"/>
      <c r="BB67" s="119"/>
      <c r="BC67" s="119"/>
      <c r="BD67" s="119"/>
      <c r="BE67" s="119"/>
    </row>
    <row r="68" spans="2:57" hidden="1" x14ac:dyDescent="0.2">
      <c r="B68" s="35"/>
      <c r="J68" s="102" t="s">
        <v>1432</v>
      </c>
      <c r="K68" s="102" t="s">
        <v>1433</v>
      </c>
      <c r="L68" s="102" t="s">
        <v>1434</v>
      </c>
      <c r="M68" s="102" t="s">
        <v>1435</v>
      </c>
      <c r="N68" s="102" t="s">
        <v>1436</v>
      </c>
      <c r="O68" s="102" t="s">
        <v>1437</v>
      </c>
      <c r="P68" s="102" t="s">
        <v>1438</v>
      </c>
      <c r="Q68" s="102" t="s">
        <v>1439</v>
      </c>
      <c r="R68" s="102" t="s">
        <v>1440</v>
      </c>
      <c r="S68" s="102" t="s">
        <v>1441</v>
      </c>
      <c r="T68" s="102" t="s">
        <v>1442</v>
      </c>
      <c r="U68" s="102" t="s">
        <v>1443</v>
      </c>
      <c r="V68" s="102" t="s">
        <v>1444</v>
      </c>
      <c r="W68" s="102" t="s">
        <v>1445</v>
      </c>
      <c r="X68" s="101" t="s">
        <v>1446</v>
      </c>
      <c r="Y68" s="101" t="s">
        <v>1447</v>
      </c>
      <c r="Z68" s="101" t="s">
        <v>1448</v>
      </c>
      <c r="AA68" s="101" t="s">
        <v>1449</v>
      </c>
      <c r="AB68" s="101" t="s">
        <v>1450</v>
      </c>
      <c r="AC68" s="101" t="s">
        <v>1451</v>
      </c>
      <c r="AD68" s="101" t="s">
        <v>1452</v>
      </c>
      <c r="AE68" s="98" t="s">
        <v>1453</v>
      </c>
      <c r="AF68" s="98" t="s">
        <v>1454</v>
      </c>
      <c r="AG68" s="98" t="s">
        <v>1455</v>
      </c>
      <c r="AH68" s="98" t="s">
        <v>1456</v>
      </c>
      <c r="AI68" s="98" t="s">
        <v>1457</v>
      </c>
      <c r="AJ68" s="98" t="s">
        <v>1458</v>
      </c>
      <c r="AK68" s="98" t="s">
        <v>1459</v>
      </c>
      <c r="AL68" s="98" t="s">
        <v>1460</v>
      </c>
      <c r="AM68" s="98" t="s">
        <v>1461</v>
      </c>
      <c r="AN68" s="98" t="s">
        <v>1462</v>
      </c>
      <c r="AO68" s="98" t="s">
        <v>1463</v>
      </c>
      <c r="AP68" s="98" t="s">
        <v>1464</v>
      </c>
      <c r="AQ68" s="98" t="s">
        <v>1465</v>
      </c>
      <c r="AR68" s="98" t="s">
        <v>1466</v>
      </c>
      <c r="AS68" s="28" t="s">
        <v>625</v>
      </c>
      <c r="AT68" s="36"/>
      <c r="AW68" s="119"/>
      <c r="AX68" s="119"/>
      <c r="AY68" s="119"/>
      <c r="AZ68" s="119"/>
      <c r="BA68" s="119"/>
      <c r="BB68" s="119"/>
      <c r="BC68" s="119"/>
      <c r="BD68" s="119"/>
      <c r="BE68" s="119"/>
    </row>
    <row r="69" spans="2:57" hidden="1" x14ac:dyDescent="0.2">
      <c r="B69" s="35"/>
      <c r="AT69" s="36"/>
      <c r="AW69" s="119"/>
      <c r="AX69" s="119"/>
      <c r="AY69" s="119"/>
      <c r="AZ69" s="119"/>
      <c r="BA69" s="119"/>
      <c r="BB69" s="119"/>
      <c r="BC69" s="119"/>
      <c r="BD69" s="119"/>
      <c r="BE69" s="119"/>
    </row>
    <row r="70" spans="2:57" hidden="1" x14ac:dyDescent="0.2">
      <c r="B70" s="35"/>
      <c r="AT70" s="36"/>
      <c r="AW70" s="119"/>
      <c r="AX70" s="119"/>
      <c r="AY70" s="119"/>
      <c r="AZ70" s="119"/>
      <c r="BA70" s="119"/>
      <c r="BB70" s="119"/>
      <c r="BC70" s="119"/>
      <c r="BD70" s="119"/>
      <c r="BE70" s="119"/>
    </row>
    <row r="71" spans="2:57" x14ac:dyDescent="0.2">
      <c r="AW71" s="119"/>
      <c r="AX71" s="119"/>
      <c r="AY71" s="119"/>
      <c r="AZ71" s="119"/>
      <c r="BA71" s="119"/>
      <c r="BB71" s="119"/>
      <c r="BC71" s="119"/>
      <c r="BD71" s="119"/>
      <c r="BE71" s="119"/>
    </row>
    <row r="72" spans="2:57" x14ac:dyDescent="0.2">
      <c r="AW72" s="119"/>
      <c r="AX72" s="119"/>
      <c r="AY72" s="119"/>
      <c r="AZ72" s="119"/>
      <c r="BA72" s="119"/>
      <c r="BB72" s="119"/>
      <c r="BC72" s="119"/>
      <c r="BD72" s="119"/>
      <c r="BE72" s="119"/>
    </row>
    <row r="73" spans="2:57" x14ac:dyDescent="0.2">
      <c r="AW73" s="119"/>
      <c r="AX73" s="119"/>
      <c r="AY73" s="119"/>
      <c r="AZ73" s="119"/>
      <c r="BA73" s="119"/>
      <c r="BB73" s="119"/>
      <c r="BC73" s="119"/>
      <c r="BD73" s="119"/>
      <c r="BE73" s="119"/>
    </row>
    <row r="74" spans="2:57" x14ac:dyDescent="0.2">
      <c r="AW74" s="119"/>
      <c r="AX74" s="119"/>
      <c r="AY74" s="119"/>
      <c r="AZ74" s="119"/>
      <c r="BA74" s="119"/>
      <c r="BB74" s="119"/>
      <c r="BC74" s="119"/>
      <c r="BD74" s="119"/>
      <c r="BE74" s="119"/>
    </row>
    <row r="75" spans="2:57" x14ac:dyDescent="0.2">
      <c r="AW75" s="119"/>
      <c r="AX75" s="119"/>
      <c r="AY75" s="119"/>
      <c r="AZ75" s="119"/>
      <c r="BA75" s="119"/>
      <c r="BB75" s="119"/>
      <c r="BC75" s="119"/>
      <c r="BD75" s="119"/>
      <c r="BE75" s="119"/>
    </row>
    <row r="76" spans="2:57" x14ac:dyDescent="0.2">
      <c r="AW76" s="119"/>
      <c r="AX76" s="119"/>
      <c r="AY76" s="119"/>
      <c r="AZ76" s="119"/>
      <c r="BA76" s="119"/>
      <c r="BB76" s="119"/>
      <c r="BC76" s="119"/>
      <c r="BD76" s="119"/>
      <c r="BE76" s="119"/>
    </row>
    <row r="77" spans="2:57" x14ac:dyDescent="0.2">
      <c r="AW77" s="119"/>
      <c r="AX77" s="119"/>
      <c r="AY77" s="119"/>
      <c r="AZ77" s="119"/>
      <c r="BA77" s="119"/>
      <c r="BB77" s="119"/>
      <c r="BC77" s="119"/>
      <c r="BD77" s="119"/>
      <c r="BE77" s="119"/>
    </row>
    <row r="78" spans="2:57" x14ac:dyDescent="0.2">
      <c r="AW78" s="119"/>
      <c r="AX78" s="119"/>
      <c r="AY78" s="119"/>
      <c r="AZ78" s="119"/>
      <c r="BA78" s="119"/>
      <c r="BB78" s="119"/>
      <c r="BC78" s="119"/>
      <c r="BD78" s="119"/>
      <c r="BE78" s="119"/>
    </row>
    <row r="79" spans="2:57" x14ac:dyDescent="0.2">
      <c r="AW79" s="119"/>
      <c r="AX79" s="119"/>
      <c r="AY79" s="119"/>
      <c r="AZ79" s="119"/>
      <c r="BA79" s="119"/>
      <c r="BB79" s="119"/>
      <c r="BC79" s="119"/>
      <c r="BD79" s="119"/>
      <c r="BE79" s="119"/>
    </row>
    <row r="80" spans="2:57" x14ac:dyDescent="0.2">
      <c r="AW80" s="119"/>
      <c r="AX80" s="119"/>
      <c r="AY80" s="119"/>
      <c r="AZ80" s="119"/>
      <c r="BA80" s="119"/>
      <c r="BB80" s="119"/>
      <c r="BC80" s="119"/>
      <c r="BD80" s="119"/>
      <c r="BE80" s="119"/>
    </row>
    <row r="81" spans="49:57" x14ac:dyDescent="0.2">
      <c r="AW81" s="119"/>
      <c r="AX81" s="119"/>
      <c r="AY81" s="119"/>
      <c r="AZ81" s="119"/>
      <c r="BA81" s="119"/>
      <c r="BB81" s="119"/>
      <c r="BC81" s="119"/>
      <c r="BD81" s="119"/>
      <c r="BE81" s="119"/>
    </row>
    <row r="82" spans="49:57" x14ac:dyDescent="0.2">
      <c r="AW82" s="119"/>
      <c r="AX82" s="119"/>
      <c r="AY82" s="119"/>
      <c r="AZ82" s="119"/>
      <c r="BA82" s="119"/>
      <c r="BB82" s="119"/>
      <c r="BC82" s="119"/>
      <c r="BD82" s="119"/>
      <c r="BE82" s="119"/>
    </row>
    <row r="83" spans="49:57" x14ac:dyDescent="0.2">
      <c r="AW83" s="119"/>
      <c r="AX83" s="119"/>
      <c r="AY83" s="119"/>
      <c r="AZ83" s="119"/>
      <c r="BA83" s="119"/>
      <c r="BB83" s="119"/>
      <c r="BC83" s="119"/>
      <c r="BD83" s="119"/>
      <c r="BE83" s="119"/>
    </row>
    <row r="84" spans="49:57" x14ac:dyDescent="0.2">
      <c r="AW84" s="119"/>
      <c r="AX84" s="119"/>
      <c r="AY84" s="119"/>
      <c r="AZ84" s="119"/>
      <c r="BA84" s="119"/>
      <c r="BB84" s="119"/>
      <c r="BC84" s="119"/>
      <c r="BD84" s="119"/>
      <c r="BE84" s="119"/>
    </row>
    <row r="85" spans="49:57" x14ac:dyDescent="0.2">
      <c r="AW85" s="119"/>
      <c r="AX85" s="119"/>
      <c r="AY85" s="119"/>
      <c r="AZ85" s="119"/>
      <c r="BA85" s="119"/>
      <c r="BB85" s="119"/>
      <c r="BC85" s="119"/>
      <c r="BD85" s="119"/>
      <c r="BE85" s="119"/>
    </row>
  </sheetData>
  <sheetProtection algorithmName="SHA-512" hashValue="bNSg98N41xb7FwmGXyC/8PaH7hjtvWpc7sCM1Wp9yilZjfGtJbSH0hpqfkzTvaWcgchORYUBYaNFN4xs35q0CA==" saltValue="5HHwHhDsU0ba93JASQe4zg==" spinCount="100000" sheet="1" objects="1" scenarios="1"/>
  <mergeCells count="25">
    <mergeCell ref="AY2:BB12"/>
    <mergeCell ref="BL2:BL6"/>
    <mergeCell ref="J3:AR3"/>
    <mergeCell ref="B5:E29"/>
    <mergeCell ref="H5:H9"/>
    <mergeCell ref="H10:H14"/>
    <mergeCell ref="AY13:BB19"/>
    <mergeCell ref="H15:H19"/>
    <mergeCell ref="H20:H24"/>
    <mergeCell ref="AY20:BB26"/>
    <mergeCell ref="S22:T22"/>
    <mergeCell ref="Z22:AA22"/>
    <mergeCell ref="AG22:AH22"/>
    <mergeCell ref="H25:H29"/>
    <mergeCell ref="AY27:BB33"/>
    <mergeCell ref="J31:P31"/>
    <mergeCell ref="O37:S37"/>
    <mergeCell ref="V37:Z37"/>
    <mergeCell ref="AC37:AG37"/>
    <mergeCell ref="AJ37:AN37"/>
    <mergeCell ref="Q31:W31"/>
    <mergeCell ref="X31:AD31"/>
    <mergeCell ref="AE31:AK31"/>
    <mergeCell ref="AL31:AR31"/>
    <mergeCell ref="J33:AQ33"/>
  </mergeCell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44D7A-EC8B-A748-9C11-FE9A44F87F62}">
  <dimension ref="A1:BF86"/>
  <sheetViews>
    <sheetView topLeftCell="E6" zoomScale="50" zoomScaleNormal="40" workbookViewId="0">
      <selection activeCell="BF28" sqref="BF28"/>
    </sheetView>
  </sheetViews>
  <sheetFormatPr baseColWidth="10" defaultColWidth="10.33203125" defaultRowHeight="18" x14ac:dyDescent="0.2"/>
  <cols>
    <col min="1" max="1" width="4" style="28" customWidth="1"/>
    <col min="2" max="3" width="2.6640625" style="28" customWidth="1"/>
    <col min="4" max="4" width="3.83203125" style="28" customWidth="1"/>
    <col min="5" max="5" width="21.6640625" style="28" customWidth="1"/>
    <col min="6" max="6" width="0.6640625" style="28" customWidth="1"/>
    <col min="7" max="7" width="1.5" style="28" customWidth="1"/>
    <col min="8" max="8" width="23" style="29" bestFit="1" customWidth="1"/>
    <col min="9" max="9" width="1.5" style="28" customWidth="1"/>
    <col min="10" max="44" width="6.6640625" style="28" customWidth="1"/>
    <col min="45" max="45" width="4.33203125" style="28" customWidth="1"/>
    <col min="46" max="256" width="10.33203125" style="28"/>
    <col min="257" max="257" width="4" style="28" customWidth="1"/>
    <col min="258" max="259" width="2.6640625" style="28" customWidth="1"/>
    <col min="260" max="260" width="3.83203125" style="28" customWidth="1"/>
    <col min="261" max="261" width="14.5" style="28" customWidth="1"/>
    <col min="262" max="262" width="0.6640625" style="28" customWidth="1"/>
    <col min="263" max="263" width="1.5" style="28" customWidth="1"/>
    <col min="264" max="264" width="13.1640625" style="28" customWidth="1"/>
    <col min="265" max="265" width="1.5" style="28" customWidth="1"/>
    <col min="266" max="301" width="4.33203125" style="28" customWidth="1"/>
    <col min="302" max="512" width="10.33203125" style="28"/>
    <col min="513" max="513" width="4" style="28" customWidth="1"/>
    <col min="514" max="515" width="2.6640625" style="28" customWidth="1"/>
    <col min="516" max="516" width="3.83203125" style="28" customWidth="1"/>
    <col min="517" max="517" width="14.5" style="28" customWidth="1"/>
    <col min="518" max="518" width="0.6640625" style="28" customWidth="1"/>
    <col min="519" max="519" width="1.5" style="28" customWidth="1"/>
    <col min="520" max="520" width="13.1640625" style="28" customWidth="1"/>
    <col min="521" max="521" width="1.5" style="28" customWidth="1"/>
    <col min="522" max="557" width="4.33203125" style="28" customWidth="1"/>
    <col min="558" max="768" width="10.33203125" style="28"/>
    <col min="769" max="769" width="4" style="28" customWidth="1"/>
    <col min="770" max="771" width="2.6640625" style="28" customWidth="1"/>
    <col min="772" max="772" width="3.83203125" style="28" customWidth="1"/>
    <col min="773" max="773" width="14.5" style="28" customWidth="1"/>
    <col min="774" max="774" width="0.6640625" style="28" customWidth="1"/>
    <col min="775" max="775" width="1.5" style="28" customWidth="1"/>
    <col min="776" max="776" width="13.1640625" style="28" customWidth="1"/>
    <col min="777" max="777" width="1.5" style="28" customWidth="1"/>
    <col min="778" max="813" width="4.33203125" style="28" customWidth="1"/>
    <col min="814" max="1024" width="10.33203125" style="28"/>
    <col min="1025" max="1025" width="4" style="28" customWidth="1"/>
    <col min="1026" max="1027" width="2.6640625" style="28" customWidth="1"/>
    <col min="1028" max="1028" width="3.83203125" style="28" customWidth="1"/>
    <col min="1029" max="1029" width="14.5" style="28" customWidth="1"/>
    <col min="1030" max="1030" width="0.6640625" style="28" customWidth="1"/>
    <col min="1031" max="1031" width="1.5" style="28" customWidth="1"/>
    <col min="1032" max="1032" width="13.1640625" style="28" customWidth="1"/>
    <col min="1033" max="1033" width="1.5" style="28" customWidth="1"/>
    <col min="1034" max="1069" width="4.33203125" style="28" customWidth="1"/>
    <col min="1070" max="1280" width="10.33203125" style="28"/>
    <col min="1281" max="1281" width="4" style="28" customWidth="1"/>
    <col min="1282" max="1283" width="2.6640625" style="28" customWidth="1"/>
    <col min="1284" max="1284" width="3.83203125" style="28" customWidth="1"/>
    <col min="1285" max="1285" width="14.5" style="28" customWidth="1"/>
    <col min="1286" max="1286" width="0.6640625" style="28" customWidth="1"/>
    <col min="1287" max="1287" width="1.5" style="28" customWidth="1"/>
    <col min="1288" max="1288" width="13.1640625" style="28" customWidth="1"/>
    <col min="1289" max="1289" width="1.5" style="28" customWidth="1"/>
    <col min="1290" max="1325" width="4.33203125" style="28" customWidth="1"/>
    <col min="1326" max="1536" width="10.33203125" style="28"/>
    <col min="1537" max="1537" width="4" style="28" customWidth="1"/>
    <col min="1538" max="1539" width="2.6640625" style="28" customWidth="1"/>
    <col min="1540" max="1540" width="3.83203125" style="28" customWidth="1"/>
    <col min="1541" max="1541" width="14.5" style="28" customWidth="1"/>
    <col min="1542" max="1542" width="0.6640625" style="28" customWidth="1"/>
    <col min="1543" max="1543" width="1.5" style="28" customWidth="1"/>
    <col min="1544" max="1544" width="13.1640625" style="28" customWidth="1"/>
    <col min="1545" max="1545" width="1.5" style="28" customWidth="1"/>
    <col min="1546" max="1581" width="4.33203125" style="28" customWidth="1"/>
    <col min="1582" max="1792" width="10.33203125" style="28"/>
    <col min="1793" max="1793" width="4" style="28" customWidth="1"/>
    <col min="1794" max="1795" width="2.6640625" style="28" customWidth="1"/>
    <col min="1796" max="1796" width="3.83203125" style="28" customWidth="1"/>
    <col min="1797" max="1797" width="14.5" style="28" customWidth="1"/>
    <col min="1798" max="1798" width="0.6640625" style="28" customWidth="1"/>
    <col min="1799" max="1799" width="1.5" style="28" customWidth="1"/>
    <col min="1800" max="1800" width="13.1640625" style="28" customWidth="1"/>
    <col min="1801" max="1801" width="1.5" style="28" customWidth="1"/>
    <col min="1802" max="1837" width="4.33203125" style="28" customWidth="1"/>
    <col min="1838" max="2048" width="10.33203125" style="28"/>
    <col min="2049" max="2049" width="4" style="28" customWidth="1"/>
    <col min="2050" max="2051" width="2.6640625" style="28" customWidth="1"/>
    <col min="2052" max="2052" width="3.83203125" style="28" customWidth="1"/>
    <col min="2053" max="2053" width="14.5" style="28" customWidth="1"/>
    <col min="2054" max="2054" width="0.6640625" style="28" customWidth="1"/>
    <col min="2055" max="2055" width="1.5" style="28" customWidth="1"/>
    <col min="2056" max="2056" width="13.1640625" style="28" customWidth="1"/>
    <col min="2057" max="2057" width="1.5" style="28" customWidth="1"/>
    <col min="2058" max="2093" width="4.33203125" style="28" customWidth="1"/>
    <col min="2094" max="2304" width="10.33203125" style="28"/>
    <col min="2305" max="2305" width="4" style="28" customWidth="1"/>
    <col min="2306" max="2307" width="2.6640625" style="28" customWidth="1"/>
    <col min="2308" max="2308" width="3.83203125" style="28" customWidth="1"/>
    <col min="2309" max="2309" width="14.5" style="28" customWidth="1"/>
    <col min="2310" max="2310" width="0.6640625" style="28" customWidth="1"/>
    <col min="2311" max="2311" width="1.5" style="28" customWidth="1"/>
    <col min="2312" max="2312" width="13.1640625" style="28" customWidth="1"/>
    <col min="2313" max="2313" width="1.5" style="28" customWidth="1"/>
    <col min="2314" max="2349" width="4.33203125" style="28" customWidth="1"/>
    <col min="2350" max="2560" width="10.33203125" style="28"/>
    <col min="2561" max="2561" width="4" style="28" customWidth="1"/>
    <col min="2562" max="2563" width="2.6640625" style="28" customWidth="1"/>
    <col min="2564" max="2564" width="3.83203125" style="28" customWidth="1"/>
    <col min="2565" max="2565" width="14.5" style="28" customWidth="1"/>
    <col min="2566" max="2566" width="0.6640625" style="28" customWidth="1"/>
    <col min="2567" max="2567" width="1.5" style="28" customWidth="1"/>
    <col min="2568" max="2568" width="13.1640625" style="28" customWidth="1"/>
    <col min="2569" max="2569" width="1.5" style="28" customWidth="1"/>
    <col min="2570" max="2605" width="4.33203125" style="28" customWidth="1"/>
    <col min="2606" max="2816" width="10.33203125" style="28"/>
    <col min="2817" max="2817" width="4" style="28" customWidth="1"/>
    <col min="2818" max="2819" width="2.6640625" style="28" customWidth="1"/>
    <col min="2820" max="2820" width="3.83203125" style="28" customWidth="1"/>
    <col min="2821" max="2821" width="14.5" style="28" customWidth="1"/>
    <col min="2822" max="2822" width="0.6640625" style="28" customWidth="1"/>
    <col min="2823" max="2823" width="1.5" style="28" customWidth="1"/>
    <col min="2824" max="2824" width="13.1640625" style="28" customWidth="1"/>
    <col min="2825" max="2825" width="1.5" style="28" customWidth="1"/>
    <col min="2826" max="2861" width="4.33203125" style="28" customWidth="1"/>
    <col min="2862" max="3072" width="10.33203125" style="28"/>
    <col min="3073" max="3073" width="4" style="28" customWidth="1"/>
    <col min="3074" max="3075" width="2.6640625" style="28" customWidth="1"/>
    <col min="3076" max="3076" width="3.83203125" style="28" customWidth="1"/>
    <col min="3077" max="3077" width="14.5" style="28" customWidth="1"/>
    <col min="3078" max="3078" width="0.6640625" style="28" customWidth="1"/>
    <col min="3079" max="3079" width="1.5" style="28" customWidth="1"/>
    <col min="3080" max="3080" width="13.1640625" style="28" customWidth="1"/>
    <col min="3081" max="3081" width="1.5" style="28" customWidth="1"/>
    <col min="3082" max="3117" width="4.33203125" style="28" customWidth="1"/>
    <col min="3118" max="3328" width="10.33203125" style="28"/>
    <col min="3329" max="3329" width="4" style="28" customWidth="1"/>
    <col min="3330" max="3331" width="2.6640625" style="28" customWidth="1"/>
    <col min="3332" max="3332" width="3.83203125" style="28" customWidth="1"/>
    <col min="3333" max="3333" width="14.5" style="28" customWidth="1"/>
    <col min="3334" max="3334" width="0.6640625" style="28" customWidth="1"/>
    <col min="3335" max="3335" width="1.5" style="28" customWidth="1"/>
    <col min="3336" max="3336" width="13.1640625" style="28" customWidth="1"/>
    <col min="3337" max="3337" width="1.5" style="28" customWidth="1"/>
    <col min="3338" max="3373" width="4.33203125" style="28" customWidth="1"/>
    <col min="3374" max="3584" width="10.33203125" style="28"/>
    <col min="3585" max="3585" width="4" style="28" customWidth="1"/>
    <col min="3586" max="3587" width="2.6640625" style="28" customWidth="1"/>
    <col min="3588" max="3588" width="3.83203125" style="28" customWidth="1"/>
    <col min="3589" max="3589" width="14.5" style="28" customWidth="1"/>
    <col min="3590" max="3590" width="0.6640625" style="28" customWidth="1"/>
    <col min="3591" max="3591" width="1.5" style="28" customWidth="1"/>
    <col min="3592" max="3592" width="13.1640625" style="28" customWidth="1"/>
    <col min="3593" max="3593" width="1.5" style="28" customWidth="1"/>
    <col min="3594" max="3629" width="4.33203125" style="28" customWidth="1"/>
    <col min="3630" max="3840" width="10.33203125" style="28"/>
    <col min="3841" max="3841" width="4" style="28" customWidth="1"/>
    <col min="3842" max="3843" width="2.6640625" style="28" customWidth="1"/>
    <col min="3844" max="3844" width="3.83203125" style="28" customWidth="1"/>
    <col min="3845" max="3845" width="14.5" style="28" customWidth="1"/>
    <col min="3846" max="3846" width="0.6640625" style="28" customWidth="1"/>
    <col min="3847" max="3847" width="1.5" style="28" customWidth="1"/>
    <col min="3848" max="3848" width="13.1640625" style="28" customWidth="1"/>
    <col min="3849" max="3849" width="1.5" style="28" customWidth="1"/>
    <col min="3850" max="3885" width="4.33203125" style="28" customWidth="1"/>
    <col min="3886" max="4096" width="10.33203125" style="28"/>
    <col min="4097" max="4097" width="4" style="28" customWidth="1"/>
    <col min="4098" max="4099" width="2.6640625" style="28" customWidth="1"/>
    <col min="4100" max="4100" width="3.83203125" style="28" customWidth="1"/>
    <col min="4101" max="4101" width="14.5" style="28" customWidth="1"/>
    <col min="4102" max="4102" width="0.6640625" style="28" customWidth="1"/>
    <col min="4103" max="4103" width="1.5" style="28" customWidth="1"/>
    <col min="4104" max="4104" width="13.1640625" style="28" customWidth="1"/>
    <col min="4105" max="4105" width="1.5" style="28" customWidth="1"/>
    <col min="4106" max="4141" width="4.33203125" style="28" customWidth="1"/>
    <col min="4142" max="4352" width="10.33203125" style="28"/>
    <col min="4353" max="4353" width="4" style="28" customWidth="1"/>
    <col min="4354" max="4355" width="2.6640625" style="28" customWidth="1"/>
    <col min="4356" max="4356" width="3.83203125" style="28" customWidth="1"/>
    <col min="4357" max="4357" width="14.5" style="28" customWidth="1"/>
    <col min="4358" max="4358" width="0.6640625" style="28" customWidth="1"/>
    <col min="4359" max="4359" width="1.5" style="28" customWidth="1"/>
    <col min="4360" max="4360" width="13.1640625" style="28" customWidth="1"/>
    <col min="4361" max="4361" width="1.5" style="28" customWidth="1"/>
    <col min="4362" max="4397" width="4.33203125" style="28" customWidth="1"/>
    <col min="4398" max="4608" width="10.33203125" style="28"/>
    <col min="4609" max="4609" width="4" style="28" customWidth="1"/>
    <col min="4610" max="4611" width="2.6640625" style="28" customWidth="1"/>
    <col min="4612" max="4612" width="3.83203125" style="28" customWidth="1"/>
    <col min="4613" max="4613" width="14.5" style="28" customWidth="1"/>
    <col min="4614" max="4614" width="0.6640625" style="28" customWidth="1"/>
    <col min="4615" max="4615" width="1.5" style="28" customWidth="1"/>
    <col min="4616" max="4616" width="13.1640625" style="28" customWidth="1"/>
    <col min="4617" max="4617" width="1.5" style="28" customWidth="1"/>
    <col min="4618" max="4653" width="4.33203125" style="28" customWidth="1"/>
    <col min="4654" max="4864" width="10.33203125" style="28"/>
    <col min="4865" max="4865" width="4" style="28" customWidth="1"/>
    <col min="4866" max="4867" width="2.6640625" style="28" customWidth="1"/>
    <col min="4868" max="4868" width="3.83203125" style="28" customWidth="1"/>
    <col min="4869" max="4869" width="14.5" style="28" customWidth="1"/>
    <col min="4870" max="4870" width="0.6640625" style="28" customWidth="1"/>
    <col min="4871" max="4871" width="1.5" style="28" customWidth="1"/>
    <col min="4872" max="4872" width="13.1640625" style="28" customWidth="1"/>
    <col min="4873" max="4873" width="1.5" style="28" customWidth="1"/>
    <col min="4874" max="4909" width="4.33203125" style="28" customWidth="1"/>
    <col min="4910" max="5120" width="10.33203125" style="28"/>
    <col min="5121" max="5121" width="4" style="28" customWidth="1"/>
    <col min="5122" max="5123" width="2.6640625" style="28" customWidth="1"/>
    <col min="5124" max="5124" width="3.83203125" style="28" customWidth="1"/>
    <col min="5125" max="5125" width="14.5" style="28" customWidth="1"/>
    <col min="5126" max="5126" width="0.6640625" style="28" customWidth="1"/>
    <col min="5127" max="5127" width="1.5" style="28" customWidth="1"/>
    <col min="5128" max="5128" width="13.1640625" style="28" customWidth="1"/>
    <col min="5129" max="5129" width="1.5" style="28" customWidth="1"/>
    <col min="5130" max="5165" width="4.33203125" style="28" customWidth="1"/>
    <col min="5166" max="5376" width="10.33203125" style="28"/>
    <col min="5377" max="5377" width="4" style="28" customWidth="1"/>
    <col min="5378" max="5379" width="2.6640625" style="28" customWidth="1"/>
    <col min="5380" max="5380" width="3.83203125" style="28" customWidth="1"/>
    <col min="5381" max="5381" width="14.5" style="28" customWidth="1"/>
    <col min="5382" max="5382" width="0.6640625" style="28" customWidth="1"/>
    <col min="5383" max="5383" width="1.5" style="28" customWidth="1"/>
    <col min="5384" max="5384" width="13.1640625" style="28" customWidth="1"/>
    <col min="5385" max="5385" width="1.5" style="28" customWidth="1"/>
    <col min="5386" max="5421" width="4.33203125" style="28" customWidth="1"/>
    <col min="5422" max="5632" width="10.33203125" style="28"/>
    <col min="5633" max="5633" width="4" style="28" customWidth="1"/>
    <col min="5634" max="5635" width="2.6640625" style="28" customWidth="1"/>
    <col min="5636" max="5636" width="3.83203125" style="28" customWidth="1"/>
    <col min="5637" max="5637" width="14.5" style="28" customWidth="1"/>
    <col min="5638" max="5638" width="0.6640625" style="28" customWidth="1"/>
    <col min="5639" max="5639" width="1.5" style="28" customWidth="1"/>
    <col min="5640" max="5640" width="13.1640625" style="28" customWidth="1"/>
    <col min="5641" max="5641" width="1.5" style="28" customWidth="1"/>
    <col min="5642" max="5677" width="4.33203125" style="28" customWidth="1"/>
    <col min="5678" max="5888" width="10.33203125" style="28"/>
    <col min="5889" max="5889" width="4" style="28" customWidth="1"/>
    <col min="5890" max="5891" width="2.6640625" style="28" customWidth="1"/>
    <col min="5892" max="5892" width="3.83203125" style="28" customWidth="1"/>
    <col min="5893" max="5893" width="14.5" style="28" customWidth="1"/>
    <col min="5894" max="5894" width="0.6640625" style="28" customWidth="1"/>
    <col min="5895" max="5895" width="1.5" style="28" customWidth="1"/>
    <col min="5896" max="5896" width="13.1640625" style="28" customWidth="1"/>
    <col min="5897" max="5897" width="1.5" style="28" customWidth="1"/>
    <col min="5898" max="5933" width="4.33203125" style="28" customWidth="1"/>
    <col min="5934" max="6144" width="10.33203125" style="28"/>
    <col min="6145" max="6145" width="4" style="28" customWidth="1"/>
    <col min="6146" max="6147" width="2.6640625" style="28" customWidth="1"/>
    <col min="6148" max="6148" width="3.83203125" style="28" customWidth="1"/>
    <col min="6149" max="6149" width="14.5" style="28" customWidth="1"/>
    <col min="6150" max="6150" width="0.6640625" style="28" customWidth="1"/>
    <col min="6151" max="6151" width="1.5" style="28" customWidth="1"/>
    <col min="6152" max="6152" width="13.1640625" style="28" customWidth="1"/>
    <col min="6153" max="6153" width="1.5" style="28" customWidth="1"/>
    <col min="6154" max="6189" width="4.33203125" style="28" customWidth="1"/>
    <col min="6190" max="6400" width="10.33203125" style="28"/>
    <col min="6401" max="6401" width="4" style="28" customWidth="1"/>
    <col min="6402" max="6403" width="2.6640625" style="28" customWidth="1"/>
    <col min="6404" max="6404" width="3.83203125" style="28" customWidth="1"/>
    <col min="6405" max="6405" width="14.5" style="28" customWidth="1"/>
    <col min="6406" max="6406" width="0.6640625" style="28" customWidth="1"/>
    <col min="6407" max="6407" width="1.5" style="28" customWidth="1"/>
    <col min="6408" max="6408" width="13.1640625" style="28" customWidth="1"/>
    <col min="6409" max="6409" width="1.5" style="28" customWidth="1"/>
    <col min="6410" max="6445" width="4.33203125" style="28" customWidth="1"/>
    <col min="6446" max="6656" width="10.33203125" style="28"/>
    <col min="6657" max="6657" width="4" style="28" customWidth="1"/>
    <col min="6658" max="6659" width="2.6640625" style="28" customWidth="1"/>
    <col min="6660" max="6660" width="3.83203125" style="28" customWidth="1"/>
    <col min="6661" max="6661" width="14.5" style="28" customWidth="1"/>
    <col min="6662" max="6662" width="0.6640625" style="28" customWidth="1"/>
    <col min="6663" max="6663" width="1.5" style="28" customWidth="1"/>
    <col min="6664" max="6664" width="13.1640625" style="28" customWidth="1"/>
    <col min="6665" max="6665" width="1.5" style="28" customWidth="1"/>
    <col min="6666" max="6701" width="4.33203125" style="28" customWidth="1"/>
    <col min="6702" max="6912" width="10.33203125" style="28"/>
    <col min="6913" max="6913" width="4" style="28" customWidth="1"/>
    <col min="6914" max="6915" width="2.6640625" style="28" customWidth="1"/>
    <col min="6916" max="6916" width="3.83203125" style="28" customWidth="1"/>
    <col min="6917" max="6917" width="14.5" style="28" customWidth="1"/>
    <col min="6918" max="6918" width="0.6640625" style="28" customWidth="1"/>
    <col min="6919" max="6919" width="1.5" style="28" customWidth="1"/>
    <col min="6920" max="6920" width="13.1640625" style="28" customWidth="1"/>
    <col min="6921" max="6921" width="1.5" style="28" customWidth="1"/>
    <col min="6922" max="6957" width="4.33203125" style="28" customWidth="1"/>
    <col min="6958" max="7168" width="10.33203125" style="28"/>
    <col min="7169" max="7169" width="4" style="28" customWidth="1"/>
    <col min="7170" max="7171" width="2.6640625" style="28" customWidth="1"/>
    <col min="7172" max="7172" width="3.83203125" style="28" customWidth="1"/>
    <col min="7173" max="7173" width="14.5" style="28" customWidth="1"/>
    <col min="7174" max="7174" width="0.6640625" style="28" customWidth="1"/>
    <col min="7175" max="7175" width="1.5" style="28" customWidth="1"/>
    <col min="7176" max="7176" width="13.1640625" style="28" customWidth="1"/>
    <col min="7177" max="7177" width="1.5" style="28" customWidth="1"/>
    <col min="7178" max="7213" width="4.33203125" style="28" customWidth="1"/>
    <col min="7214" max="7424" width="10.33203125" style="28"/>
    <col min="7425" max="7425" width="4" style="28" customWidth="1"/>
    <col min="7426" max="7427" width="2.6640625" style="28" customWidth="1"/>
    <col min="7428" max="7428" width="3.83203125" style="28" customWidth="1"/>
    <col min="7429" max="7429" width="14.5" style="28" customWidth="1"/>
    <col min="7430" max="7430" width="0.6640625" style="28" customWidth="1"/>
    <col min="7431" max="7431" width="1.5" style="28" customWidth="1"/>
    <col min="7432" max="7432" width="13.1640625" style="28" customWidth="1"/>
    <col min="7433" max="7433" width="1.5" style="28" customWidth="1"/>
    <col min="7434" max="7469" width="4.33203125" style="28" customWidth="1"/>
    <col min="7470" max="7680" width="10.33203125" style="28"/>
    <col min="7681" max="7681" width="4" style="28" customWidth="1"/>
    <col min="7682" max="7683" width="2.6640625" style="28" customWidth="1"/>
    <col min="7684" max="7684" width="3.83203125" style="28" customWidth="1"/>
    <col min="7685" max="7685" width="14.5" style="28" customWidth="1"/>
    <col min="7686" max="7686" width="0.6640625" style="28" customWidth="1"/>
    <col min="7687" max="7687" width="1.5" style="28" customWidth="1"/>
    <col min="7688" max="7688" width="13.1640625" style="28" customWidth="1"/>
    <col min="7689" max="7689" width="1.5" style="28" customWidth="1"/>
    <col min="7690" max="7725" width="4.33203125" style="28" customWidth="1"/>
    <col min="7726" max="7936" width="10.33203125" style="28"/>
    <col min="7937" max="7937" width="4" style="28" customWidth="1"/>
    <col min="7938" max="7939" width="2.6640625" style="28" customWidth="1"/>
    <col min="7940" max="7940" width="3.83203125" style="28" customWidth="1"/>
    <col min="7941" max="7941" width="14.5" style="28" customWidth="1"/>
    <col min="7942" max="7942" width="0.6640625" style="28" customWidth="1"/>
    <col min="7943" max="7943" width="1.5" style="28" customWidth="1"/>
    <col min="7944" max="7944" width="13.1640625" style="28" customWidth="1"/>
    <col min="7945" max="7945" width="1.5" style="28" customWidth="1"/>
    <col min="7946" max="7981" width="4.33203125" style="28" customWidth="1"/>
    <col min="7982" max="8192" width="10.33203125" style="28"/>
    <col min="8193" max="8193" width="4" style="28" customWidth="1"/>
    <col min="8194" max="8195" width="2.6640625" style="28" customWidth="1"/>
    <col min="8196" max="8196" width="3.83203125" style="28" customWidth="1"/>
    <col min="8197" max="8197" width="14.5" style="28" customWidth="1"/>
    <col min="8198" max="8198" width="0.6640625" style="28" customWidth="1"/>
    <col min="8199" max="8199" width="1.5" style="28" customWidth="1"/>
    <col min="8200" max="8200" width="13.1640625" style="28" customWidth="1"/>
    <col min="8201" max="8201" width="1.5" style="28" customWidth="1"/>
    <col min="8202" max="8237" width="4.33203125" style="28" customWidth="1"/>
    <col min="8238" max="8448" width="10.33203125" style="28"/>
    <col min="8449" max="8449" width="4" style="28" customWidth="1"/>
    <col min="8450" max="8451" width="2.6640625" style="28" customWidth="1"/>
    <col min="8452" max="8452" width="3.83203125" style="28" customWidth="1"/>
    <col min="8453" max="8453" width="14.5" style="28" customWidth="1"/>
    <col min="8454" max="8454" width="0.6640625" style="28" customWidth="1"/>
    <col min="8455" max="8455" width="1.5" style="28" customWidth="1"/>
    <col min="8456" max="8456" width="13.1640625" style="28" customWidth="1"/>
    <col min="8457" max="8457" width="1.5" style="28" customWidth="1"/>
    <col min="8458" max="8493" width="4.33203125" style="28" customWidth="1"/>
    <col min="8494" max="8704" width="10.33203125" style="28"/>
    <col min="8705" max="8705" width="4" style="28" customWidth="1"/>
    <col min="8706" max="8707" width="2.6640625" style="28" customWidth="1"/>
    <col min="8708" max="8708" width="3.83203125" style="28" customWidth="1"/>
    <col min="8709" max="8709" width="14.5" style="28" customWidth="1"/>
    <col min="8710" max="8710" width="0.6640625" style="28" customWidth="1"/>
    <col min="8711" max="8711" width="1.5" style="28" customWidth="1"/>
    <col min="8712" max="8712" width="13.1640625" style="28" customWidth="1"/>
    <col min="8713" max="8713" width="1.5" style="28" customWidth="1"/>
    <col min="8714" max="8749" width="4.33203125" style="28" customWidth="1"/>
    <col min="8750" max="8960" width="10.33203125" style="28"/>
    <col min="8961" max="8961" width="4" style="28" customWidth="1"/>
    <col min="8962" max="8963" width="2.6640625" style="28" customWidth="1"/>
    <col min="8964" max="8964" width="3.83203125" style="28" customWidth="1"/>
    <col min="8965" max="8965" width="14.5" style="28" customWidth="1"/>
    <col min="8966" max="8966" width="0.6640625" style="28" customWidth="1"/>
    <col min="8967" max="8967" width="1.5" style="28" customWidth="1"/>
    <col min="8968" max="8968" width="13.1640625" style="28" customWidth="1"/>
    <col min="8969" max="8969" width="1.5" style="28" customWidth="1"/>
    <col min="8970" max="9005" width="4.33203125" style="28" customWidth="1"/>
    <col min="9006" max="9216" width="10.33203125" style="28"/>
    <col min="9217" max="9217" width="4" style="28" customWidth="1"/>
    <col min="9218" max="9219" width="2.6640625" style="28" customWidth="1"/>
    <col min="9220" max="9220" width="3.83203125" style="28" customWidth="1"/>
    <col min="9221" max="9221" width="14.5" style="28" customWidth="1"/>
    <col min="9222" max="9222" width="0.6640625" style="28" customWidth="1"/>
    <col min="9223" max="9223" width="1.5" style="28" customWidth="1"/>
    <col min="9224" max="9224" width="13.1640625" style="28" customWidth="1"/>
    <col min="9225" max="9225" width="1.5" style="28" customWidth="1"/>
    <col min="9226" max="9261" width="4.33203125" style="28" customWidth="1"/>
    <col min="9262" max="9472" width="10.33203125" style="28"/>
    <col min="9473" max="9473" width="4" style="28" customWidth="1"/>
    <col min="9474" max="9475" width="2.6640625" style="28" customWidth="1"/>
    <col min="9476" max="9476" width="3.83203125" style="28" customWidth="1"/>
    <col min="9477" max="9477" width="14.5" style="28" customWidth="1"/>
    <col min="9478" max="9478" width="0.6640625" style="28" customWidth="1"/>
    <col min="9479" max="9479" width="1.5" style="28" customWidth="1"/>
    <col min="9480" max="9480" width="13.1640625" style="28" customWidth="1"/>
    <col min="9481" max="9481" width="1.5" style="28" customWidth="1"/>
    <col min="9482" max="9517" width="4.33203125" style="28" customWidth="1"/>
    <col min="9518" max="9728" width="10.33203125" style="28"/>
    <col min="9729" max="9729" width="4" style="28" customWidth="1"/>
    <col min="9730" max="9731" width="2.6640625" style="28" customWidth="1"/>
    <col min="9732" max="9732" width="3.83203125" style="28" customWidth="1"/>
    <col min="9733" max="9733" width="14.5" style="28" customWidth="1"/>
    <col min="9734" max="9734" width="0.6640625" style="28" customWidth="1"/>
    <col min="9735" max="9735" width="1.5" style="28" customWidth="1"/>
    <col min="9736" max="9736" width="13.1640625" style="28" customWidth="1"/>
    <col min="9737" max="9737" width="1.5" style="28" customWidth="1"/>
    <col min="9738" max="9773" width="4.33203125" style="28" customWidth="1"/>
    <col min="9774" max="9984" width="10.33203125" style="28"/>
    <col min="9985" max="9985" width="4" style="28" customWidth="1"/>
    <col min="9986" max="9987" width="2.6640625" style="28" customWidth="1"/>
    <col min="9988" max="9988" width="3.83203125" style="28" customWidth="1"/>
    <col min="9989" max="9989" width="14.5" style="28" customWidth="1"/>
    <col min="9990" max="9990" width="0.6640625" style="28" customWidth="1"/>
    <col min="9991" max="9991" width="1.5" style="28" customWidth="1"/>
    <col min="9992" max="9992" width="13.1640625" style="28" customWidth="1"/>
    <col min="9993" max="9993" width="1.5" style="28" customWidth="1"/>
    <col min="9994" max="10029" width="4.33203125" style="28" customWidth="1"/>
    <col min="10030" max="10240" width="10.33203125" style="28"/>
    <col min="10241" max="10241" width="4" style="28" customWidth="1"/>
    <col min="10242" max="10243" width="2.6640625" style="28" customWidth="1"/>
    <col min="10244" max="10244" width="3.83203125" style="28" customWidth="1"/>
    <col min="10245" max="10245" width="14.5" style="28" customWidth="1"/>
    <col min="10246" max="10246" width="0.6640625" style="28" customWidth="1"/>
    <col min="10247" max="10247" width="1.5" style="28" customWidth="1"/>
    <col min="10248" max="10248" width="13.1640625" style="28" customWidth="1"/>
    <col min="10249" max="10249" width="1.5" style="28" customWidth="1"/>
    <col min="10250" max="10285" width="4.33203125" style="28" customWidth="1"/>
    <col min="10286" max="10496" width="10.33203125" style="28"/>
    <col min="10497" max="10497" width="4" style="28" customWidth="1"/>
    <col min="10498" max="10499" width="2.6640625" style="28" customWidth="1"/>
    <col min="10500" max="10500" width="3.83203125" style="28" customWidth="1"/>
    <col min="10501" max="10501" width="14.5" style="28" customWidth="1"/>
    <col min="10502" max="10502" width="0.6640625" style="28" customWidth="1"/>
    <col min="10503" max="10503" width="1.5" style="28" customWidth="1"/>
    <col min="10504" max="10504" width="13.1640625" style="28" customWidth="1"/>
    <col min="10505" max="10505" width="1.5" style="28" customWidth="1"/>
    <col min="10506" max="10541" width="4.33203125" style="28" customWidth="1"/>
    <col min="10542" max="10752" width="10.33203125" style="28"/>
    <col min="10753" max="10753" width="4" style="28" customWidth="1"/>
    <col min="10754" max="10755" width="2.6640625" style="28" customWidth="1"/>
    <col min="10756" max="10756" width="3.83203125" style="28" customWidth="1"/>
    <col min="10757" max="10757" width="14.5" style="28" customWidth="1"/>
    <col min="10758" max="10758" width="0.6640625" style="28" customWidth="1"/>
    <col min="10759" max="10759" width="1.5" style="28" customWidth="1"/>
    <col min="10760" max="10760" width="13.1640625" style="28" customWidth="1"/>
    <col min="10761" max="10761" width="1.5" style="28" customWidth="1"/>
    <col min="10762" max="10797" width="4.33203125" style="28" customWidth="1"/>
    <col min="10798" max="11008" width="10.33203125" style="28"/>
    <col min="11009" max="11009" width="4" style="28" customWidth="1"/>
    <col min="11010" max="11011" width="2.6640625" style="28" customWidth="1"/>
    <col min="11012" max="11012" width="3.83203125" style="28" customWidth="1"/>
    <col min="11013" max="11013" width="14.5" style="28" customWidth="1"/>
    <col min="11014" max="11014" width="0.6640625" style="28" customWidth="1"/>
    <col min="11015" max="11015" width="1.5" style="28" customWidth="1"/>
    <col min="11016" max="11016" width="13.1640625" style="28" customWidth="1"/>
    <col min="11017" max="11017" width="1.5" style="28" customWidth="1"/>
    <col min="11018" max="11053" width="4.33203125" style="28" customWidth="1"/>
    <col min="11054" max="11264" width="10.33203125" style="28"/>
    <col min="11265" max="11265" width="4" style="28" customWidth="1"/>
    <col min="11266" max="11267" width="2.6640625" style="28" customWidth="1"/>
    <col min="11268" max="11268" width="3.83203125" style="28" customWidth="1"/>
    <col min="11269" max="11269" width="14.5" style="28" customWidth="1"/>
    <col min="11270" max="11270" width="0.6640625" style="28" customWidth="1"/>
    <col min="11271" max="11271" width="1.5" style="28" customWidth="1"/>
    <col min="11272" max="11272" width="13.1640625" style="28" customWidth="1"/>
    <col min="11273" max="11273" width="1.5" style="28" customWidth="1"/>
    <col min="11274" max="11309" width="4.33203125" style="28" customWidth="1"/>
    <col min="11310" max="11520" width="10.33203125" style="28"/>
    <col min="11521" max="11521" width="4" style="28" customWidth="1"/>
    <col min="11522" max="11523" width="2.6640625" style="28" customWidth="1"/>
    <col min="11524" max="11524" width="3.83203125" style="28" customWidth="1"/>
    <col min="11525" max="11525" width="14.5" style="28" customWidth="1"/>
    <col min="11526" max="11526" width="0.6640625" style="28" customWidth="1"/>
    <col min="11527" max="11527" width="1.5" style="28" customWidth="1"/>
    <col min="11528" max="11528" width="13.1640625" style="28" customWidth="1"/>
    <col min="11529" max="11529" width="1.5" style="28" customWidth="1"/>
    <col min="11530" max="11565" width="4.33203125" style="28" customWidth="1"/>
    <col min="11566" max="11776" width="10.33203125" style="28"/>
    <col min="11777" max="11777" width="4" style="28" customWidth="1"/>
    <col min="11778" max="11779" width="2.6640625" style="28" customWidth="1"/>
    <col min="11780" max="11780" width="3.83203125" style="28" customWidth="1"/>
    <col min="11781" max="11781" width="14.5" style="28" customWidth="1"/>
    <col min="11782" max="11782" width="0.6640625" style="28" customWidth="1"/>
    <col min="11783" max="11783" width="1.5" style="28" customWidth="1"/>
    <col min="11784" max="11784" width="13.1640625" style="28" customWidth="1"/>
    <col min="11785" max="11785" width="1.5" style="28" customWidth="1"/>
    <col min="11786" max="11821" width="4.33203125" style="28" customWidth="1"/>
    <col min="11822" max="12032" width="10.33203125" style="28"/>
    <col min="12033" max="12033" width="4" style="28" customWidth="1"/>
    <col min="12034" max="12035" width="2.6640625" style="28" customWidth="1"/>
    <col min="12036" max="12036" width="3.83203125" style="28" customWidth="1"/>
    <col min="12037" max="12037" width="14.5" style="28" customWidth="1"/>
    <col min="12038" max="12038" width="0.6640625" style="28" customWidth="1"/>
    <col min="12039" max="12039" width="1.5" style="28" customWidth="1"/>
    <col min="12040" max="12040" width="13.1640625" style="28" customWidth="1"/>
    <col min="12041" max="12041" width="1.5" style="28" customWidth="1"/>
    <col min="12042" max="12077" width="4.33203125" style="28" customWidth="1"/>
    <col min="12078" max="12288" width="10.33203125" style="28"/>
    <col min="12289" max="12289" width="4" style="28" customWidth="1"/>
    <col min="12290" max="12291" width="2.6640625" style="28" customWidth="1"/>
    <col min="12292" max="12292" width="3.83203125" style="28" customWidth="1"/>
    <col min="12293" max="12293" width="14.5" style="28" customWidth="1"/>
    <col min="12294" max="12294" width="0.6640625" style="28" customWidth="1"/>
    <col min="12295" max="12295" width="1.5" style="28" customWidth="1"/>
    <col min="12296" max="12296" width="13.1640625" style="28" customWidth="1"/>
    <col min="12297" max="12297" width="1.5" style="28" customWidth="1"/>
    <col min="12298" max="12333" width="4.33203125" style="28" customWidth="1"/>
    <col min="12334" max="12544" width="10.33203125" style="28"/>
    <col min="12545" max="12545" width="4" style="28" customWidth="1"/>
    <col min="12546" max="12547" width="2.6640625" style="28" customWidth="1"/>
    <col min="12548" max="12548" width="3.83203125" style="28" customWidth="1"/>
    <col min="12549" max="12549" width="14.5" style="28" customWidth="1"/>
    <col min="12550" max="12550" width="0.6640625" style="28" customWidth="1"/>
    <col min="12551" max="12551" width="1.5" style="28" customWidth="1"/>
    <col min="12552" max="12552" width="13.1640625" style="28" customWidth="1"/>
    <col min="12553" max="12553" width="1.5" style="28" customWidth="1"/>
    <col min="12554" max="12589" width="4.33203125" style="28" customWidth="1"/>
    <col min="12590" max="12800" width="10.33203125" style="28"/>
    <col min="12801" max="12801" width="4" style="28" customWidth="1"/>
    <col min="12802" max="12803" width="2.6640625" style="28" customWidth="1"/>
    <col min="12804" max="12804" width="3.83203125" style="28" customWidth="1"/>
    <col min="12805" max="12805" width="14.5" style="28" customWidth="1"/>
    <col min="12806" max="12806" width="0.6640625" style="28" customWidth="1"/>
    <col min="12807" max="12807" width="1.5" style="28" customWidth="1"/>
    <col min="12808" max="12808" width="13.1640625" style="28" customWidth="1"/>
    <col min="12809" max="12809" width="1.5" style="28" customWidth="1"/>
    <col min="12810" max="12845" width="4.33203125" style="28" customWidth="1"/>
    <col min="12846" max="13056" width="10.33203125" style="28"/>
    <col min="13057" max="13057" width="4" style="28" customWidth="1"/>
    <col min="13058" max="13059" width="2.6640625" style="28" customWidth="1"/>
    <col min="13060" max="13060" width="3.83203125" style="28" customWidth="1"/>
    <col min="13061" max="13061" width="14.5" style="28" customWidth="1"/>
    <col min="13062" max="13062" width="0.6640625" style="28" customWidth="1"/>
    <col min="13063" max="13063" width="1.5" style="28" customWidth="1"/>
    <col min="13064" max="13064" width="13.1640625" style="28" customWidth="1"/>
    <col min="13065" max="13065" width="1.5" style="28" customWidth="1"/>
    <col min="13066" max="13101" width="4.33203125" style="28" customWidth="1"/>
    <col min="13102" max="13312" width="10.33203125" style="28"/>
    <col min="13313" max="13313" width="4" style="28" customWidth="1"/>
    <col min="13314" max="13315" width="2.6640625" style="28" customWidth="1"/>
    <col min="13316" max="13316" width="3.83203125" style="28" customWidth="1"/>
    <col min="13317" max="13317" width="14.5" style="28" customWidth="1"/>
    <col min="13318" max="13318" width="0.6640625" style="28" customWidth="1"/>
    <col min="13319" max="13319" width="1.5" style="28" customWidth="1"/>
    <col min="13320" max="13320" width="13.1640625" style="28" customWidth="1"/>
    <col min="13321" max="13321" width="1.5" style="28" customWidth="1"/>
    <col min="13322" max="13357" width="4.33203125" style="28" customWidth="1"/>
    <col min="13358" max="13568" width="10.33203125" style="28"/>
    <col min="13569" max="13569" width="4" style="28" customWidth="1"/>
    <col min="13570" max="13571" width="2.6640625" style="28" customWidth="1"/>
    <col min="13572" max="13572" width="3.83203125" style="28" customWidth="1"/>
    <col min="13573" max="13573" width="14.5" style="28" customWidth="1"/>
    <col min="13574" max="13574" width="0.6640625" style="28" customWidth="1"/>
    <col min="13575" max="13575" width="1.5" style="28" customWidth="1"/>
    <col min="13576" max="13576" width="13.1640625" style="28" customWidth="1"/>
    <col min="13577" max="13577" width="1.5" style="28" customWidth="1"/>
    <col min="13578" max="13613" width="4.33203125" style="28" customWidth="1"/>
    <col min="13614" max="13824" width="10.33203125" style="28"/>
    <col min="13825" max="13825" width="4" style="28" customWidth="1"/>
    <col min="13826" max="13827" width="2.6640625" style="28" customWidth="1"/>
    <col min="13828" max="13828" width="3.83203125" style="28" customWidth="1"/>
    <col min="13829" max="13829" width="14.5" style="28" customWidth="1"/>
    <col min="13830" max="13830" width="0.6640625" style="28" customWidth="1"/>
    <col min="13831" max="13831" width="1.5" style="28" customWidth="1"/>
    <col min="13832" max="13832" width="13.1640625" style="28" customWidth="1"/>
    <col min="13833" max="13833" width="1.5" style="28" customWidth="1"/>
    <col min="13834" max="13869" width="4.33203125" style="28" customWidth="1"/>
    <col min="13870" max="14080" width="10.33203125" style="28"/>
    <col min="14081" max="14081" width="4" style="28" customWidth="1"/>
    <col min="14082" max="14083" width="2.6640625" style="28" customWidth="1"/>
    <col min="14084" max="14084" width="3.83203125" style="28" customWidth="1"/>
    <col min="14085" max="14085" width="14.5" style="28" customWidth="1"/>
    <col min="14086" max="14086" width="0.6640625" style="28" customWidth="1"/>
    <col min="14087" max="14087" width="1.5" style="28" customWidth="1"/>
    <col min="14088" max="14088" width="13.1640625" style="28" customWidth="1"/>
    <col min="14089" max="14089" width="1.5" style="28" customWidth="1"/>
    <col min="14090" max="14125" width="4.33203125" style="28" customWidth="1"/>
    <col min="14126" max="14336" width="10.33203125" style="28"/>
    <col min="14337" max="14337" width="4" style="28" customWidth="1"/>
    <col min="14338" max="14339" width="2.6640625" style="28" customWidth="1"/>
    <col min="14340" max="14340" width="3.83203125" style="28" customWidth="1"/>
    <col min="14341" max="14341" width="14.5" style="28" customWidth="1"/>
    <col min="14342" max="14342" width="0.6640625" style="28" customWidth="1"/>
    <col min="14343" max="14343" width="1.5" style="28" customWidth="1"/>
    <col min="14344" max="14344" width="13.1640625" style="28" customWidth="1"/>
    <col min="14345" max="14345" width="1.5" style="28" customWidth="1"/>
    <col min="14346" max="14381" width="4.33203125" style="28" customWidth="1"/>
    <col min="14382" max="14592" width="10.33203125" style="28"/>
    <col min="14593" max="14593" width="4" style="28" customWidth="1"/>
    <col min="14594" max="14595" width="2.6640625" style="28" customWidth="1"/>
    <col min="14596" max="14596" width="3.83203125" style="28" customWidth="1"/>
    <col min="14597" max="14597" width="14.5" style="28" customWidth="1"/>
    <col min="14598" max="14598" width="0.6640625" style="28" customWidth="1"/>
    <col min="14599" max="14599" width="1.5" style="28" customWidth="1"/>
    <col min="14600" max="14600" width="13.1640625" style="28" customWidth="1"/>
    <col min="14601" max="14601" width="1.5" style="28" customWidth="1"/>
    <col min="14602" max="14637" width="4.33203125" style="28" customWidth="1"/>
    <col min="14638" max="14848" width="10.33203125" style="28"/>
    <col min="14849" max="14849" width="4" style="28" customWidth="1"/>
    <col min="14850" max="14851" width="2.6640625" style="28" customWidth="1"/>
    <col min="14852" max="14852" width="3.83203125" style="28" customWidth="1"/>
    <col min="14853" max="14853" width="14.5" style="28" customWidth="1"/>
    <col min="14854" max="14854" width="0.6640625" style="28" customWidth="1"/>
    <col min="14855" max="14855" width="1.5" style="28" customWidth="1"/>
    <col min="14856" max="14856" width="13.1640625" style="28" customWidth="1"/>
    <col min="14857" max="14857" width="1.5" style="28" customWidth="1"/>
    <col min="14858" max="14893" width="4.33203125" style="28" customWidth="1"/>
    <col min="14894" max="15104" width="10.33203125" style="28"/>
    <col min="15105" max="15105" width="4" style="28" customWidth="1"/>
    <col min="15106" max="15107" width="2.6640625" style="28" customWidth="1"/>
    <col min="15108" max="15108" width="3.83203125" style="28" customWidth="1"/>
    <col min="15109" max="15109" width="14.5" style="28" customWidth="1"/>
    <col min="15110" max="15110" width="0.6640625" style="28" customWidth="1"/>
    <col min="15111" max="15111" width="1.5" style="28" customWidth="1"/>
    <col min="15112" max="15112" width="13.1640625" style="28" customWidth="1"/>
    <col min="15113" max="15113" width="1.5" style="28" customWidth="1"/>
    <col min="15114" max="15149" width="4.33203125" style="28" customWidth="1"/>
    <col min="15150" max="15360" width="10.33203125" style="28"/>
    <col min="15361" max="15361" width="4" style="28" customWidth="1"/>
    <col min="15362" max="15363" width="2.6640625" style="28" customWidth="1"/>
    <col min="15364" max="15364" width="3.83203125" style="28" customWidth="1"/>
    <col min="15365" max="15365" width="14.5" style="28" customWidth="1"/>
    <col min="15366" max="15366" width="0.6640625" style="28" customWidth="1"/>
    <col min="15367" max="15367" width="1.5" style="28" customWidth="1"/>
    <col min="15368" max="15368" width="13.1640625" style="28" customWidth="1"/>
    <col min="15369" max="15369" width="1.5" style="28" customWidth="1"/>
    <col min="15370" max="15405" width="4.33203125" style="28" customWidth="1"/>
    <col min="15406" max="15616" width="10.33203125" style="28"/>
    <col min="15617" max="15617" width="4" style="28" customWidth="1"/>
    <col min="15618" max="15619" width="2.6640625" style="28" customWidth="1"/>
    <col min="15620" max="15620" width="3.83203125" style="28" customWidth="1"/>
    <col min="15621" max="15621" width="14.5" style="28" customWidth="1"/>
    <col min="15622" max="15622" width="0.6640625" style="28" customWidth="1"/>
    <col min="15623" max="15623" width="1.5" style="28" customWidth="1"/>
    <col min="15624" max="15624" width="13.1640625" style="28" customWidth="1"/>
    <col min="15625" max="15625" width="1.5" style="28" customWidth="1"/>
    <col min="15626" max="15661" width="4.33203125" style="28" customWidth="1"/>
    <col min="15662" max="15872" width="10.33203125" style="28"/>
    <col min="15873" max="15873" width="4" style="28" customWidth="1"/>
    <col min="15874" max="15875" width="2.6640625" style="28" customWidth="1"/>
    <col min="15876" max="15876" width="3.83203125" style="28" customWidth="1"/>
    <col min="15877" max="15877" width="14.5" style="28" customWidth="1"/>
    <col min="15878" max="15878" width="0.6640625" style="28" customWidth="1"/>
    <col min="15879" max="15879" width="1.5" style="28" customWidth="1"/>
    <col min="15880" max="15880" width="13.1640625" style="28" customWidth="1"/>
    <col min="15881" max="15881" width="1.5" style="28" customWidth="1"/>
    <col min="15882" max="15917" width="4.33203125" style="28" customWidth="1"/>
    <col min="15918" max="16128" width="10.33203125" style="28"/>
    <col min="16129" max="16129" width="4" style="28" customWidth="1"/>
    <col min="16130" max="16131" width="2.6640625" style="28" customWidth="1"/>
    <col min="16132" max="16132" width="3.83203125" style="28" customWidth="1"/>
    <col min="16133" max="16133" width="14.5" style="28" customWidth="1"/>
    <col min="16134" max="16134" width="0.6640625" style="28" customWidth="1"/>
    <col min="16135" max="16135" width="1.5" style="28" customWidth="1"/>
    <col min="16136" max="16136" width="13.1640625" style="28" customWidth="1"/>
    <col min="16137" max="16137" width="1.5" style="28" customWidth="1"/>
    <col min="16138" max="16173" width="4.33203125" style="28" customWidth="1"/>
    <col min="16174" max="16384" width="10.33203125" style="28"/>
  </cols>
  <sheetData>
    <row r="1" spans="1:58" ht="19" thickBot="1" x14ac:dyDescent="0.25"/>
    <row r="2" spans="1:58" ht="21.5" customHeight="1" x14ac:dyDescent="0.2">
      <c r="B2" s="30"/>
      <c r="C2" s="31"/>
      <c r="D2" s="31"/>
      <c r="E2" s="31"/>
      <c r="F2" s="31"/>
      <c r="G2" s="31"/>
      <c r="H2" s="32"/>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3"/>
    </row>
    <row r="3" spans="1:58" ht="28" x14ac:dyDescent="0.3">
      <c r="A3" s="35"/>
      <c r="B3" s="35"/>
      <c r="J3" s="208" t="s">
        <v>1467</v>
      </c>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T3" s="36"/>
      <c r="AZ3" s="206">
        <f>SUM(AM10:AQ23)</f>
        <v>4</v>
      </c>
      <c r="BA3" s="206"/>
      <c r="BB3" s="206"/>
      <c r="BC3" s="206"/>
    </row>
    <row r="4" spans="1:58" ht="17" customHeight="1" x14ac:dyDescent="0.2">
      <c r="B4" s="37"/>
      <c r="C4" s="38"/>
      <c r="D4" s="38"/>
      <c r="E4" s="38"/>
      <c r="I4" s="38"/>
      <c r="AT4" s="36"/>
      <c r="AZ4" s="206"/>
      <c r="BA4" s="206"/>
      <c r="BB4" s="206"/>
      <c r="BC4" s="206"/>
    </row>
    <row r="5" spans="1:58" ht="17.75" customHeight="1" x14ac:dyDescent="0.35">
      <c r="B5" s="209" t="s">
        <v>574</v>
      </c>
      <c r="C5" s="210"/>
      <c r="D5" s="210"/>
      <c r="E5" s="210"/>
      <c r="H5" s="211" t="s">
        <v>575</v>
      </c>
      <c r="J5" s="103"/>
      <c r="K5" s="40"/>
      <c r="L5" s="40"/>
      <c r="M5" s="40"/>
      <c r="N5" s="40"/>
      <c r="O5" s="40"/>
      <c r="P5" s="41"/>
      <c r="Q5" s="40"/>
      <c r="R5" s="40"/>
      <c r="S5" s="40"/>
      <c r="T5" s="40"/>
      <c r="U5" s="40"/>
      <c r="V5" s="40"/>
      <c r="W5" s="41"/>
      <c r="X5" s="42"/>
      <c r="Y5" s="42"/>
      <c r="Z5" s="42"/>
      <c r="AA5" s="42"/>
      <c r="AB5" s="42"/>
      <c r="AC5" s="42"/>
      <c r="AD5" s="43"/>
      <c r="AE5" s="44"/>
      <c r="AF5" s="44"/>
      <c r="AG5" s="44"/>
      <c r="AH5" s="44"/>
      <c r="AI5" s="44"/>
      <c r="AJ5" s="44"/>
      <c r="AK5" s="45"/>
      <c r="AL5" s="44"/>
      <c r="AM5" s="44"/>
      <c r="AN5" s="44"/>
      <c r="AO5" s="44"/>
      <c r="AP5" s="44"/>
      <c r="AQ5" s="44"/>
      <c r="AR5" s="45"/>
      <c r="AT5" s="36"/>
      <c r="AZ5" s="206"/>
      <c r="BA5" s="206"/>
      <c r="BB5" s="206"/>
      <c r="BC5" s="206"/>
    </row>
    <row r="6" spans="1:58" ht="33" x14ac:dyDescent="0.35">
      <c r="B6" s="209"/>
      <c r="C6" s="210"/>
      <c r="D6" s="210"/>
      <c r="E6" s="210"/>
      <c r="F6" s="46"/>
      <c r="H6" s="211"/>
      <c r="J6" s="104"/>
      <c r="K6" s="48"/>
      <c r="L6" s="48"/>
      <c r="M6" s="48"/>
      <c r="N6" s="48"/>
      <c r="O6" s="48"/>
      <c r="P6" s="49"/>
      <c r="Q6" s="48"/>
      <c r="R6" s="48"/>
      <c r="S6" s="48"/>
      <c r="T6" s="48"/>
      <c r="U6" s="48"/>
      <c r="V6" s="48"/>
      <c r="W6" s="49"/>
      <c r="X6" s="50"/>
      <c r="Y6" s="50"/>
      <c r="Z6" s="50"/>
      <c r="AA6" s="50"/>
      <c r="AB6" s="50"/>
      <c r="AC6" s="50"/>
      <c r="AD6" s="51"/>
      <c r="AE6" s="52"/>
      <c r="AF6" s="52"/>
      <c r="AG6" s="52"/>
      <c r="AH6" s="52"/>
      <c r="AI6" s="52"/>
      <c r="AJ6" s="52"/>
      <c r="AK6" s="53"/>
      <c r="AL6" s="52"/>
      <c r="AM6" s="52"/>
      <c r="AN6" s="52"/>
      <c r="AO6" s="52"/>
      <c r="AP6" s="52"/>
      <c r="AQ6" s="52"/>
      <c r="AR6" s="53"/>
      <c r="AT6" s="36"/>
      <c r="AZ6" s="206"/>
      <c r="BA6" s="206"/>
      <c r="BB6" s="206"/>
      <c r="BC6" s="206"/>
    </row>
    <row r="7" spans="1:58" ht="33" x14ac:dyDescent="0.35">
      <c r="B7" s="209"/>
      <c r="C7" s="210"/>
      <c r="D7" s="210"/>
      <c r="E7" s="210"/>
      <c r="F7" s="46"/>
      <c r="H7" s="211"/>
      <c r="J7" s="104"/>
      <c r="K7" s="48"/>
      <c r="L7" s="48"/>
      <c r="M7" s="48"/>
      <c r="N7" s="48"/>
      <c r="O7" s="48"/>
      <c r="P7" s="49"/>
      <c r="Q7" s="48"/>
      <c r="R7" s="48"/>
      <c r="S7" s="48"/>
      <c r="T7" s="48"/>
      <c r="U7" s="48"/>
      <c r="V7" s="48"/>
      <c r="W7" s="49"/>
      <c r="X7" s="50"/>
      <c r="Y7" s="50"/>
      <c r="Z7" s="50"/>
      <c r="AA7" s="50"/>
      <c r="AB7" s="50"/>
      <c r="AC7" s="50"/>
      <c r="AD7" s="51"/>
      <c r="AE7" s="52"/>
      <c r="AF7" s="52"/>
      <c r="AG7" s="52"/>
      <c r="AH7" s="52"/>
      <c r="AI7" s="52"/>
      <c r="AJ7" s="52"/>
      <c r="AK7" s="53"/>
      <c r="AL7" s="52"/>
      <c r="AM7" s="52"/>
      <c r="AN7" s="52"/>
      <c r="AO7" s="52"/>
      <c r="AP7" s="52"/>
      <c r="AQ7" s="52"/>
      <c r="AR7" s="53"/>
      <c r="AT7" s="36"/>
      <c r="AZ7" s="206"/>
      <c r="BA7" s="206"/>
      <c r="BB7" s="206"/>
      <c r="BC7" s="206"/>
      <c r="BE7" s="218"/>
      <c r="BF7" s="218"/>
    </row>
    <row r="8" spans="1:58" ht="33" x14ac:dyDescent="0.35">
      <c r="B8" s="209"/>
      <c r="C8" s="210"/>
      <c r="D8" s="210"/>
      <c r="E8" s="210"/>
      <c r="F8" s="46"/>
      <c r="H8" s="211"/>
      <c r="J8" s="104"/>
      <c r="K8" s="48"/>
      <c r="L8" s="48"/>
      <c r="M8" s="48"/>
      <c r="N8" s="48"/>
      <c r="O8" s="48"/>
      <c r="P8" s="49"/>
      <c r="Q8" s="48"/>
      <c r="R8" s="48"/>
      <c r="S8" s="48"/>
      <c r="T8" s="48"/>
      <c r="U8" s="48"/>
      <c r="V8" s="48"/>
      <c r="W8" s="49"/>
      <c r="X8" s="50"/>
      <c r="Y8" s="50"/>
      <c r="Z8" s="50"/>
      <c r="AA8" s="50"/>
      <c r="AB8" s="50"/>
      <c r="AC8" s="50"/>
      <c r="AD8" s="51"/>
      <c r="AE8" s="52"/>
      <c r="AF8" s="52"/>
      <c r="AG8" s="52"/>
      <c r="AH8" s="52"/>
      <c r="AI8" s="52"/>
      <c r="AJ8" s="52"/>
      <c r="AK8" s="53"/>
      <c r="AL8" s="52"/>
      <c r="AM8" s="52"/>
      <c r="AN8" s="52"/>
      <c r="AO8" s="52"/>
      <c r="AP8" s="52"/>
      <c r="AQ8" s="52"/>
      <c r="AR8" s="53"/>
      <c r="AT8" s="36"/>
      <c r="AZ8" s="206"/>
      <c r="BA8" s="206"/>
      <c r="BB8" s="206"/>
      <c r="BC8" s="206"/>
      <c r="BE8" s="218"/>
      <c r="BF8" s="218"/>
    </row>
    <row r="9" spans="1:58" ht="33" x14ac:dyDescent="0.35">
      <c r="B9" s="209"/>
      <c r="C9" s="210"/>
      <c r="D9" s="210"/>
      <c r="E9" s="210"/>
      <c r="F9" s="46"/>
      <c r="H9" s="211"/>
      <c r="J9" s="105"/>
      <c r="K9" s="55"/>
      <c r="L9" s="55"/>
      <c r="M9" s="55"/>
      <c r="N9" s="55"/>
      <c r="O9" s="55"/>
      <c r="P9" s="56"/>
      <c r="Q9" s="55"/>
      <c r="R9" s="55"/>
      <c r="S9" s="55"/>
      <c r="T9" s="55"/>
      <c r="U9" s="55"/>
      <c r="V9" s="55"/>
      <c r="W9" s="56"/>
      <c r="X9" s="57"/>
      <c r="Y9" s="57"/>
      <c r="Z9" s="57"/>
      <c r="AA9" s="57"/>
      <c r="AB9" s="57"/>
      <c r="AC9" s="57"/>
      <c r="AD9" s="58"/>
      <c r="AE9" s="59"/>
      <c r="AF9" s="59"/>
      <c r="AG9" s="59"/>
      <c r="AH9" s="59"/>
      <c r="AI9" s="59"/>
      <c r="AJ9" s="59"/>
      <c r="AK9" s="60"/>
      <c r="AL9" s="59"/>
      <c r="AM9" s="59"/>
      <c r="AN9" s="59"/>
      <c r="AO9" s="59"/>
      <c r="AP9" s="59"/>
      <c r="AQ9" s="59"/>
      <c r="AR9" s="60"/>
      <c r="AT9" s="36"/>
      <c r="AZ9" s="206"/>
      <c r="BA9" s="206"/>
      <c r="BB9" s="206"/>
      <c r="BC9" s="206"/>
    </row>
    <row r="10" spans="1:58" ht="17.75" customHeight="1" x14ac:dyDescent="0.35">
      <c r="B10" s="209"/>
      <c r="C10" s="210"/>
      <c r="D10" s="210"/>
      <c r="E10" s="210"/>
      <c r="F10" s="46"/>
      <c r="H10" s="211" t="s">
        <v>576</v>
      </c>
      <c r="J10" s="106"/>
      <c r="K10" s="62"/>
      <c r="L10" s="62"/>
      <c r="M10" s="62"/>
      <c r="N10" s="62"/>
      <c r="O10" s="62"/>
      <c r="P10" s="63"/>
      <c r="Q10" s="40"/>
      <c r="R10" s="40"/>
      <c r="S10" s="40"/>
      <c r="T10" s="40"/>
      <c r="U10" s="40"/>
      <c r="V10" s="40"/>
      <c r="W10" s="41"/>
      <c r="X10" s="40"/>
      <c r="Y10" s="40"/>
      <c r="Z10" s="40"/>
      <c r="AA10" s="40"/>
      <c r="AB10" s="40"/>
      <c r="AC10" s="40"/>
      <c r="AD10" s="41"/>
      <c r="AE10" s="42"/>
      <c r="AF10" s="42"/>
      <c r="AG10" s="42"/>
      <c r="AH10" s="42"/>
      <c r="AI10" s="42"/>
      <c r="AJ10" s="42"/>
      <c r="AK10" s="43"/>
      <c r="AL10" s="44"/>
      <c r="AM10" s="44"/>
      <c r="AN10" s="44"/>
      <c r="AO10" s="44"/>
      <c r="AP10" s="44"/>
      <c r="AQ10" s="44"/>
      <c r="AR10" s="45"/>
      <c r="AT10" s="36"/>
      <c r="AZ10" s="206"/>
      <c r="BA10" s="206"/>
      <c r="BB10" s="206"/>
      <c r="BC10" s="206"/>
    </row>
    <row r="11" spans="1:58" ht="33" x14ac:dyDescent="0.35">
      <c r="B11" s="209"/>
      <c r="C11" s="210"/>
      <c r="D11" s="210"/>
      <c r="E11" s="210"/>
      <c r="F11" s="46"/>
      <c r="H11" s="211"/>
      <c r="J11" s="107"/>
      <c r="K11" s="65"/>
      <c r="L11" s="65"/>
      <c r="M11" s="65"/>
      <c r="N11" s="65"/>
      <c r="O11" s="65"/>
      <c r="P11" s="66"/>
      <c r="Q11" s="48"/>
      <c r="R11" s="48"/>
      <c r="S11" s="48"/>
      <c r="T11" s="48"/>
      <c r="U11" s="48"/>
      <c r="V11" s="48"/>
      <c r="W11" s="49"/>
      <c r="X11" s="48"/>
      <c r="Y11" s="48"/>
      <c r="Z11" s="48"/>
      <c r="AA11" s="48"/>
      <c r="AB11" s="48"/>
      <c r="AC11" s="48"/>
      <c r="AD11" s="49"/>
      <c r="AE11" s="50"/>
      <c r="AF11" s="50"/>
      <c r="AG11" s="50"/>
      <c r="AH11" s="50"/>
      <c r="AI11" s="50"/>
      <c r="AJ11" s="50"/>
      <c r="AK11" s="51"/>
      <c r="AL11" s="52"/>
      <c r="AM11" s="52"/>
      <c r="AN11" s="52"/>
      <c r="AO11" s="52"/>
      <c r="AP11" s="52"/>
      <c r="AQ11" s="52"/>
      <c r="AR11" s="53"/>
      <c r="AT11" s="36"/>
      <c r="AZ11" s="206"/>
      <c r="BA11" s="206"/>
      <c r="BB11" s="206"/>
      <c r="BC11" s="206"/>
    </row>
    <row r="12" spans="1:58" ht="33" x14ac:dyDescent="0.35">
      <c r="B12" s="209"/>
      <c r="C12" s="210"/>
      <c r="D12" s="210"/>
      <c r="E12" s="210"/>
      <c r="F12" s="46"/>
      <c r="H12" s="211"/>
      <c r="J12" s="107"/>
      <c r="K12" s="65"/>
      <c r="L12" s="65"/>
      <c r="M12" s="65">
        <v>1</v>
      </c>
      <c r="N12" s="65"/>
      <c r="O12" s="65"/>
      <c r="P12" s="66"/>
      <c r="Q12" s="48"/>
      <c r="R12" s="48"/>
      <c r="S12" s="48"/>
      <c r="T12" s="48"/>
      <c r="U12" s="48"/>
      <c r="V12" s="48"/>
      <c r="W12" s="49"/>
      <c r="X12" s="48"/>
      <c r="Y12" s="48"/>
      <c r="Z12" s="48"/>
      <c r="AA12" s="48"/>
      <c r="AB12" s="48"/>
      <c r="AC12" s="48"/>
      <c r="AD12" s="49"/>
      <c r="AE12" s="50"/>
      <c r="AF12" s="50"/>
      <c r="AG12" s="50"/>
      <c r="AH12" s="50"/>
      <c r="AI12" s="50"/>
      <c r="AJ12" s="50"/>
      <c r="AK12" s="51"/>
      <c r="AL12" s="52"/>
      <c r="AM12" s="52"/>
      <c r="AN12" s="52"/>
      <c r="AO12" s="52">
        <v>1</v>
      </c>
      <c r="AP12" s="52"/>
      <c r="AQ12" s="52"/>
      <c r="AR12" s="53"/>
      <c r="AT12" s="36"/>
      <c r="AZ12" s="206"/>
      <c r="BA12" s="206"/>
      <c r="BB12" s="206"/>
      <c r="BC12" s="206"/>
    </row>
    <row r="13" spans="1:58" ht="33" x14ac:dyDescent="0.35">
      <c r="B13" s="209"/>
      <c r="C13" s="210"/>
      <c r="D13" s="210"/>
      <c r="E13" s="210"/>
      <c r="F13" s="46"/>
      <c r="H13" s="211"/>
      <c r="J13" s="107"/>
      <c r="K13" s="65"/>
      <c r="L13" s="65"/>
      <c r="M13" s="65"/>
      <c r="N13" s="65"/>
      <c r="O13" s="65"/>
      <c r="P13" s="66"/>
      <c r="Q13" s="48"/>
      <c r="R13" s="48"/>
      <c r="S13" s="48"/>
      <c r="T13" s="48"/>
      <c r="U13" s="48"/>
      <c r="V13" s="48"/>
      <c r="W13" s="49"/>
      <c r="X13" s="48"/>
      <c r="Y13" s="48"/>
      <c r="Z13" s="48"/>
      <c r="AA13" s="48"/>
      <c r="AB13" s="48"/>
      <c r="AC13" s="48"/>
      <c r="AD13" s="49"/>
      <c r="AE13" s="50"/>
      <c r="AF13" s="50"/>
      <c r="AG13" s="50"/>
      <c r="AH13" s="50"/>
      <c r="AI13" s="50"/>
      <c r="AJ13" s="50"/>
      <c r="AK13" s="51"/>
      <c r="AL13" s="52"/>
      <c r="AM13" s="52"/>
      <c r="AN13" s="52"/>
      <c r="AO13" s="52"/>
      <c r="AP13" s="52"/>
      <c r="AQ13" s="52"/>
      <c r="AR13" s="53"/>
      <c r="AT13" s="36"/>
      <c r="AZ13" s="206"/>
      <c r="BA13" s="206"/>
      <c r="BB13" s="206"/>
      <c r="BC13" s="206"/>
    </row>
    <row r="14" spans="1:58" ht="33" x14ac:dyDescent="0.35">
      <c r="B14" s="209"/>
      <c r="C14" s="210"/>
      <c r="D14" s="210"/>
      <c r="E14" s="210"/>
      <c r="F14" s="46"/>
      <c r="H14" s="211"/>
      <c r="J14" s="108"/>
      <c r="K14" s="68"/>
      <c r="L14" s="68"/>
      <c r="M14" s="68"/>
      <c r="N14" s="68"/>
      <c r="O14" s="68"/>
      <c r="P14" s="69"/>
      <c r="Q14" s="55"/>
      <c r="R14" s="55"/>
      <c r="S14" s="55"/>
      <c r="T14" s="55"/>
      <c r="U14" s="55"/>
      <c r="V14" s="55"/>
      <c r="W14" s="56"/>
      <c r="X14" s="55"/>
      <c r="Y14" s="55"/>
      <c r="Z14" s="55"/>
      <c r="AA14" s="55"/>
      <c r="AB14" s="55"/>
      <c r="AC14" s="55"/>
      <c r="AD14" s="56"/>
      <c r="AE14" s="57"/>
      <c r="AF14" s="57"/>
      <c r="AG14" s="57"/>
      <c r="AH14" s="57"/>
      <c r="AI14" s="57"/>
      <c r="AJ14" s="57"/>
      <c r="AK14" s="58"/>
      <c r="AL14" s="59"/>
      <c r="AM14" s="59"/>
      <c r="AN14" s="59"/>
      <c r="AO14" s="59"/>
      <c r="AP14" s="59"/>
      <c r="AQ14" s="59"/>
      <c r="AR14" s="60"/>
      <c r="AT14" s="36"/>
      <c r="AZ14" s="212">
        <f>SUM(AG22+AG27)</f>
        <v>27</v>
      </c>
      <c r="BA14" s="212"/>
      <c r="BB14" s="212"/>
      <c r="BC14" s="212"/>
    </row>
    <row r="15" spans="1:58" ht="17.75" customHeight="1" x14ac:dyDescent="0.35">
      <c r="B15" s="209"/>
      <c r="C15" s="210"/>
      <c r="D15" s="210"/>
      <c r="E15" s="210"/>
      <c r="F15" s="46"/>
      <c r="H15" s="211" t="s">
        <v>577</v>
      </c>
      <c r="J15" s="109"/>
      <c r="K15" s="71"/>
      <c r="L15" s="71"/>
      <c r="M15" s="71"/>
      <c r="N15" s="71"/>
      <c r="O15" s="71"/>
      <c r="P15" s="72"/>
      <c r="Q15" s="62"/>
      <c r="R15" s="62"/>
      <c r="S15" s="62"/>
      <c r="T15" s="62"/>
      <c r="U15" s="62"/>
      <c r="V15" s="62"/>
      <c r="W15" s="63"/>
      <c r="X15" s="40"/>
      <c r="Y15" s="40"/>
      <c r="Z15" s="40"/>
      <c r="AA15" s="40"/>
      <c r="AB15" s="40"/>
      <c r="AC15" s="40"/>
      <c r="AD15" s="41"/>
      <c r="AE15" s="42"/>
      <c r="AF15" s="42"/>
      <c r="AG15" s="42"/>
      <c r="AH15" s="42"/>
      <c r="AI15" s="42"/>
      <c r="AJ15" s="42"/>
      <c r="AK15" s="43"/>
      <c r="AL15" s="44"/>
      <c r="AM15" s="44"/>
      <c r="AN15" s="44"/>
      <c r="AO15" s="44"/>
      <c r="AP15" s="44"/>
      <c r="AQ15" s="44"/>
      <c r="AR15" s="45"/>
      <c r="AT15" s="36"/>
      <c r="AZ15" s="212"/>
      <c r="BA15" s="212"/>
      <c r="BB15" s="212"/>
      <c r="BC15" s="212"/>
    </row>
    <row r="16" spans="1:58" ht="33" x14ac:dyDescent="0.35">
      <c r="B16" s="209"/>
      <c r="C16" s="210"/>
      <c r="D16" s="210"/>
      <c r="E16" s="210"/>
      <c r="F16" s="46"/>
      <c r="H16" s="211"/>
      <c r="J16" s="110"/>
      <c r="K16" s="74"/>
      <c r="L16" s="74"/>
      <c r="M16" s="74"/>
      <c r="N16" s="74"/>
      <c r="O16" s="74"/>
      <c r="P16" s="75"/>
      <c r="Q16" s="65"/>
      <c r="R16" s="65"/>
      <c r="S16" s="65"/>
      <c r="T16" s="65"/>
      <c r="U16" s="65"/>
      <c r="V16" s="65"/>
      <c r="W16" s="66"/>
      <c r="X16" s="48"/>
      <c r="Y16" s="48"/>
      <c r="Z16" s="48"/>
      <c r="AA16" s="48"/>
      <c r="AB16" s="48"/>
      <c r="AC16" s="48"/>
      <c r="AD16" s="49"/>
      <c r="AE16" s="50"/>
      <c r="AF16" s="50"/>
      <c r="AG16" s="50"/>
      <c r="AH16" s="50"/>
      <c r="AI16" s="50"/>
      <c r="AJ16" s="50"/>
      <c r="AK16" s="51"/>
      <c r="AL16" s="52"/>
      <c r="AM16" s="52"/>
      <c r="AN16" s="52"/>
      <c r="AO16" s="52"/>
      <c r="AP16" s="52"/>
      <c r="AQ16" s="52"/>
      <c r="AR16" s="53"/>
      <c r="AT16" s="36"/>
      <c r="AZ16" s="212"/>
      <c r="BA16" s="212"/>
      <c r="BB16" s="212"/>
      <c r="BC16" s="212"/>
    </row>
    <row r="17" spans="2:55" ht="33" x14ac:dyDescent="0.35">
      <c r="B17" s="209"/>
      <c r="C17" s="210"/>
      <c r="D17" s="210"/>
      <c r="E17" s="210"/>
      <c r="F17" s="46"/>
      <c r="H17" s="211"/>
      <c r="J17" s="110"/>
      <c r="K17" s="74"/>
      <c r="L17" s="74"/>
      <c r="M17" s="74"/>
      <c r="N17" s="74"/>
      <c r="O17" s="74"/>
      <c r="P17" s="75"/>
      <c r="Q17" s="65"/>
      <c r="R17" s="65"/>
      <c r="S17" s="65"/>
      <c r="T17" s="65"/>
      <c r="U17" s="65"/>
      <c r="V17" s="65"/>
      <c r="W17" s="66"/>
      <c r="X17" s="48"/>
      <c r="Y17" s="48"/>
      <c r="Z17" s="48"/>
      <c r="AA17" s="48"/>
      <c r="AB17" s="48"/>
      <c r="AC17" s="48"/>
      <c r="AD17" s="49"/>
      <c r="AE17" s="50"/>
      <c r="AF17" s="50"/>
      <c r="AG17" s="50"/>
      <c r="AH17" s="50"/>
      <c r="AI17" s="50"/>
      <c r="AJ17" s="50"/>
      <c r="AK17" s="51"/>
      <c r="AL17" s="52"/>
      <c r="AM17" s="52"/>
      <c r="AN17" s="52"/>
      <c r="AO17" s="52">
        <v>1</v>
      </c>
      <c r="AP17" s="52"/>
      <c r="AQ17" s="52"/>
      <c r="AR17" s="53"/>
      <c r="AT17" s="36"/>
      <c r="AZ17" s="212"/>
      <c r="BA17" s="212"/>
      <c r="BB17" s="212"/>
      <c r="BC17" s="212"/>
    </row>
    <row r="18" spans="2:55" ht="33" x14ac:dyDescent="0.35">
      <c r="B18" s="209"/>
      <c r="C18" s="210"/>
      <c r="D18" s="210"/>
      <c r="E18" s="210"/>
      <c r="F18" s="46"/>
      <c r="H18" s="211"/>
      <c r="J18" s="110"/>
      <c r="K18" s="74"/>
      <c r="L18" s="74"/>
      <c r="M18" s="74"/>
      <c r="N18" s="74"/>
      <c r="O18" s="74"/>
      <c r="P18" s="75"/>
      <c r="Q18" s="65"/>
      <c r="R18" s="65"/>
      <c r="S18" s="65"/>
      <c r="T18" s="65"/>
      <c r="U18" s="65"/>
      <c r="V18" s="65"/>
      <c r="W18" s="66"/>
      <c r="X18" s="48"/>
      <c r="Y18" s="48"/>
      <c r="Z18" s="48"/>
      <c r="AA18" s="48"/>
      <c r="AB18" s="48"/>
      <c r="AC18" s="48"/>
      <c r="AD18" s="49"/>
      <c r="AE18" s="50"/>
      <c r="AF18" s="50"/>
      <c r="AG18" s="50"/>
      <c r="AH18" s="50"/>
      <c r="AI18" s="50"/>
      <c r="AJ18" s="50"/>
      <c r="AK18" s="51"/>
      <c r="AL18" s="52"/>
      <c r="AM18" s="52"/>
      <c r="AN18" s="52"/>
      <c r="AO18" s="52"/>
      <c r="AP18" s="52"/>
      <c r="AQ18" s="52"/>
      <c r="AR18" s="53"/>
      <c r="AT18" s="36"/>
      <c r="AZ18" s="212"/>
      <c r="BA18" s="212"/>
      <c r="BB18" s="212"/>
      <c r="BC18" s="212"/>
    </row>
    <row r="19" spans="2:55" ht="33" x14ac:dyDescent="0.35">
      <c r="B19" s="209"/>
      <c r="C19" s="210"/>
      <c r="D19" s="210"/>
      <c r="E19" s="210"/>
      <c r="F19" s="46"/>
      <c r="H19" s="211"/>
      <c r="J19" s="111"/>
      <c r="K19" s="77"/>
      <c r="L19" s="77"/>
      <c r="M19" s="77"/>
      <c r="N19" s="77"/>
      <c r="O19" s="77"/>
      <c r="P19" s="78"/>
      <c r="Q19" s="68"/>
      <c r="R19" s="68"/>
      <c r="S19" s="68"/>
      <c r="T19" s="68"/>
      <c r="U19" s="68"/>
      <c r="V19" s="68"/>
      <c r="W19" s="69"/>
      <c r="X19" s="55"/>
      <c r="Y19" s="55"/>
      <c r="Z19" s="55"/>
      <c r="AA19" s="55"/>
      <c r="AB19" s="55"/>
      <c r="AC19" s="55"/>
      <c r="AD19" s="56"/>
      <c r="AE19" s="57"/>
      <c r="AF19" s="57"/>
      <c r="AG19" s="57"/>
      <c r="AH19" s="57"/>
      <c r="AI19" s="57"/>
      <c r="AJ19" s="57"/>
      <c r="AK19" s="58"/>
      <c r="AL19" s="59"/>
      <c r="AM19" s="59"/>
      <c r="AN19" s="59"/>
      <c r="AO19" s="59"/>
      <c r="AP19" s="59"/>
      <c r="AQ19" s="59"/>
      <c r="AR19" s="60"/>
      <c r="AT19" s="36"/>
      <c r="AZ19" s="212"/>
      <c r="BA19" s="212"/>
      <c r="BB19" s="212"/>
      <c r="BC19" s="212"/>
    </row>
    <row r="20" spans="2:55" ht="17.75" customHeight="1" x14ac:dyDescent="0.35">
      <c r="B20" s="209"/>
      <c r="C20" s="210"/>
      <c r="D20" s="210"/>
      <c r="E20" s="210"/>
      <c r="F20" s="46"/>
      <c r="H20" s="211" t="s">
        <v>578</v>
      </c>
      <c r="J20" s="109"/>
      <c r="K20" s="71"/>
      <c r="L20" s="71"/>
      <c r="M20" s="71"/>
      <c r="N20" s="71"/>
      <c r="O20" s="71"/>
      <c r="P20" s="72"/>
      <c r="Q20" s="71"/>
      <c r="R20" s="71"/>
      <c r="S20" s="71"/>
      <c r="T20" s="71"/>
      <c r="U20" s="71"/>
      <c r="V20" s="71"/>
      <c r="W20" s="72"/>
      <c r="X20" s="62"/>
      <c r="Y20" s="62"/>
      <c r="Z20" s="62"/>
      <c r="AA20" s="62"/>
      <c r="AB20" s="62"/>
      <c r="AC20" s="62"/>
      <c r="AD20" s="63"/>
      <c r="AE20" s="40"/>
      <c r="AF20" s="40"/>
      <c r="AG20" s="40"/>
      <c r="AH20" s="40"/>
      <c r="AI20" s="40"/>
      <c r="AJ20" s="40"/>
      <c r="AK20" s="41"/>
      <c r="AL20" s="44"/>
      <c r="AM20" s="44"/>
      <c r="AN20" s="44"/>
      <c r="AO20" s="44"/>
      <c r="AP20" s="44"/>
      <c r="AQ20" s="44"/>
      <c r="AR20" s="45"/>
      <c r="AT20" s="36"/>
      <c r="AZ20" s="212"/>
      <c r="BA20" s="212"/>
      <c r="BB20" s="212"/>
      <c r="BC20" s="212"/>
    </row>
    <row r="21" spans="2:55" ht="33" x14ac:dyDescent="0.35">
      <c r="B21" s="209"/>
      <c r="C21" s="210"/>
      <c r="D21" s="210"/>
      <c r="E21" s="210"/>
      <c r="F21" s="46"/>
      <c r="H21" s="211"/>
      <c r="J21" s="110"/>
      <c r="K21" s="74"/>
      <c r="L21" s="74"/>
      <c r="M21" s="74"/>
      <c r="N21" s="74"/>
      <c r="O21" s="74"/>
      <c r="P21" s="75"/>
      <c r="Q21" s="74"/>
      <c r="R21" s="74"/>
      <c r="S21" s="74"/>
      <c r="T21" s="74"/>
      <c r="U21" s="74"/>
      <c r="V21" s="74"/>
      <c r="W21" s="75"/>
      <c r="X21" s="65"/>
      <c r="Y21" s="65"/>
      <c r="Z21" s="65"/>
      <c r="AA21" s="65"/>
      <c r="AB21" s="65"/>
      <c r="AC21" s="65"/>
      <c r="AD21" s="66"/>
      <c r="AE21" s="48"/>
      <c r="AF21" s="48"/>
      <c r="AG21" s="48"/>
      <c r="AH21" s="48"/>
      <c r="AI21" s="48"/>
      <c r="AJ21" s="48"/>
      <c r="AK21" s="49"/>
      <c r="AL21" s="52"/>
      <c r="AM21" s="52"/>
      <c r="AN21" s="52"/>
      <c r="AO21" s="52"/>
      <c r="AP21" s="52"/>
      <c r="AQ21" s="52"/>
      <c r="AR21" s="53"/>
      <c r="AT21" s="36"/>
      <c r="AZ21" s="213">
        <f>SUM(M12+AA22+AA27)</f>
        <v>11</v>
      </c>
      <c r="BA21" s="213"/>
      <c r="BB21" s="213"/>
      <c r="BC21" s="213"/>
    </row>
    <row r="22" spans="2:55" ht="33" x14ac:dyDescent="0.35">
      <c r="B22" s="209"/>
      <c r="C22" s="210"/>
      <c r="D22" s="210"/>
      <c r="E22" s="210"/>
      <c r="F22" s="46"/>
      <c r="H22" s="211"/>
      <c r="J22" s="110"/>
      <c r="K22" s="74"/>
      <c r="L22" s="74"/>
      <c r="M22" s="74">
        <v>9</v>
      </c>
      <c r="N22" s="74"/>
      <c r="O22" s="74"/>
      <c r="P22" s="75"/>
      <c r="Q22" s="74"/>
      <c r="R22" s="74"/>
      <c r="S22" s="74"/>
      <c r="T22" s="74">
        <v>6</v>
      </c>
      <c r="U22" s="74"/>
      <c r="V22" s="74"/>
      <c r="W22" s="75"/>
      <c r="X22" s="65"/>
      <c r="Y22" s="65"/>
      <c r="Z22" s="65"/>
      <c r="AA22" s="65">
        <v>7</v>
      </c>
      <c r="AB22" s="65"/>
      <c r="AC22" s="65"/>
      <c r="AD22" s="66"/>
      <c r="AE22" s="48"/>
      <c r="AF22" s="48"/>
      <c r="AG22" s="216">
        <v>17</v>
      </c>
      <c r="AH22" s="216"/>
      <c r="AI22" s="48"/>
      <c r="AJ22" s="48"/>
      <c r="AK22" s="49"/>
      <c r="AL22" s="52"/>
      <c r="AM22" s="52"/>
      <c r="AN22" s="52"/>
      <c r="AO22" s="52">
        <v>2</v>
      </c>
      <c r="AP22" s="52"/>
      <c r="AQ22" s="52"/>
      <c r="AR22" s="53"/>
      <c r="AT22" s="36"/>
      <c r="AZ22" s="213"/>
      <c r="BA22" s="213"/>
      <c r="BB22" s="213"/>
      <c r="BC22" s="213"/>
    </row>
    <row r="23" spans="2:55" ht="33" x14ac:dyDescent="0.35">
      <c r="B23" s="209"/>
      <c r="C23" s="210"/>
      <c r="D23" s="210"/>
      <c r="E23" s="210"/>
      <c r="F23" s="46"/>
      <c r="H23" s="211"/>
      <c r="J23" s="110"/>
      <c r="K23" s="74"/>
      <c r="L23" s="74"/>
      <c r="M23" s="74"/>
      <c r="N23" s="74"/>
      <c r="O23" s="74"/>
      <c r="P23" s="75"/>
      <c r="Q23" s="74"/>
      <c r="R23" s="74"/>
      <c r="S23" s="74"/>
      <c r="T23" s="74"/>
      <c r="U23" s="74"/>
      <c r="V23" s="74"/>
      <c r="W23" s="75"/>
      <c r="X23" s="65"/>
      <c r="Y23" s="65"/>
      <c r="Z23" s="65"/>
      <c r="AA23" s="65"/>
      <c r="AB23" s="65"/>
      <c r="AC23" s="65"/>
      <c r="AD23" s="66"/>
      <c r="AE23" s="48"/>
      <c r="AF23" s="48"/>
      <c r="AG23" s="48"/>
      <c r="AH23" s="48"/>
      <c r="AI23" s="48"/>
      <c r="AJ23" s="48"/>
      <c r="AK23" s="49"/>
      <c r="AL23" s="52"/>
      <c r="AM23" s="52"/>
      <c r="AN23" s="52"/>
      <c r="AO23" s="52"/>
      <c r="AP23" s="52"/>
      <c r="AQ23" s="52"/>
      <c r="AR23" s="53"/>
      <c r="AT23" s="36"/>
      <c r="AZ23" s="213"/>
      <c r="BA23" s="213"/>
      <c r="BB23" s="213"/>
      <c r="BC23" s="213"/>
    </row>
    <row r="24" spans="2:55" ht="33" x14ac:dyDescent="0.35">
      <c r="B24" s="209"/>
      <c r="C24" s="210"/>
      <c r="D24" s="210"/>
      <c r="E24" s="210"/>
      <c r="F24" s="46"/>
      <c r="H24" s="211"/>
      <c r="J24" s="111"/>
      <c r="K24" s="77"/>
      <c r="L24" s="77"/>
      <c r="M24" s="77"/>
      <c r="N24" s="77"/>
      <c r="O24" s="77"/>
      <c r="P24" s="78"/>
      <c r="Q24" s="77"/>
      <c r="R24" s="77"/>
      <c r="S24" s="77"/>
      <c r="T24" s="77"/>
      <c r="U24" s="77"/>
      <c r="V24" s="77"/>
      <c r="W24" s="78"/>
      <c r="X24" s="68"/>
      <c r="Y24" s="68"/>
      <c r="Z24" s="68"/>
      <c r="AA24" s="68"/>
      <c r="AB24" s="68"/>
      <c r="AC24" s="68"/>
      <c r="AD24" s="69"/>
      <c r="AE24" s="55"/>
      <c r="AF24" s="55"/>
      <c r="AG24" s="55"/>
      <c r="AH24" s="55"/>
      <c r="AI24" s="55"/>
      <c r="AJ24" s="55"/>
      <c r="AK24" s="56"/>
      <c r="AL24" s="59"/>
      <c r="AM24" s="59"/>
      <c r="AN24" s="59"/>
      <c r="AO24" s="59"/>
      <c r="AP24" s="59"/>
      <c r="AQ24" s="59"/>
      <c r="AR24" s="60"/>
      <c r="AT24" s="36"/>
      <c r="AZ24" s="213"/>
      <c r="BA24" s="213"/>
      <c r="BB24" s="213"/>
      <c r="BC24" s="213"/>
    </row>
    <row r="25" spans="2:55" ht="33" x14ac:dyDescent="0.35">
      <c r="B25" s="209"/>
      <c r="C25" s="210"/>
      <c r="D25" s="210"/>
      <c r="E25" s="210"/>
      <c r="F25" s="46"/>
      <c r="H25" s="211" t="s">
        <v>579</v>
      </c>
      <c r="J25" s="109"/>
      <c r="K25" s="71"/>
      <c r="L25" s="71"/>
      <c r="M25" s="71"/>
      <c r="N25" s="71"/>
      <c r="O25" s="71"/>
      <c r="P25" s="72"/>
      <c r="Q25" s="71"/>
      <c r="R25" s="71"/>
      <c r="S25" s="71"/>
      <c r="T25" s="71"/>
      <c r="U25" s="71"/>
      <c r="V25" s="71"/>
      <c r="W25" s="72"/>
      <c r="X25" s="62"/>
      <c r="Y25" s="62"/>
      <c r="Z25" s="62"/>
      <c r="AA25" s="62"/>
      <c r="AB25" s="62"/>
      <c r="AC25" s="62"/>
      <c r="AD25" s="63"/>
      <c r="AE25" s="40"/>
      <c r="AF25" s="40"/>
      <c r="AG25" s="40"/>
      <c r="AH25" s="40"/>
      <c r="AI25" s="40"/>
      <c r="AJ25" s="40"/>
      <c r="AK25" s="41"/>
      <c r="AL25" s="40"/>
      <c r="AM25" s="40"/>
      <c r="AN25" s="40"/>
      <c r="AO25" s="40"/>
      <c r="AP25" s="40"/>
      <c r="AQ25" s="40"/>
      <c r="AR25" s="41"/>
      <c r="AT25" s="36"/>
      <c r="AZ25" s="213"/>
      <c r="BA25" s="213"/>
      <c r="BB25" s="213"/>
      <c r="BC25" s="213"/>
    </row>
    <row r="26" spans="2:55" ht="33" x14ac:dyDescent="0.35">
      <c r="B26" s="209"/>
      <c r="C26" s="210"/>
      <c r="D26" s="210"/>
      <c r="E26" s="210"/>
      <c r="F26" s="46"/>
      <c r="H26" s="211"/>
      <c r="J26" s="110"/>
      <c r="K26" s="74"/>
      <c r="L26" s="74"/>
      <c r="M26" s="74"/>
      <c r="N26" s="74"/>
      <c r="O26" s="74"/>
      <c r="P26" s="75"/>
      <c r="Q26" s="74"/>
      <c r="R26" s="74"/>
      <c r="S26" s="74"/>
      <c r="T26" s="74"/>
      <c r="U26" s="74"/>
      <c r="V26" s="74"/>
      <c r="W26" s="75"/>
      <c r="X26" s="65"/>
      <c r="Y26" s="65"/>
      <c r="Z26" s="65"/>
      <c r="AA26" s="65"/>
      <c r="AB26" s="65"/>
      <c r="AC26" s="65"/>
      <c r="AD26" s="66"/>
      <c r="AE26" s="48"/>
      <c r="AF26" s="48"/>
      <c r="AG26" s="48"/>
      <c r="AH26" s="48"/>
      <c r="AI26" s="48"/>
      <c r="AJ26" s="48"/>
      <c r="AK26" s="49"/>
      <c r="AL26" s="48"/>
      <c r="AM26" s="48"/>
      <c r="AN26" s="48"/>
      <c r="AO26" s="48"/>
      <c r="AP26" s="48"/>
      <c r="AQ26" s="48"/>
      <c r="AR26" s="49"/>
      <c r="AT26" s="36"/>
      <c r="AZ26" s="213"/>
      <c r="BA26" s="213"/>
      <c r="BB26" s="213"/>
      <c r="BC26" s="213"/>
    </row>
    <row r="27" spans="2:55" ht="33" x14ac:dyDescent="0.35">
      <c r="B27" s="209"/>
      <c r="C27" s="210"/>
      <c r="D27" s="210"/>
      <c r="E27" s="210"/>
      <c r="F27" s="46"/>
      <c r="H27" s="211"/>
      <c r="J27" s="110"/>
      <c r="K27" s="74"/>
      <c r="L27" s="74"/>
      <c r="M27" s="74">
        <v>2</v>
      </c>
      <c r="N27" s="74"/>
      <c r="O27" s="74"/>
      <c r="P27" s="75"/>
      <c r="Q27" s="74"/>
      <c r="R27" s="74"/>
      <c r="S27" s="74"/>
      <c r="T27" s="74">
        <v>9</v>
      </c>
      <c r="U27" s="74"/>
      <c r="V27" s="74"/>
      <c r="W27" s="75"/>
      <c r="X27" s="65"/>
      <c r="Y27" s="65"/>
      <c r="Z27" s="65"/>
      <c r="AA27" s="65">
        <v>3</v>
      </c>
      <c r="AB27" s="65"/>
      <c r="AC27" s="65"/>
      <c r="AD27" s="66"/>
      <c r="AE27" s="48"/>
      <c r="AF27" s="48"/>
      <c r="AG27" s="216">
        <v>10</v>
      </c>
      <c r="AH27" s="216"/>
      <c r="AI27" s="48"/>
      <c r="AJ27" s="48"/>
      <c r="AK27" s="49"/>
      <c r="AL27" s="48"/>
      <c r="AM27" s="48"/>
      <c r="AN27" s="48"/>
      <c r="AO27" s="48"/>
      <c r="AP27" s="48"/>
      <c r="AQ27" s="48"/>
      <c r="AR27" s="49"/>
      <c r="AT27" s="36"/>
      <c r="AZ27" s="213"/>
      <c r="BA27" s="213"/>
      <c r="BB27" s="213"/>
      <c r="BC27" s="213"/>
    </row>
    <row r="28" spans="2:55" ht="33" x14ac:dyDescent="0.35">
      <c r="B28" s="209"/>
      <c r="C28" s="210"/>
      <c r="D28" s="210"/>
      <c r="E28" s="210"/>
      <c r="F28" s="46"/>
      <c r="H28" s="211"/>
      <c r="J28" s="110"/>
      <c r="K28" s="74"/>
      <c r="L28" s="74"/>
      <c r="M28" s="74"/>
      <c r="N28" s="74"/>
      <c r="O28" s="74"/>
      <c r="P28" s="75"/>
      <c r="Q28" s="74"/>
      <c r="R28" s="74"/>
      <c r="S28" s="74"/>
      <c r="T28" s="74"/>
      <c r="U28" s="74"/>
      <c r="V28" s="74"/>
      <c r="W28" s="75"/>
      <c r="X28" s="65"/>
      <c r="Y28" s="65"/>
      <c r="Z28" s="65"/>
      <c r="AA28" s="65"/>
      <c r="AB28" s="65"/>
      <c r="AC28" s="65"/>
      <c r="AD28" s="66"/>
      <c r="AE28" s="48"/>
      <c r="AF28" s="48"/>
      <c r="AG28" s="48"/>
      <c r="AH28" s="48"/>
      <c r="AI28" s="48"/>
      <c r="AJ28" s="48"/>
      <c r="AK28" s="49"/>
      <c r="AL28" s="48"/>
      <c r="AM28" s="48"/>
      <c r="AN28" s="48"/>
      <c r="AO28" s="48"/>
      <c r="AP28" s="48"/>
      <c r="AQ28" s="48"/>
      <c r="AR28" s="49"/>
      <c r="AT28" s="36"/>
      <c r="AZ28" s="217">
        <f>SUM(L21:U28)</f>
        <v>26</v>
      </c>
      <c r="BA28" s="217"/>
      <c r="BB28" s="217"/>
      <c r="BC28" s="217"/>
    </row>
    <row r="29" spans="2:55" ht="33" x14ac:dyDescent="0.35">
      <c r="B29" s="209"/>
      <c r="C29" s="210"/>
      <c r="D29" s="210"/>
      <c r="E29" s="210"/>
      <c r="F29" s="46"/>
      <c r="H29" s="211"/>
      <c r="J29" s="111"/>
      <c r="K29" s="77"/>
      <c r="L29" s="77"/>
      <c r="M29" s="77"/>
      <c r="N29" s="77"/>
      <c r="O29" s="77"/>
      <c r="P29" s="78"/>
      <c r="Q29" s="77"/>
      <c r="R29" s="77"/>
      <c r="S29" s="77"/>
      <c r="T29" s="77"/>
      <c r="U29" s="77"/>
      <c r="V29" s="77"/>
      <c r="W29" s="78"/>
      <c r="X29" s="68"/>
      <c r="Y29" s="68"/>
      <c r="Z29" s="68"/>
      <c r="AA29" s="68"/>
      <c r="AB29" s="68"/>
      <c r="AC29" s="68"/>
      <c r="AD29" s="69"/>
      <c r="AE29" s="55"/>
      <c r="AF29" s="55"/>
      <c r="AG29" s="55"/>
      <c r="AH29" s="55"/>
      <c r="AI29" s="55"/>
      <c r="AJ29" s="55"/>
      <c r="AK29" s="56"/>
      <c r="AL29" s="55"/>
      <c r="AM29" s="55"/>
      <c r="AN29" s="55"/>
      <c r="AO29" s="55"/>
      <c r="AP29" s="55"/>
      <c r="AQ29" s="55"/>
      <c r="AR29" s="56"/>
      <c r="AT29" s="36"/>
      <c r="AZ29" s="217"/>
      <c r="BA29" s="217"/>
      <c r="BB29" s="217"/>
      <c r="BC29" s="217"/>
    </row>
    <row r="30" spans="2:55" ht="10.5" customHeight="1" x14ac:dyDescent="0.35">
      <c r="B30" s="35"/>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T30" s="36"/>
      <c r="AZ30" s="217"/>
      <c r="BA30" s="217"/>
      <c r="BB30" s="217"/>
      <c r="BC30" s="217"/>
    </row>
    <row r="31" spans="2:55" s="80" customFormat="1" ht="42.75" customHeight="1" x14ac:dyDescent="0.2">
      <c r="B31" s="79"/>
      <c r="J31" s="204" t="s">
        <v>580</v>
      </c>
      <c r="K31" s="204"/>
      <c r="L31" s="204"/>
      <c r="M31" s="204"/>
      <c r="N31" s="204"/>
      <c r="O31" s="204"/>
      <c r="P31" s="204"/>
      <c r="Q31" s="204" t="s">
        <v>581</v>
      </c>
      <c r="R31" s="204"/>
      <c r="S31" s="204"/>
      <c r="T31" s="204"/>
      <c r="U31" s="204"/>
      <c r="V31" s="204"/>
      <c r="W31" s="204"/>
      <c r="X31" s="204" t="s">
        <v>582</v>
      </c>
      <c r="Y31" s="204"/>
      <c r="Z31" s="204"/>
      <c r="AA31" s="204"/>
      <c r="AB31" s="204"/>
      <c r="AC31" s="204"/>
      <c r="AD31" s="204"/>
      <c r="AE31" s="204" t="s">
        <v>583</v>
      </c>
      <c r="AF31" s="204"/>
      <c r="AG31" s="204"/>
      <c r="AH31" s="204"/>
      <c r="AI31" s="204"/>
      <c r="AJ31" s="204"/>
      <c r="AK31" s="204"/>
      <c r="AL31" s="204" t="s">
        <v>584</v>
      </c>
      <c r="AM31" s="204"/>
      <c r="AN31" s="204"/>
      <c r="AO31" s="204"/>
      <c r="AP31" s="204"/>
      <c r="AQ31" s="204"/>
      <c r="AR31" s="204"/>
      <c r="AT31" s="81"/>
      <c r="AZ31" s="217"/>
      <c r="BA31" s="217"/>
      <c r="BB31" s="217"/>
      <c r="BC31" s="217"/>
    </row>
    <row r="32" spans="2:55" ht="4.75" customHeight="1" x14ac:dyDescent="0.2">
      <c r="B32" s="35"/>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T32" s="36"/>
      <c r="AZ32" s="217"/>
      <c r="BA32" s="217"/>
      <c r="BB32" s="217"/>
      <c r="BC32" s="217"/>
    </row>
    <row r="33" spans="2:58" ht="41.75" customHeight="1" x14ac:dyDescent="0.35">
      <c r="B33" s="35"/>
      <c r="J33" s="205" t="s">
        <v>5</v>
      </c>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82"/>
      <c r="AS33" s="82"/>
      <c r="AT33" s="83"/>
      <c r="AZ33" s="217"/>
      <c r="BA33" s="217"/>
      <c r="BB33" s="217"/>
      <c r="BC33" s="217"/>
    </row>
    <row r="34" spans="2:58" ht="41.75" customHeight="1" thickBot="1" x14ac:dyDescent="0.3">
      <c r="B34" s="35"/>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3"/>
      <c r="AZ34" s="217"/>
      <c r="BA34" s="217"/>
      <c r="BB34" s="217"/>
      <c r="BC34" s="217"/>
    </row>
    <row r="35" spans="2:58" ht="41.75" customHeight="1" x14ac:dyDescent="0.3">
      <c r="B35" s="35"/>
      <c r="K35" s="84"/>
      <c r="L35" s="85" t="s">
        <v>585</v>
      </c>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7"/>
      <c r="AT35" s="36"/>
      <c r="AY35" s="124"/>
      <c r="AZ35" s="124"/>
      <c r="BA35" s="125"/>
      <c r="BB35" s="124"/>
      <c r="BC35" s="124"/>
      <c r="BD35" s="124"/>
      <c r="BE35" s="124"/>
      <c r="BF35" s="124"/>
    </row>
    <row r="36" spans="2:58" ht="10.5" customHeight="1" x14ac:dyDescent="0.25">
      <c r="B36" s="35"/>
      <c r="K36" s="88"/>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3"/>
      <c r="AT36" s="36"/>
      <c r="AY36" s="124"/>
      <c r="AZ36" s="124"/>
      <c r="BA36" s="124"/>
      <c r="BB36" s="124"/>
      <c r="BC36" s="124"/>
      <c r="BD36" s="124"/>
      <c r="BE36" s="124"/>
      <c r="BF36" s="124"/>
    </row>
    <row r="37" spans="2:58" ht="41.75" customHeight="1" x14ac:dyDescent="0.25">
      <c r="B37" s="35"/>
      <c r="K37" s="35"/>
      <c r="O37" s="194" t="s">
        <v>586</v>
      </c>
      <c r="P37" s="195"/>
      <c r="Q37" s="195"/>
      <c r="R37" s="195"/>
      <c r="S37" s="196"/>
      <c r="T37" s="82"/>
      <c r="U37" s="82"/>
      <c r="V37" s="197" t="s">
        <v>587</v>
      </c>
      <c r="W37" s="198"/>
      <c r="X37" s="198"/>
      <c r="Y37" s="198"/>
      <c r="Z37" s="199"/>
      <c r="AA37" s="82"/>
      <c r="AB37" s="82"/>
      <c r="AC37" s="200" t="s">
        <v>588</v>
      </c>
      <c r="AD37" s="195"/>
      <c r="AE37" s="195"/>
      <c r="AF37" s="195"/>
      <c r="AG37" s="196"/>
      <c r="AH37" s="82"/>
      <c r="AI37" s="82"/>
      <c r="AJ37" s="201" t="s">
        <v>589</v>
      </c>
      <c r="AK37" s="202"/>
      <c r="AL37" s="202"/>
      <c r="AM37" s="202"/>
      <c r="AN37" s="203"/>
      <c r="AO37" s="82"/>
      <c r="AP37" s="82"/>
      <c r="AQ37" s="82"/>
      <c r="AR37" s="83"/>
      <c r="AT37" s="36"/>
      <c r="AY37" s="124"/>
      <c r="AZ37" s="124"/>
      <c r="BA37" s="124"/>
      <c r="BB37" s="124"/>
      <c r="BC37" s="124"/>
      <c r="BD37" s="124"/>
      <c r="BE37" s="124"/>
      <c r="BF37" s="124"/>
    </row>
    <row r="38" spans="2:58" ht="23.75" customHeight="1" thickBot="1" x14ac:dyDescent="0.3">
      <c r="B38" s="35"/>
      <c r="K38" s="89"/>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1"/>
      <c r="AT38" s="36"/>
      <c r="AY38" s="124"/>
      <c r="AZ38" s="124"/>
      <c r="BA38" s="124"/>
      <c r="BB38" s="124"/>
      <c r="BC38" s="124"/>
      <c r="BD38" s="124"/>
      <c r="BE38" s="124"/>
      <c r="BF38" s="124"/>
    </row>
    <row r="39" spans="2:58" ht="12.75" customHeight="1" x14ac:dyDescent="0.4">
      <c r="B39" s="35"/>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T39" s="36"/>
      <c r="AW39" s="123" t="s">
        <v>1468</v>
      </c>
      <c r="AY39" s="124"/>
      <c r="AZ39" s="124"/>
      <c r="BA39" s="124"/>
      <c r="BB39" s="124"/>
      <c r="BC39" s="124"/>
      <c r="BD39" s="124"/>
      <c r="BE39" s="124"/>
      <c r="BF39" s="124"/>
    </row>
    <row r="40" spans="2:58" ht="12.75" customHeight="1" x14ac:dyDescent="0.2">
      <c r="B40" s="35"/>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T40" s="36"/>
      <c r="AY40" s="124"/>
      <c r="AZ40" s="124"/>
      <c r="BA40" s="124"/>
      <c r="BB40" s="124"/>
      <c r="BC40" s="124"/>
      <c r="BD40" s="124"/>
      <c r="BE40" s="124"/>
      <c r="BF40" s="124"/>
    </row>
    <row r="41" spans="2:58" ht="12.75" customHeight="1" thickBot="1" x14ac:dyDescent="0.25">
      <c r="B41" s="93"/>
      <c r="C41" s="94"/>
      <c r="D41" s="94"/>
      <c r="E41" s="94"/>
      <c r="F41" s="94"/>
      <c r="G41" s="94"/>
      <c r="H41" s="95"/>
      <c r="I41" s="94"/>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4"/>
      <c r="AT41" s="97"/>
      <c r="AY41" s="124"/>
      <c r="AZ41" s="124"/>
      <c r="BA41" s="124"/>
      <c r="BB41" s="124"/>
      <c r="BC41" s="124"/>
      <c r="BD41" s="124"/>
      <c r="BE41" s="124"/>
      <c r="BF41" s="124"/>
    </row>
    <row r="42" spans="2:58" ht="12.75" customHeight="1" x14ac:dyDescent="0.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Y42" s="124"/>
      <c r="AZ42" s="124"/>
      <c r="BA42" s="124"/>
      <c r="BB42" s="124"/>
      <c r="BC42" s="124"/>
      <c r="BD42" s="124"/>
      <c r="BE42" s="124"/>
      <c r="BF42" s="124"/>
    </row>
    <row r="43" spans="2:58" hidden="1" x14ac:dyDescent="0.2">
      <c r="AY43" s="124"/>
      <c r="AZ43" s="124"/>
      <c r="BA43" s="124"/>
      <c r="BB43" s="124"/>
      <c r="BC43" s="124"/>
      <c r="BD43" s="124"/>
      <c r="BE43" s="124"/>
      <c r="BF43" s="124"/>
    </row>
    <row r="44" spans="2:58" hidden="1" x14ac:dyDescent="0.2">
      <c r="J44" s="113" t="s">
        <v>590</v>
      </c>
      <c r="K44" s="113" t="s">
        <v>591</v>
      </c>
      <c r="L44" s="113" t="s">
        <v>592</v>
      </c>
      <c r="M44" s="113" t="s">
        <v>593</v>
      </c>
      <c r="N44" s="113" t="s">
        <v>594</v>
      </c>
      <c r="O44" s="113" t="s">
        <v>595</v>
      </c>
      <c r="P44" s="113" t="s">
        <v>596</v>
      </c>
      <c r="Q44" s="113" t="s">
        <v>597</v>
      </c>
      <c r="R44" s="113" t="s">
        <v>598</v>
      </c>
      <c r="S44" s="113" t="s">
        <v>599</v>
      </c>
      <c r="T44" s="113" t="s">
        <v>600</v>
      </c>
      <c r="U44" s="113" t="s">
        <v>601</v>
      </c>
      <c r="V44" s="113" t="s">
        <v>602</v>
      </c>
      <c r="W44" s="113" t="s">
        <v>603</v>
      </c>
      <c r="X44" s="114" t="s">
        <v>604</v>
      </c>
      <c r="Y44" s="114" t="s">
        <v>605</v>
      </c>
      <c r="Z44" s="114" t="s">
        <v>606</v>
      </c>
      <c r="AA44" s="114" t="s">
        <v>607</v>
      </c>
      <c r="AB44" s="114" t="s">
        <v>608</v>
      </c>
      <c r="AC44" s="114" t="s">
        <v>609</v>
      </c>
      <c r="AD44" s="114" t="s">
        <v>610</v>
      </c>
      <c r="AE44" s="115" t="s">
        <v>611</v>
      </c>
      <c r="AF44" s="115" t="s">
        <v>612</v>
      </c>
      <c r="AG44" s="115" t="s">
        <v>613</v>
      </c>
      <c r="AH44" s="115" t="s">
        <v>614</v>
      </c>
      <c r="AI44" s="115" t="s">
        <v>615</v>
      </c>
      <c r="AJ44" s="115" t="s">
        <v>616</v>
      </c>
      <c r="AK44" s="115" t="s">
        <v>617</v>
      </c>
      <c r="AL44" s="115" t="s">
        <v>618</v>
      </c>
      <c r="AM44" s="115" t="s">
        <v>619</v>
      </c>
      <c r="AN44" s="115" t="s">
        <v>620</v>
      </c>
      <c r="AO44" s="115" t="s">
        <v>621</v>
      </c>
      <c r="AP44" s="115" t="s">
        <v>622</v>
      </c>
      <c r="AQ44" s="115" t="s">
        <v>623</v>
      </c>
      <c r="AR44" s="115" t="s">
        <v>624</v>
      </c>
      <c r="AS44" s="28" t="s">
        <v>625</v>
      </c>
      <c r="AY44" s="124"/>
      <c r="AZ44" s="124"/>
      <c r="BA44" s="124"/>
      <c r="BB44" s="124"/>
      <c r="BC44" s="124"/>
      <c r="BD44" s="124"/>
      <c r="BE44" s="124"/>
      <c r="BF44" s="124"/>
    </row>
    <row r="45" spans="2:58" hidden="1" x14ac:dyDescent="0.2">
      <c r="J45" s="113" t="s">
        <v>626</v>
      </c>
      <c r="K45" s="113" t="s">
        <v>627</v>
      </c>
      <c r="L45" s="113" t="s">
        <v>628</v>
      </c>
      <c r="M45" s="113" t="s">
        <v>629</v>
      </c>
      <c r="N45" s="113" t="s">
        <v>630</v>
      </c>
      <c r="O45" s="113" t="s">
        <v>631</v>
      </c>
      <c r="P45" s="113" t="s">
        <v>632</v>
      </c>
      <c r="Q45" s="113" t="s">
        <v>633</v>
      </c>
      <c r="R45" s="113" t="s">
        <v>634</v>
      </c>
      <c r="S45" s="113" t="s">
        <v>635</v>
      </c>
      <c r="T45" s="113" t="s">
        <v>636</v>
      </c>
      <c r="U45" s="113" t="s">
        <v>637</v>
      </c>
      <c r="V45" s="113" t="s">
        <v>638</v>
      </c>
      <c r="W45" s="113" t="s">
        <v>639</v>
      </c>
      <c r="X45" s="114" t="s">
        <v>640</v>
      </c>
      <c r="Y45" s="114" t="s">
        <v>641</v>
      </c>
      <c r="Z45" s="114" t="s">
        <v>642</v>
      </c>
      <c r="AA45" s="114" t="s">
        <v>643</v>
      </c>
      <c r="AB45" s="114" t="s">
        <v>644</v>
      </c>
      <c r="AC45" s="114" t="s">
        <v>645</v>
      </c>
      <c r="AD45" s="114" t="s">
        <v>646</v>
      </c>
      <c r="AE45" s="115" t="s">
        <v>647</v>
      </c>
      <c r="AF45" s="115" t="s">
        <v>648</v>
      </c>
      <c r="AG45" s="115" t="s">
        <v>649</v>
      </c>
      <c r="AH45" s="115" t="s">
        <v>650</v>
      </c>
      <c r="AI45" s="115" t="s">
        <v>651</v>
      </c>
      <c r="AJ45" s="115" t="s">
        <v>652</v>
      </c>
      <c r="AK45" s="115" t="s">
        <v>653</v>
      </c>
      <c r="AL45" s="115" t="s">
        <v>654</v>
      </c>
      <c r="AM45" s="115" t="s">
        <v>655</v>
      </c>
      <c r="AN45" s="115" t="s">
        <v>656</v>
      </c>
      <c r="AO45" s="115" t="s">
        <v>657</v>
      </c>
      <c r="AP45" s="115" t="s">
        <v>658</v>
      </c>
      <c r="AQ45" s="115" t="s">
        <v>659</v>
      </c>
      <c r="AR45" s="115" t="s">
        <v>660</v>
      </c>
      <c r="AS45" s="28" t="s">
        <v>625</v>
      </c>
      <c r="AY45" s="124"/>
      <c r="AZ45" s="124"/>
      <c r="BA45" s="124"/>
      <c r="BB45" s="124"/>
      <c r="BC45" s="124"/>
      <c r="BD45" s="124"/>
      <c r="BE45" s="124"/>
      <c r="BF45" s="124"/>
    </row>
    <row r="46" spans="2:58" hidden="1" x14ac:dyDescent="0.2">
      <c r="J46" s="113" t="s">
        <v>661</v>
      </c>
      <c r="K46" s="113" t="s">
        <v>662</v>
      </c>
      <c r="L46" s="113" t="s">
        <v>663</v>
      </c>
      <c r="M46" s="113" t="s">
        <v>664</v>
      </c>
      <c r="N46" s="113" t="s">
        <v>665</v>
      </c>
      <c r="O46" s="113" t="s">
        <v>666</v>
      </c>
      <c r="P46" s="113" t="s">
        <v>667</v>
      </c>
      <c r="Q46" s="113" t="s">
        <v>668</v>
      </c>
      <c r="R46" s="113" t="s">
        <v>669</v>
      </c>
      <c r="S46" s="113" t="s">
        <v>670</v>
      </c>
      <c r="T46" s="113" t="s">
        <v>671</v>
      </c>
      <c r="U46" s="113" t="s">
        <v>672</v>
      </c>
      <c r="V46" s="113" t="s">
        <v>673</v>
      </c>
      <c r="W46" s="113" t="s">
        <v>674</v>
      </c>
      <c r="X46" s="114" t="s">
        <v>675</v>
      </c>
      <c r="Y46" s="114" t="s">
        <v>676</v>
      </c>
      <c r="Z46" s="114" t="s">
        <v>677</v>
      </c>
      <c r="AA46" s="114" t="s">
        <v>678</v>
      </c>
      <c r="AB46" s="114" t="s">
        <v>679</v>
      </c>
      <c r="AC46" s="114" t="s">
        <v>680</v>
      </c>
      <c r="AD46" s="114" t="s">
        <v>681</v>
      </c>
      <c r="AE46" s="115" t="s">
        <v>682</v>
      </c>
      <c r="AF46" s="115" t="s">
        <v>683</v>
      </c>
      <c r="AG46" s="115" t="s">
        <v>684</v>
      </c>
      <c r="AH46" s="115" t="s">
        <v>685</v>
      </c>
      <c r="AI46" s="115" t="s">
        <v>686</v>
      </c>
      <c r="AJ46" s="115" t="s">
        <v>687</v>
      </c>
      <c r="AK46" s="115" t="s">
        <v>688</v>
      </c>
      <c r="AL46" s="115" t="s">
        <v>689</v>
      </c>
      <c r="AM46" s="115" t="s">
        <v>690</v>
      </c>
      <c r="AN46" s="115" t="s">
        <v>691</v>
      </c>
      <c r="AO46" s="115" t="s">
        <v>692</v>
      </c>
      <c r="AP46" s="115" t="s">
        <v>693</v>
      </c>
      <c r="AQ46" s="115" t="s">
        <v>694</v>
      </c>
      <c r="AR46" s="115" t="s">
        <v>695</v>
      </c>
      <c r="AS46" s="28" t="s">
        <v>625</v>
      </c>
      <c r="AY46" s="124"/>
      <c r="AZ46" s="124"/>
      <c r="BA46" s="124"/>
      <c r="BB46" s="124"/>
      <c r="BC46" s="124"/>
      <c r="BD46" s="124"/>
      <c r="BE46" s="124"/>
      <c r="BF46" s="124"/>
    </row>
    <row r="47" spans="2:58" hidden="1" x14ac:dyDescent="0.2">
      <c r="J47" s="113" t="s">
        <v>696</v>
      </c>
      <c r="K47" s="113" t="s">
        <v>697</v>
      </c>
      <c r="L47" s="113" t="s">
        <v>698</v>
      </c>
      <c r="M47" s="113" t="s">
        <v>699</v>
      </c>
      <c r="N47" s="113" t="s">
        <v>700</v>
      </c>
      <c r="O47" s="113" t="s">
        <v>701</v>
      </c>
      <c r="P47" s="113" t="s">
        <v>702</v>
      </c>
      <c r="Q47" s="113" t="s">
        <v>703</v>
      </c>
      <c r="R47" s="113" t="s">
        <v>704</v>
      </c>
      <c r="S47" s="113" t="s">
        <v>705</v>
      </c>
      <c r="T47" s="113" t="s">
        <v>706</v>
      </c>
      <c r="U47" s="113" t="s">
        <v>707</v>
      </c>
      <c r="V47" s="113" t="s">
        <v>708</v>
      </c>
      <c r="W47" s="113" t="s">
        <v>709</v>
      </c>
      <c r="X47" s="114" t="s">
        <v>710</v>
      </c>
      <c r="Y47" s="114" t="s">
        <v>711</v>
      </c>
      <c r="Z47" s="114" t="s">
        <v>712</v>
      </c>
      <c r="AA47" s="114" t="s">
        <v>713</v>
      </c>
      <c r="AB47" s="114" t="s">
        <v>714</v>
      </c>
      <c r="AC47" s="114" t="s">
        <v>715</v>
      </c>
      <c r="AD47" s="114" t="s">
        <v>716</v>
      </c>
      <c r="AE47" s="115" t="s">
        <v>717</v>
      </c>
      <c r="AF47" s="115" t="s">
        <v>718</v>
      </c>
      <c r="AG47" s="115" t="s">
        <v>719</v>
      </c>
      <c r="AH47" s="115" t="s">
        <v>720</v>
      </c>
      <c r="AI47" s="115" t="s">
        <v>721</v>
      </c>
      <c r="AJ47" s="115" t="s">
        <v>722</v>
      </c>
      <c r="AK47" s="115" t="s">
        <v>723</v>
      </c>
      <c r="AL47" s="115" t="s">
        <v>724</v>
      </c>
      <c r="AM47" s="115" t="s">
        <v>725</v>
      </c>
      <c r="AN47" s="115" t="s">
        <v>726</v>
      </c>
      <c r="AO47" s="115" t="s">
        <v>727</v>
      </c>
      <c r="AP47" s="115" t="s">
        <v>728</v>
      </c>
      <c r="AQ47" s="115" t="s">
        <v>729</v>
      </c>
      <c r="AR47" s="115" t="s">
        <v>730</v>
      </c>
      <c r="AS47" s="28" t="s">
        <v>625</v>
      </c>
      <c r="AY47" s="124"/>
      <c r="AZ47" s="124"/>
      <c r="BA47" s="124"/>
      <c r="BB47" s="124"/>
      <c r="BC47" s="124"/>
      <c r="BD47" s="124"/>
      <c r="BE47" s="124"/>
      <c r="BF47" s="124"/>
    </row>
    <row r="48" spans="2:58" hidden="1" x14ac:dyDescent="0.2">
      <c r="J48" s="113" t="s">
        <v>731</v>
      </c>
      <c r="K48" s="113" t="s">
        <v>732</v>
      </c>
      <c r="L48" s="113" t="s">
        <v>733</v>
      </c>
      <c r="M48" s="113" t="s">
        <v>734</v>
      </c>
      <c r="N48" s="113" t="s">
        <v>735</v>
      </c>
      <c r="O48" s="113" t="s">
        <v>736</v>
      </c>
      <c r="P48" s="113" t="s">
        <v>737</v>
      </c>
      <c r="Q48" s="113" t="s">
        <v>738</v>
      </c>
      <c r="R48" s="113" t="s">
        <v>739</v>
      </c>
      <c r="S48" s="113" t="s">
        <v>740</v>
      </c>
      <c r="T48" s="113" t="s">
        <v>741</v>
      </c>
      <c r="U48" s="113" t="s">
        <v>742</v>
      </c>
      <c r="V48" s="113" t="s">
        <v>743</v>
      </c>
      <c r="W48" s="113" t="s">
        <v>744</v>
      </c>
      <c r="X48" s="114" t="s">
        <v>745</v>
      </c>
      <c r="Y48" s="114" t="s">
        <v>746</v>
      </c>
      <c r="Z48" s="114" t="s">
        <v>747</v>
      </c>
      <c r="AA48" s="114" t="s">
        <v>748</v>
      </c>
      <c r="AB48" s="114" t="s">
        <v>749</v>
      </c>
      <c r="AC48" s="114" t="s">
        <v>750</v>
      </c>
      <c r="AD48" s="114" t="s">
        <v>751</v>
      </c>
      <c r="AE48" s="115" t="s">
        <v>752</v>
      </c>
      <c r="AF48" s="115" t="s">
        <v>753</v>
      </c>
      <c r="AG48" s="115" t="s">
        <v>754</v>
      </c>
      <c r="AH48" s="115" t="s">
        <v>755</v>
      </c>
      <c r="AI48" s="115" t="s">
        <v>756</v>
      </c>
      <c r="AJ48" s="115" t="s">
        <v>757</v>
      </c>
      <c r="AK48" s="115" t="s">
        <v>758</v>
      </c>
      <c r="AL48" s="115" t="s">
        <v>759</v>
      </c>
      <c r="AM48" s="115" t="s">
        <v>760</v>
      </c>
      <c r="AN48" s="115" t="s">
        <v>761</v>
      </c>
      <c r="AO48" s="115" t="s">
        <v>762</v>
      </c>
      <c r="AP48" s="115" t="s">
        <v>763</v>
      </c>
      <c r="AQ48" s="115" t="s">
        <v>764</v>
      </c>
      <c r="AR48" s="115" t="s">
        <v>765</v>
      </c>
      <c r="AS48" s="28" t="s">
        <v>625</v>
      </c>
      <c r="AY48" s="124"/>
      <c r="AZ48" s="124"/>
      <c r="BA48" s="124"/>
      <c r="BB48" s="124"/>
      <c r="BC48" s="124"/>
      <c r="BD48" s="124"/>
      <c r="BE48" s="124"/>
      <c r="BF48" s="124"/>
    </row>
    <row r="49" spans="10:58" hidden="1" x14ac:dyDescent="0.2">
      <c r="J49" s="116" t="s">
        <v>766</v>
      </c>
      <c r="K49" s="116" t="s">
        <v>767</v>
      </c>
      <c r="L49" s="116" t="s">
        <v>768</v>
      </c>
      <c r="M49" s="116" t="s">
        <v>769</v>
      </c>
      <c r="N49" s="116" t="s">
        <v>770</v>
      </c>
      <c r="O49" s="116" t="s">
        <v>771</v>
      </c>
      <c r="P49" s="116" t="s">
        <v>772</v>
      </c>
      <c r="Q49" s="113" t="s">
        <v>773</v>
      </c>
      <c r="R49" s="113" t="s">
        <v>774</v>
      </c>
      <c r="S49" s="113" t="s">
        <v>775</v>
      </c>
      <c r="T49" s="113" t="s">
        <v>776</v>
      </c>
      <c r="U49" s="113" t="s">
        <v>777</v>
      </c>
      <c r="V49" s="113" t="s">
        <v>778</v>
      </c>
      <c r="W49" s="113" t="s">
        <v>779</v>
      </c>
      <c r="X49" s="113" t="s">
        <v>780</v>
      </c>
      <c r="Y49" s="113" t="s">
        <v>781</v>
      </c>
      <c r="Z49" s="113" t="s">
        <v>782</v>
      </c>
      <c r="AA49" s="113" t="s">
        <v>783</v>
      </c>
      <c r="AB49" s="113" t="s">
        <v>784</v>
      </c>
      <c r="AC49" s="113" t="s">
        <v>785</v>
      </c>
      <c r="AD49" s="113" t="s">
        <v>786</v>
      </c>
      <c r="AE49" s="114" t="s">
        <v>787</v>
      </c>
      <c r="AF49" s="114" t="s">
        <v>788</v>
      </c>
      <c r="AG49" s="114" t="s">
        <v>789</v>
      </c>
      <c r="AH49" s="114" t="s">
        <v>790</v>
      </c>
      <c r="AI49" s="114" t="s">
        <v>791</v>
      </c>
      <c r="AJ49" s="114" t="s">
        <v>792</v>
      </c>
      <c r="AK49" s="114" t="s">
        <v>793</v>
      </c>
      <c r="AL49" s="115" t="s">
        <v>794</v>
      </c>
      <c r="AM49" s="115" t="s">
        <v>795</v>
      </c>
      <c r="AN49" s="115" t="s">
        <v>796</v>
      </c>
      <c r="AO49" s="115" t="s">
        <v>797</v>
      </c>
      <c r="AP49" s="115" t="s">
        <v>798</v>
      </c>
      <c r="AQ49" s="115" t="s">
        <v>799</v>
      </c>
      <c r="AR49" s="115" t="s">
        <v>800</v>
      </c>
      <c r="AS49" s="28" t="s">
        <v>625</v>
      </c>
      <c r="AY49" s="124"/>
      <c r="AZ49" s="124"/>
      <c r="BA49" s="124"/>
      <c r="BB49" s="124"/>
      <c r="BC49" s="124"/>
      <c r="BD49" s="124"/>
      <c r="BE49" s="124"/>
      <c r="BF49" s="124"/>
    </row>
    <row r="50" spans="10:58" hidden="1" x14ac:dyDescent="0.2">
      <c r="J50" s="116" t="s">
        <v>801</v>
      </c>
      <c r="K50" s="116" t="s">
        <v>802</v>
      </c>
      <c r="L50" s="116" t="s">
        <v>803</v>
      </c>
      <c r="M50" s="116" t="s">
        <v>804</v>
      </c>
      <c r="N50" s="116" t="s">
        <v>805</v>
      </c>
      <c r="O50" s="116" t="s">
        <v>806</v>
      </c>
      <c r="P50" s="116" t="s">
        <v>807</v>
      </c>
      <c r="Q50" s="113" t="s">
        <v>808</v>
      </c>
      <c r="R50" s="113" t="s">
        <v>809</v>
      </c>
      <c r="S50" s="113" t="s">
        <v>810</v>
      </c>
      <c r="T50" s="113" t="s">
        <v>811</v>
      </c>
      <c r="U50" s="113" t="s">
        <v>812</v>
      </c>
      <c r="V50" s="113" t="s">
        <v>813</v>
      </c>
      <c r="W50" s="113" t="s">
        <v>814</v>
      </c>
      <c r="X50" s="113" t="s">
        <v>815</v>
      </c>
      <c r="Y50" s="113" t="s">
        <v>816</v>
      </c>
      <c r="Z50" s="113" t="s">
        <v>817</v>
      </c>
      <c r="AA50" s="113" t="s">
        <v>818</v>
      </c>
      <c r="AB50" s="113" t="s">
        <v>819</v>
      </c>
      <c r="AC50" s="113" t="s">
        <v>820</v>
      </c>
      <c r="AD50" s="113" t="s">
        <v>821</v>
      </c>
      <c r="AE50" s="114" t="s">
        <v>822</v>
      </c>
      <c r="AF50" s="114" t="s">
        <v>823</v>
      </c>
      <c r="AG50" s="114" t="s">
        <v>824</v>
      </c>
      <c r="AH50" s="114" t="s">
        <v>825</v>
      </c>
      <c r="AI50" s="114" t="s">
        <v>826</v>
      </c>
      <c r="AJ50" s="114" t="s">
        <v>827</v>
      </c>
      <c r="AK50" s="114" t="s">
        <v>828</v>
      </c>
      <c r="AL50" s="115" t="s">
        <v>829</v>
      </c>
      <c r="AM50" s="115" t="s">
        <v>830</v>
      </c>
      <c r="AN50" s="115" t="s">
        <v>831</v>
      </c>
      <c r="AO50" s="115" t="s">
        <v>832</v>
      </c>
      <c r="AP50" s="115" t="s">
        <v>833</v>
      </c>
      <c r="AQ50" s="115" t="s">
        <v>834</v>
      </c>
      <c r="AR50" s="115" t="s">
        <v>835</v>
      </c>
      <c r="AS50" s="28" t="s">
        <v>625</v>
      </c>
      <c r="AY50" s="124"/>
      <c r="AZ50" s="124"/>
      <c r="BA50" s="124"/>
      <c r="BB50" s="124"/>
      <c r="BC50" s="124"/>
      <c r="BD50" s="124"/>
      <c r="BE50" s="124"/>
      <c r="BF50" s="124"/>
    </row>
    <row r="51" spans="10:58" hidden="1" x14ac:dyDescent="0.2">
      <c r="J51" s="116" t="s">
        <v>836</v>
      </c>
      <c r="K51" s="116" t="s">
        <v>837</v>
      </c>
      <c r="L51" s="116" t="s">
        <v>838</v>
      </c>
      <c r="M51" s="116" t="s">
        <v>839</v>
      </c>
      <c r="N51" s="116" t="s">
        <v>840</v>
      </c>
      <c r="O51" s="116" t="s">
        <v>841</v>
      </c>
      <c r="P51" s="116" t="s">
        <v>842</v>
      </c>
      <c r="Q51" s="113" t="s">
        <v>843</v>
      </c>
      <c r="R51" s="113" t="s">
        <v>844</v>
      </c>
      <c r="S51" s="113" t="s">
        <v>845</v>
      </c>
      <c r="T51" s="113" t="s">
        <v>846</v>
      </c>
      <c r="U51" s="113" t="s">
        <v>847</v>
      </c>
      <c r="V51" s="113" t="s">
        <v>848</v>
      </c>
      <c r="W51" s="113" t="s">
        <v>849</v>
      </c>
      <c r="X51" s="113" t="s">
        <v>850</v>
      </c>
      <c r="Y51" s="113" t="s">
        <v>851</v>
      </c>
      <c r="Z51" s="113" t="s">
        <v>852</v>
      </c>
      <c r="AA51" s="113" t="s">
        <v>853</v>
      </c>
      <c r="AB51" s="113" t="s">
        <v>854</v>
      </c>
      <c r="AC51" s="113" t="s">
        <v>855</v>
      </c>
      <c r="AD51" s="113" t="s">
        <v>856</v>
      </c>
      <c r="AE51" s="114" t="s">
        <v>857</v>
      </c>
      <c r="AF51" s="114" t="s">
        <v>858</v>
      </c>
      <c r="AG51" s="114" t="s">
        <v>859</v>
      </c>
      <c r="AH51" s="114" t="s">
        <v>860</v>
      </c>
      <c r="AI51" s="114" t="s">
        <v>861</v>
      </c>
      <c r="AJ51" s="114" t="s">
        <v>862</v>
      </c>
      <c r="AK51" s="114" t="s">
        <v>863</v>
      </c>
      <c r="AL51" s="115" t="s">
        <v>864</v>
      </c>
      <c r="AM51" s="115" t="s">
        <v>865</v>
      </c>
      <c r="AN51" s="115" t="s">
        <v>866</v>
      </c>
      <c r="AO51" s="115" t="s">
        <v>867</v>
      </c>
      <c r="AP51" s="115" t="s">
        <v>868</v>
      </c>
      <c r="AQ51" s="115" t="s">
        <v>869</v>
      </c>
      <c r="AR51" s="115" t="s">
        <v>870</v>
      </c>
      <c r="AS51" s="28" t="s">
        <v>625</v>
      </c>
      <c r="AY51" s="124"/>
      <c r="AZ51" s="124"/>
      <c r="BA51" s="124"/>
      <c r="BB51" s="124"/>
      <c r="BC51" s="124"/>
      <c r="BD51" s="124"/>
      <c r="BE51" s="124"/>
      <c r="BF51" s="124"/>
    </row>
    <row r="52" spans="10:58" hidden="1" x14ac:dyDescent="0.2">
      <c r="J52" s="116" t="s">
        <v>871</v>
      </c>
      <c r="K52" s="116" t="s">
        <v>872</v>
      </c>
      <c r="L52" s="116" t="s">
        <v>873</v>
      </c>
      <c r="M52" s="116" t="s">
        <v>874</v>
      </c>
      <c r="N52" s="116" t="s">
        <v>875</v>
      </c>
      <c r="O52" s="116" t="s">
        <v>876</v>
      </c>
      <c r="P52" s="116" t="s">
        <v>877</v>
      </c>
      <c r="Q52" s="113" t="s">
        <v>878</v>
      </c>
      <c r="R52" s="113" t="s">
        <v>879</v>
      </c>
      <c r="S52" s="113" t="s">
        <v>880</v>
      </c>
      <c r="T52" s="113" t="s">
        <v>881</v>
      </c>
      <c r="U52" s="113" t="s">
        <v>882</v>
      </c>
      <c r="V52" s="113" t="s">
        <v>883</v>
      </c>
      <c r="W52" s="113" t="s">
        <v>884</v>
      </c>
      <c r="X52" s="113" t="s">
        <v>885</v>
      </c>
      <c r="Y52" s="113" t="s">
        <v>886</v>
      </c>
      <c r="Z52" s="113" t="s">
        <v>887</v>
      </c>
      <c r="AA52" s="113" t="s">
        <v>888</v>
      </c>
      <c r="AB52" s="113" t="s">
        <v>889</v>
      </c>
      <c r="AC52" s="113" t="s">
        <v>890</v>
      </c>
      <c r="AD52" s="113" t="s">
        <v>891</v>
      </c>
      <c r="AE52" s="114" t="s">
        <v>892</v>
      </c>
      <c r="AF52" s="114" t="s">
        <v>893</v>
      </c>
      <c r="AG52" s="114" t="s">
        <v>894</v>
      </c>
      <c r="AH52" s="114" t="s">
        <v>895</v>
      </c>
      <c r="AI52" s="114" t="s">
        <v>896</v>
      </c>
      <c r="AJ52" s="114" t="s">
        <v>897</v>
      </c>
      <c r="AK52" s="114" t="s">
        <v>898</v>
      </c>
      <c r="AL52" s="115" t="s">
        <v>899</v>
      </c>
      <c r="AM52" s="115" t="s">
        <v>900</v>
      </c>
      <c r="AN52" s="115" t="s">
        <v>901</v>
      </c>
      <c r="AO52" s="115" t="s">
        <v>902</v>
      </c>
      <c r="AP52" s="115" t="s">
        <v>903</v>
      </c>
      <c r="AQ52" s="115" t="s">
        <v>904</v>
      </c>
      <c r="AR52" s="115" t="s">
        <v>905</v>
      </c>
      <c r="AS52" s="28" t="s">
        <v>625</v>
      </c>
      <c r="AY52" s="124"/>
      <c r="AZ52" s="124"/>
      <c r="BA52" s="124"/>
      <c r="BB52" s="124"/>
      <c r="BC52" s="124"/>
      <c r="BD52" s="124"/>
      <c r="BE52" s="124"/>
      <c r="BF52" s="124"/>
    </row>
    <row r="53" spans="10:58" hidden="1" x14ac:dyDescent="0.2">
      <c r="J53" s="116" t="s">
        <v>906</v>
      </c>
      <c r="K53" s="116" t="s">
        <v>907</v>
      </c>
      <c r="L53" s="116" t="s">
        <v>908</v>
      </c>
      <c r="M53" s="116" t="s">
        <v>909</v>
      </c>
      <c r="N53" s="116" t="s">
        <v>910</v>
      </c>
      <c r="O53" s="116" t="s">
        <v>911</v>
      </c>
      <c r="P53" s="116" t="s">
        <v>912</v>
      </c>
      <c r="Q53" s="113" t="s">
        <v>913</v>
      </c>
      <c r="R53" s="113" t="s">
        <v>914</v>
      </c>
      <c r="S53" s="113" t="s">
        <v>915</v>
      </c>
      <c r="T53" s="113" t="s">
        <v>916</v>
      </c>
      <c r="U53" s="113" t="s">
        <v>917</v>
      </c>
      <c r="V53" s="113" t="s">
        <v>918</v>
      </c>
      <c r="W53" s="113" t="s">
        <v>919</v>
      </c>
      <c r="X53" s="113" t="s">
        <v>920</v>
      </c>
      <c r="Y53" s="113" t="s">
        <v>921</v>
      </c>
      <c r="Z53" s="113" t="s">
        <v>922</v>
      </c>
      <c r="AA53" s="113" t="s">
        <v>923</v>
      </c>
      <c r="AB53" s="113" t="s">
        <v>924</v>
      </c>
      <c r="AC53" s="113" t="s">
        <v>925</v>
      </c>
      <c r="AD53" s="113" t="s">
        <v>926</v>
      </c>
      <c r="AE53" s="114" t="s">
        <v>927</v>
      </c>
      <c r="AF53" s="114" t="s">
        <v>928</v>
      </c>
      <c r="AG53" s="114" t="s">
        <v>929</v>
      </c>
      <c r="AH53" s="114" t="s">
        <v>930</v>
      </c>
      <c r="AI53" s="114" t="s">
        <v>931</v>
      </c>
      <c r="AJ53" s="114" t="s">
        <v>932</v>
      </c>
      <c r="AK53" s="114" t="s">
        <v>933</v>
      </c>
      <c r="AL53" s="115" t="s">
        <v>934</v>
      </c>
      <c r="AM53" s="115" t="s">
        <v>935</v>
      </c>
      <c r="AN53" s="115" t="s">
        <v>936</v>
      </c>
      <c r="AO53" s="115" t="s">
        <v>937</v>
      </c>
      <c r="AP53" s="115" t="s">
        <v>938</v>
      </c>
      <c r="AQ53" s="115" t="s">
        <v>939</v>
      </c>
      <c r="AR53" s="115" t="s">
        <v>940</v>
      </c>
      <c r="AS53" s="28" t="s">
        <v>625</v>
      </c>
      <c r="AY53" s="124"/>
      <c r="AZ53" s="124"/>
      <c r="BA53" s="124"/>
      <c r="BB53" s="124"/>
      <c r="BC53" s="124"/>
      <c r="BD53" s="124"/>
      <c r="BE53" s="124"/>
      <c r="BF53" s="124"/>
    </row>
    <row r="54" spans="10:58" hidden="1" x14ac:dyDescent="0.2">
      <c r="J54" s="117" t="s">
        <v>941</v>
      </c>
      <c r="K54" s="117" t="s">
        <v>942</v>
      </c>
      <c r="L54" s="117" t="s">
        <v>943</v>
      </c>
      <c r="M54" s="117" t="s">
        <v>944</v>
      </c>
      <c r="N54" s="117" t="s">
        <v>945</v>
      </c>
      <c r="O54" s="117" t="s">
        <v>946</v>
      </c>
      <c r="P54" s="117" t="s">
        <v>947</v>
      </c>
      <c r="Q54" s="116" t="s">
        <v>948</v>
      </c>
      <c r="R54" s="116" t="s">
        <v>949</v>
      </c>
      <c r="S54" s="116" t="s">
        <v>950</v>
      </c>
      <c r="T54" s="116" t="s">
        <v>951</v>
      </c>
      <c r="U54" s="116" t="s">
        <v>952</v>
      </c>
      <c r="V54" s="116" t="s">
        <v>953</v>
      </c>
      <c r="W54" s="116" t="s">
        <v>954</v>
      </c>
      <c r="X54" s="113" t="s">
        <v>955</v>
      </c>
      <c r="Y54" s="113" t="s">
        <v>956</v>
      </c>
      <c r="Z54" s="113" t="s">
        <v>957</v>
      </c>
      <c r="AA54" s="113" t="s">
        <v>958</v>
      </c>
      <c r="AB54" s="113" t="s">
        <v>959</v>
      </c>
      <c r="AC54" s="113" t="s">
        <v>960</v>
      </c>
      <c r="AD54" s="113" t="s">
        <v>961</v>
      </c>
      <c r="AE54" s="114" t="s">
        <v>962</v>
      </c>
      <c r="AF54" s="114" t="s">
        <v>963</v>
      </c>
      <c r="AG54" s="114" t="s">
        <v>964</v>
      </c>
      <c r="AH54" s="114" t="s">
        <v>965</v>
      </c>
      <c r="AI54" s="114" t="s">
        <v>966</v>
      </c>
      <c r="AJ54" s="114" t="s">
        <v>967</v>
      </c>
      <c r="AK54" s="114" t="s">
        <v>968</v>
      </c>
      <c r="AL54" s="115" t="s">
        <v>969</v>
      </c>
      <c r="AM54" s="115" t="s">
        <v>970</v>
      </c>
      <c r="AN54" s="115" t="s">
        <v>971</v>
      </c>
      <c r="AO54" s="115" t="s">
        <v>972</v>
      </c>
      <c r="AP54" s="115" t="s">
        <v>973</v>
      </c>
      <c r="AQ54" s="115" t="s">
        <v>974</v>
      </c>
      <c r="AR54" s="115" t="s">
        <v>975</v>
      </c>
      <c r="AS54" s="28" t="s">
        <v>625</v>
      </c>
      <c r="AY54" s="124"/>
      <c r="AZ54" s="124"/>
      <c r="BA54" s="124"/>
      <c r="BB54" s="124"/>
      <c r="BC54" s="124"/>
      <c r="BD54" s="124"/>
      <c r="BE54" s="124"/>
      <c r="BF54" s="124"/>
    </row>
    <row r="55" spans="10:58" hidden="1" x14ac:dyDescent="0.2">
      <c r="J55" s="117" t="s">
        <v>976</v>
      </c>
      <c r="K55" s="117" t="s">
        <v>977</v>
      </c>
      <c r="L55" s="117" t="s">
        <v>978</v>
      </c>
      <c r="M55" s="117" t="s">
        <v>979</v>
      </c>
      <c r="N55" s="117" t="s">
        <v>980</v>
      </c>
      <c r="O55" s="117" t="s">
        <v>981</v>
      </c>
      <c r="P55" s="117" t="s">
        <v>982</v>
      </c>
      <c r="Q55" s="116" t="s">
        <v>983</v>
      </c>
      <c r="R55" s="116" t="s">
        <v>984</v>
      </c>
      <c r="S55" s="116" t="s">
        <v>985</v>
      </c>
      <c r="T55" s="116" t="s">
        <v>986</v>
      </c>
      <c r="U55" s="116" t="s">
        <v>987</v>
      </c>
      <c r="V55" s="116" t="s">
        <v>988</v>
      </c>
      <c r="W55" s="116" t="s">
        <v>989</v>
      </c>
      <c r="X55" s="113" t="s">
        <v>990</v>
      </c>
      <c r="Y55" s="113" t="s">
        <v>991</v>
      </c>
      <c r="Z55" s="113" t="s">
        <v>992</v>
      </c>
      <c r="AA55" s="113" t="s">
        <v>993</v>
      </c>
      <c r="AB55" s="113" t="s">
        <v>994</v>
      </c>
      <c r="AC55" s="113" t="s">
        <v>995</v>
      </c>
      <c r="AD55" s="113" t="s">
        <v>996</v>
      </c>
      <c r="AE55" s="114" t="s">
        <v>997</v>
      </c>
      <c r="AF55" s="114" t="s">
        <v>998</v>
      </c>
      <c r="AG55" s="114" t="s">
        <v>999</v>
      </c>
      <c r="AH55" s="114" t="s">
        <v>1000</v>
      </c>
      <c r="AI55" s="114" t="s">
        <v>1001</v>
      </c>
      <c r="AJ55" s="114" t="s">
        <v>1002</v>
      </c>
      <c r="AK55" s="114" t="s">
        <v>1003</v>
      </c>
      <c r="AL55" s="115" t="s">
        <v>1004</v>
      </c>
      <c r="AM55" s="115" t="s">
        <v>1005</v>
      </c>
      <c r="AN55" s="115" t="s">
        <v>1006</v>
      </c>
      <c r="AO55" s="115" t="s">
        <v>1007</v>
      </c>
      <c r="AP55" s="115" t="s">
        <v>1008</v>
      </c>
      <c r="AQ55" s="115" t="s">
        <v>1009</v>
      </c>
      <c r="AR55" s="115" t="s">
        <v>1010</v>
      </c>
      <c r="AS55" s="28" t="s">
        <v>625</v>
      </c>
      <c r="AY55" s="124"/>
      <c r="AZ55" s="124"/>
      <c r="BA55" s="124"/>
      <c r="BB55" s="124"/>
      <c r="BC55" s="124"/>
      <c r="BD55" s="124"/>
      <c r="BE55" s="124"/>
      <c r="BF55" s="124"/>
    </row>
    <row r="56" spans="10:58" hidden="1" x14ac:dyDescent="0.2">
      <c r="J56" s="117" t="s">
        <v>1011</v>
      </c>
      <c r="K56" s="117" t="s">
        <v>1012</v>
      </c>
      <c r="L56" s="117" t="s">
        <v>1013</v>
      </c>
      <c r="M56" s="117" t="s">
        <v>1014</v>
      </c>
      <c r="N56" s="117" t="s">
        <v>1015</v>
      </c>
      <c r="O56" s="117" t="s">
        <v>1016</v>
      </c>
      <c r="P56" s="117" t="s">
        <v>1017</v>
      </c>
      <c r="Q56" s="116" t="s">
        <v>1018</v>
      </c>
      <c r="R56" s="116" t="s">
        <v>1019</v>
      </c>
      <c r="S56" s="116" t="s">
        <v>1020</v>
      </c>
      <c r="T56" s="116" t="s">
        <v>1021</v>
      </c>
      <c r="U56" s="116" t="s">
        <v>1022</v>
      </c>
      <c r="V56" s="116" t="s">
        <v>1023</v>
      </c>
      <c r="W56" s="116" t="s">
        <v>1024</v>
      </c>
      <c r="X56" s="113" t="s">
        <v>1025</v>
      </c>
      <c r="Y56" s="113" t="s">
        <v>1026</v>
      </c>
      <c r="Z56" s="113" t="s">
        <v>1027</v>
      </c>
      <c r="AA56" s="113" t="s">
        <v>1028</v>
      </c>
      <c r="AB56" s="113" t="s">
        <v>1029</v>
      </c>
      <c r="AC56" s="113" t="s">
        <v>1030</v>
      </c>
      <c r="AD56" s="113" t="s">
        <v>1031</v>
      </c>
      <c r="AE56" s="114" t="s">
        <v>1032</v>
      </c>
      <c r="AF56" s="114" t="s">
        <v>1033</v>
      </c>
      <c r="AG56" s="114" t="s">
        <v>1034</v>
      </c>
      <c r="AH56" s="114" t="s">
        <v>1035</v>
      </c>
      <c r="AI56" s="114" t="s">
        <v>1036</v>
      </c>
      <c r="AJ56" s="114" t="s">
        <v>1037</v>
      </c>
      <c r="AK56" s="114" t="s">
        <v>1038</v>
      </c>
      <c r="AL56" s="115" t="s">
        <v>1039</v>
      </c>
      <c r="AM56" s="115" t="s">
        <v>1040</v>
      </c>
      <c r="AN56" s="115" t="s">
        <v>1041</v>
      </c>
      <c r="AO56" s="115" t="s">
        <v>1042</v>
      </c>
      <c r="AP56" s="115" t="s">
        <v>1043</v>
      </c>
      <c r="AQ56" s="115" t="s">
        <v>1044</v>
      </c>
      <c r="AR56" s="115" t="s">
        <v>1045</v>
      </c>
      <c r="AS56" s="28" t="s">
        <v>625</v>
      </c>
      <c r="AY56" s="124"/>
      <c r="AZ56" s="124"/>
      <c r="BA56" s="124"/>
      <c r="BB56" s="124"/>
      <c r="BC56" s="124"/>
      <c r="BD56" s="124"/>
      <c r="BE56" s="124"/>
      <c r="BF56" s="124"/>
    </row>
    <row r="57" spans="10:58" hidden="1" x14ac:dyDescent="0.2">
      <c r="J57" s="117" t="s">
        <v>1046</v>
      </c>
      <c r="K57" s="117" t="s">
        <v>1047</v>
      </c>
      <c r="L57" s="117" t="s">
        <v>1048</v>
      </c>
      <c r="M57" s="117" t="s">
        <v>1049</v>
      </c>
      <c r="N57" s="117" t="s">
        <v>1050</v>
      </c>
      <c r="O57" s="117" t="s">
        <v>1051</v>
      </c>
      <c r="P57" s="117" t="s">
        <v>1052</v>
      </c>
      <c r="Q57" s="116" t="s">
        <v>1053</v>
      </c>
      <c r="R57" s="116" t="s">
        <v>1054</v>
      </c>
      <c r="S57" s="116" t="s">
        <v>1055</v>
      </c>
      <c r="T57" s="116" t="s">
        <v>1056</v>
      </c>
      <c r="U57" s="116" t="s">
        <v>1057</v>
      </c>
      <c r="V57" s="116" t="s">
        <v>1058</v>
      </c>
      <c r="W57" s="116" t="s">
        <v>1059</v>
      </c>
      <c r="X57" s="113" t="s">
        <v>1060</v>
      </c>
      <c r="Y57" s="113" t="s">
        <v>1061</v>
      </c>
      <c r="Z57" s="113" t="s">
        <v>1062</v>
      </c>
      <c r="AA57" s="113" t="s">
        <v>1063</v>
      </c>
      <c r="AB57" s="113" t="s">
        <v>1064</v>
      </c>
      <c r="AC57" s="113" t="s">
        <v>1065</v>
      </c>
      <c r="AD57" s="113" t="s">
        <v>1066</v>
      </c>
      <c r="AE57" s="114" t="s">
        <v>1067</v>
      </c>
      <c r="AF57" s="114" t="s">
        <v>1068</v>
      </c>
      <c r="AG57" s="114" t="s">
        <v>1069</v>
      </c>
      <c r="AH57" s="114" t="s">
        <v>1070</v>
      </c>
      <c r="AI57" s="114" t="s">
        <v>1071</v>
      </c>
      <c r="AJ57" s="114" t="s">
        <v>1072</v>
      </c>
      <c r="AK57" s="114" t="s">
        <v>1073</v>
      </c>
      <c r="AL57" s="115" t="s">
        <v>1074</v>
      </c>
      <c r="AM57" s="115" t="s">
        <v>1075</v>
      </c>
      <c r="AN57" s="115" t="s">
        <v>1076</v>
      </c>
      <c r="AO57" s="115" t="s">
        <v>1077</v>
      </c>
      <c r="AP57" s="115" t="s">
        <v>1078</v>
      </c>
      <c r="AQ57" s="115" t="s">
        <v>1079</v>
      </c>
      <c r="AR57" s="115" t="s">
        <v>1080</v>
      </c>
      <c r="AS57" s="28" t="s">
        <v>1081</v>
      </c>
      <c r="AY57" s="124"/>
      <c r="AZ57" s="124"/>
      <c r="BA57" s="124"/>
      <c r="BB57" s="124"/>
      <c r="BC57" s="124"/>
      <c r="BD57" s="124"/>
      <c r="BE57" s="124"/>
      <c r="BF57" s="124"/>
    </row>
    <row r="58" spans="10:58" hidden="1" x14ac:dyDescent="0.2">
      <c r="J58" s="117" t="s">
        <v>1082</v>
      </c>
      <c r="K58" s="117" t="s">
        <v>1083</v>
      </c>
      <c r="L58" s="117" t="s">
        <v>1084</v>
      </c>
      <c r="M58" s="117" t="s">
        <v>1085</v>
      </c>
      <c r="N58" s="117" t="s">
        <v>1086</v>
      </c>
      <c r="O58" s="117" t="s">
        <v>1087</v>
      </c>
      <c r="P58" s="117" t="s">
        <v>1088</v>
      </c>
      <c r="Q58" s="116" t="s">
        <v>1089</v>
      </c>
      <c r="R58" s="116" t="s">
        <v>1090</v>
      </c>
      <c r="S58" s="116" t="s">
        <v>1091</v>
      </c>
      <c r="T58" s="116" t="s">
        <v>1092</v>
      </c>
      <c r="U58" s="116" t="s">
        <v>1093</v>
      </c>
      <c r="V58" s="116" t="s">
        <v>1094</v>
      </c>
      <c r="W58" s="116" t="s">
        <v>1095</v>
      </c>
      <c r="X58" s="113" t="s">
        <v>1096</v>
      </c>
      <c r="Y58" s="113" t="s">
        <v>1097</v>
      </c>
      <c r="Z58" s="113" t="s">
        <v>1098</v>
      </c>
      <c r="AA58" s="113" t="s">
        <v>1099</v>
      </c>
      <c r="AB58" s="113" t="s">
        <v>1100</v>
      </c>
      <c r="AC58" s="113" t="s">
        <v>1101</v>
      </c>
      <c r="AD58" s="113" t="s">
        <v>1102</v>
      </c>
      <c r="AE58" s="114" t="s">
        <v>1103</v>
      </c>
      <c r="AF58" s="114" t="s">
        <v>1104</v>
      </c>
      <c r="AG58" s="114" t="s">
        <v>1105</v>
      </c>
      <c r="AH58" s="114" t="s">
        <v>1106</v>
      </c>
      <c r="AI58" s="114" t="s">
        <v>1107</v>
      </c>
      <c r="AJ58" s="114" t="s">
        <v>1108</v>
      </c>
      <c r="AK58" s="114" t="s">
        <v>1109</v>
      </c>
      <c r="AL58" s="115" t="s">
        <v>1110</v>
      </c>
      <c r="AM58" s="115" t="s">
        <v>1111</v>
      </c>
      <c r="AN58" s="115" t="s">
        <v>1112</v>
      </c>
      <c r="AO58" s="115" t="s">
        <v>1113</v>
      </c>
      <c r="AP58" s="115" t="s">
        <v>1114</v>
      </c>
      <c r="AQ58" s="115" t="s">
        <v>1115</v>
      </c>
      <c r="AR58" s="115" t="s">
        <v>1116</v>
      </c>
      <c r="AS58" s="28" t="s">
        <v>625</v>
      </c>
      <c r="AY58" s="124"/>
      <c r="AZ58" s="124"/>
      <c r="BA58" s="124"/>
      <c r="BB58" s="124"/>
      <c r="BC58" s="124"/>
      <c r="BD58" s="124"/>
      <c r="BE58" s="124"/>
      <c r="BF58" s="124"/>
    </row>
    <row r="59" spans="10:58" hidden="1" x14ac:dyDescent="0.2">
      <c r="J59" s="117" t="s">
        <v>1117</v>
      </c>
      <c r="K59" s="117" t="s">
        <v>1118</v>
      </c>
      <c r="L59" s="117" t="s">
        <v>1119</v>
      </c>
      <c r="M59" s="117" t="s">
        <v>1120</v>
      </c>
      <c r="N59" s="117" t="s">
        <v>1121</v>
      </c>
      <c r="O59" s="117" t="s">
        <v>1122</v>
      </c>
      <c r="P59" s="117" t="s">
        <v>1123</v>
      </c>
      <c r="Q59" s="117" t="s">
        <v>1124</v>
      </c>
      <c r="R59" s="117" t="s">
        <v>1125</v>
      </c>
      <c r="S59" s="117" t="s">
        <v>1126</v>
      </c>
      <c r="T59" s="117" t="s">
        <v>1127</v>
      </c>
      <c r="U59" s="117" t="s">
        <v>1128</v>
      </c>
      <c r="V59" s="117" t="s">
        <v>1129</v>
      </c>
      <c r="W59" s="117" t="s">
        <v>1130</v>
      </c>
      <c r="X59" s="116" t="s">
        <v>1131</v>
      </c>
      <c r="Y59" s="116" t="s">
        <v>1132</v>
      </c>
      <c r="Z59" s="116" t="s">
        <v>1133</v>
      </c>
      <c r="AA59" s="116" t="s">
        <v>1134</v>
      </c>
      <c r="AB59" s="116" t="s">
        <v>1135</v>
      </c>
      <c r="AC59" s="116" t="s">
        <v>1136</v>
      </c>
      <c r="AD59" s="116" t="s">
        <v>1137</v>
      </c>
      <c r="AE59" s="113" t="s">
        <v>1138</v>
      </c>
      <c r="AF59" s="113" t="s">
        <v>1139</v>
      </c>
      <c r="AG59" s="113" t="s">
        <v>1140</v>
      </c>
      <c r="AH59" s="113" t="s">
        <v>1141</v>
      </c>
      <c r="AI59" s="113" t="s">
        <v>1142</v>
      </c>
      <c r="AJ59" s="113" t="s">
        <v>1143</v>
      </c>
      <c r="AK59" s="113" t="s">
        <v>1144</v>
      </c>
      <c r="AL59" s="115" t="s">
        <v>1145</v>
      </c>
      <c r="AM59" s="115" t="s">
        <v>1146</v>
      </c>
      <c r="AN59" s="115" t="s">
        <v>1147</v>
      </c>
      <c r="AO59" s="115" t="s">
        <v>1148</v>
      </c>
      <c r="AP59" s="115" t="s">
        <v>1149</v>
      </c>
      <c r="AQ59" s="115" t="s">
        <v>1150</v>
      </c>
      <c r="AR59" s="115" t="s">
        <v>1151</v>
      </c>
      <c r="AS59" s="28" t="s">
        <v>625</v>
      </c>
      <c r="AY59" s="124"/>
      <c r="AZ59" s="124"/>
      <c r="BA59" s="124"/>
      <c r="BB59" s="124"/>
      <c r="BC59" s="124"/>
      <c r="BD59" s="124"/>
      <c r="BE59" s="124"/>
      <c r="BF59" s="124"/>
    </row>
    <row r="60" spans="10:58" hidden="1" x14ac:dyDescent="0.2">
      <c r="J60" s="117" t="s">
        <v>1152</v>
      </c>
      <c r="K60" s="117" t="s">
        <v>1153</v>
      </c>
      <c r="L60" s="117" t="s">
        <v>1154</v>
      </c>
      <c r="M60" s="117" t="s">
        <v>1155</v>
      </c>
      <c r="N60" s="117" t="s">
        <v>1156</v>
      </c>
      <c r="O60" s="117" t="s">
        <v>1157</v>
      </c>
      <c r="P60" s="117" t="s">
        <v>1158</v>
      </c>
      <c r="Q60" s="117" t="s">
        <v>1159</v>
      </c>
      <c r="R60" s="117" t="s">
        <v>1160</v>
      </c>
      <c r="S60" s="117" t="s">
        <v>1161</v>
      </c>
      <c r="T60" s="117" t="s">
        <v>1162</v>
      </c>
      <c r="U60" s="117" t="s">
        <v>1163</v>
      </c>
      <c r="V60" s="117" t="s">
        <v>1164</v>
      </c>
      <c r="W60" s="117" t="s">
        <v>1165</v>
      </c>
      <c r="X60" s="116" t="s">
        <v>1166</v>
      </c>
      <c r="Y60" s="116" t="s">
        <v>1167</v>
      </c>
      <c r="Z60" s="116" t="s">
        <v>1168</v>
      </c>
      <c r="AA60" s="116" t="s">
        <v>1169</v>
      </c>
      <c r="AB60" s="116" t="s">
        <v>1170</v>
      </c>
      <c r="AC60" s="116" t="s">
        <v>1171</v>
      </c>
      <c r="AD60" s="116" t="s">
        <v>1172</v>
      </c>
      <c r="AE60" s="113" t="s">
        <v>1173</v>
      </c>
      <c r="AF60" s="113" t="s">
        <v>1174</v>
      </c>
      <c r="AG60" s="113" t="s">
        <v>1175</v>
      </c>
      <c r="AH60" s="113" t="s">
        <v>1176</v>
      </c>
      <c r="AI60" s="113" t="s">
        <v>1177</v>
      </c>
      <c r="AJ60" s="113" t="s">
        <v>1178</v>
      </c>
      <c r="AK60" s="113" t="s">
        <v>1179</v>
      </c>
      <c r="AL60" s="115" t="s">
        <v>1180</v>
      </c>
      <c r="AM60" s="115" t="s">
        <v>1181</v>
      </c>
      <c r="AN60" s="115" t="s">
        <v>1182</v>
      </c>
      <c r="AO60" s="115" t="s">
        <v>1183</v>
      </c>
      <c r="AP60" s="115" t="s">
        <v>1184</v>
      </c>
      <c r="AQ60" s="115" t="s">
        <v>1185</v>
      </c>
      <c r="AR60" s="115" t="s">
        <v>1186</v>
      </c>
      <c r="AS60" s="28" t="s">
        <v>625</v>
      </c>
      <c r="AY60" s="124"/>
      <c r="AZ60" s="124"/>
      <c r="BA60" s="124"/>
      <c r="BB60" s="124"/>
      <c r="BC60" s="124"/>
      <c r="BD60" s="124"/>
      <c r="BE60" s="124"/>
      <c r="BF60" s="124"/>
    </row>
    <row r="61" spans="10:58" hidden="1" x14ac:dyDescent="0.2">
      <c r="J61" s="117" t="s">
        <v>1187</v>
      </c>
      <c r="K61" s="117" t="s">
        <v>1188</v>
      </c>
      <c r="L61" s="117" t="s">
        <v>1189</v>
      </c>
      <c r="M61" s="117" t="s">
        <v>1190</v>
      </c>
      <c r="N61" s="117" t="s">
        <v>1191</v>
      </c>
      <c r="O61" s="117" t="s">
        <v>1192</v>
      </c>
      <c r="P61" s="117" t="s">
        <v>1193</v>
      </c>
      <c r="Q61" s="117" t="s">
        <v>1194</v>
      </c>
      <c r="R61" s="117" t="s">
        <v>1195</v>
      </c>
      <c r="S61" s="117" t="s">
        <v>1196</v>
      </c>
      <c r="T61" s="117" t="s">
        <v>1197</v>
      </c>
      <c r="U61" s="117" t="s">
        <v>1198</v>
      </c>
      <c r="V61" s="117" t="s">
        <v>1199</v>
      </c>
      <c r="W61" s="117" t="s">
        <v>1200</v>
      </c>
      <c r="X61" s="116" t="s">
        <v>1201</v>
      </c>
      <c r="Y61" s="116" t="s">
        <v>1202</v>
      </c>
      <c r="Z61" s="116" t="s">
        <v>1203</v>
      </c>
      <c r="AA61" s="116" t="s">
        <v>1204</v>
      </c>
      <c r="AB61" s="116" t="s">
        <v>1205</v>
      </c>
      <c r="AC61" s="116" t="s">
        <v>1206</v>
      </c>
      <c r="AD61" s="116" t="s">
        <v>1207</v>
      </c>
      <c r="AE61" s="113" t="s">
        <v>1208</v>
      </c>
      <c r="AF61" s="113" t="s">
        <v>1209</v>
      </c>
      <c r="AG61" s="113" t="s">
        <v>1210</v>
      </c>
      <c r="AH61" s="113" t="s">
        <v>1211</v>
      </c>
      <c r="AI61" s="113" t="s">
        <v>1212</v>
      </c>
      <c r="AJ61" s="113" t="s">
        <v>1213</v>
      </c>
      <c r="AK61" s="113" t="s">
        <v>1214</v>
      </c>
      <c r="AL61" s="115" t="s">
        <v>1215</v>
      </c>
      <c r="AM61" s="115" t="s">
        <v>1216</v>
      </c>
      <c r="AN61" s="115" t="s">
        <v>1217</v>
      </c>
      <c r="AO61" s="115" t="s">
        <v>1218</v>
      </c>
      <c r="AP61" s="115" t="s">
        <v>1219</v>
      </c>
      <c r="AQ61" s="115" t="s">
        <v>1220</v>
      </c>
      <c r="AR61" s="115" t="s">
        <v>1221</v>
      </c>
      <c r="AS61" s="28" t="s">
        <v>625</v>
      </c>
      <c r="AY61" s="124"/>
      <c r="AZ61" s="124"/>
      <c r="BA61" s="124"/>
      <c r="BB61" s="124"/>
      <c r="BC61" s="124"/>
      <c r="BD61" s="124"/>
      <c r="BE61" s="124"/>
      <c r="BF61" s="124"/>
    </row>
    <row r="62" spans="10:58" hidden="1" x14ac:dyDescent="0.2">
      <c r="J62" s="117" t="s">
        <v>1222</v>
      </c>
      <c r="K62" s="117" t="s">
        <v>1223</v>
      </c>
      <c r="L62" s="117" t="s">
        <v>1224</v>
      </c>
      <c r="M62" s="117" t="s">
        <v>1225</v>
      </c>
      <c r="N62" s="117" t="s">
        <v>1226</v>
      </c>
      <c r="O62" s="117" t="s">
        <v>1227</v>
      </c>
      <c r="P62" s="117" t="s">
        <v>1228</v>
      </c>
      <c r="Q62" s="117" t="s">
        <v>1229</v>
      </c>
      <c r="R62" s="117" t="s">
        <v>1230</v>
      </c>
      <c r="S62" s="117" t="s">
        <v>1231</v>
      </c>
      <c r="T62" s="117" t="s">
        <v>1232</v>
      </c>
      <c r="U62" s="117" t="s">
        <v>1233</v>
      </c>
      <c r="V62" s="117" t="s">
        <v>1234</v>
      </c>
      <c r="W62" s="117" t="s">
        <v>1235</v>
      </c>
      <c r="X62" s="116" t="s">
        <v>1236</v>
      </c>
      <c r="Y62" s="116" t="s">
        <v>1237</v>
      </c>
      <c r="Z62" s="116" t="s">
        <v>1238</v>
      </c>
      <c r="AA62" s="116" t="s">
        <v>1239</v>
      </c>
      <c r="AB62" s="116" t="s">
        <v>1240</v>
      </c>
      <c r="AC62" s="116" t="s">
        <v>1241</v>
      </c>
      <c r="AD62" s="116" t="s">
        <v>1242</v>
      </c>
      <c r="AE62" s="113" t="s">
        <v>1243</v>
      </c>
      <c r="AF62" s="113" t="s">
        <v>1244</v>
      </c>
      <c r="AG62" s="113" t="s">
        <v>1245</v>
      </c>
      <c r="AH62" s="113" t="s">
        <v>1246</v>
      </c>
      <c r="AI62" s="113" t="s">
        <v>1247</v>
      </c>
      <c r="AJ62" s="113" t="s">
        <v>1248</v>
      </c>
      <c r="AK62" s="113" t="s">
        <v>1249</v>
      </c>
      <c r="AL62" s="115" t="s">
        <v>1250</v>
      </c>
      <c r="AM62" s="115" t="s">
        <v>1251</v>
      </c>
      <c r="AN62" s="115" t="s">
        <v>1252</v>
      </c>
      <c r="AO62" s="115" t="s">
        <v>1253</v>
      </c>
      <c r="AP62" s="115" t="s">
        <v>1254</v>
      </c>
      <c r="AQ62" s="115" t="s">
        <v>1255</v>
      </c>
      <c r="AR62" s="115" t="s">
        <v>1256</v>
      </c>
      <c r="AS62" s="28" t="s">
        <v>625</v>
      </c>
      <c r="AY62" s="124"/>
      <c r="AZ62" s="124"/>
      <c r="BA62" s="124"/>
      <c r="BB62" s="124"/>
      <c r="BC62" s="124"/>
      <c r="BD62" s="124"/>
      <c r="BE62" s="124"/>
      <c r="BF62" s="124"/>
    </row>
    <row r="63" spans="10:58" hidden="1" x14ac:dyDescent="0.2">
      <c r="J63" s="117" t="s">
        <v>1257</v>
      </c>
      <c r="K63" s="117" t="s">
        <v>1258</v>
      </c>
      <c r="L63" s="117" t="s">
        <v>1259</v>
      </c>
      <c r="M63" s="117" t="s">
        <v>1260</v>
      </c>
      <c r="N63" s="117" t="s">
        <v>1261</v>
      </c>
      <c r="O63" s="117" t="s">
        <v>1262</v>
      </c>
      <c r="P63" s="117" t="s">
        <v>1263</v>
      </c>
      <c r="Q63" s="117" t="s">
        <v>1264</v>
      </c>
      <c r="R63" s="117" t="s">
        <v>1265</v>
      </c>
      <c r="S63" s="117" t="s">
        <v>1266</v>
      </c>
      <c r="T63" s="117" t="s">
        <v>1267</v>
      </c>
      <c r="U63" s="117" t="s">
        <v>1268</v>
      </c>
      <c r="V63" s="117" t="s">
        <v>1269</v>
      </c>
      <c r="W63" s="117" t="s">
        <v>1270</v>
      </c>
      <c r="X63" s="116" t="s">
        <v>1271</v>
      </c>
      <c r="Y63" s="116" t="s">
        <v>1272</v>
      </c>
      <c r="Z63" s="116" t="s">
        <v>1273</v>
      </c>
      <c r="AA63" s="116" t="s">
        <v>1274</v>
      </c>
      <c r="AB63" s="116" t="s">
        <v>1275</v>
      </c>
      <c r="AC63" s="116" t="s">
        <v>1276</v>
      </c>
      <c r="AD63" s="116" t="s">
        <v>1277</v>
      </c>
      <c r="AE63" s="113" t="s">
        <v>1278</v>
      </c>
      <c r="AF63" s="113" t="s">
        <v>1279</v>
      </c>
      <c r="AG63" s="113" t="s">
        <v>1280</v>
      </c>
      <c r="AH63" s="113" t="s">
        <v>1281</v>
      </c>
      <c r="AI63" s="113" t="s">
        <v>1282</v>
      </c>
      <c r="AJ63" s="113" t="s">
        <v>1283</v>
      </c>
      <c r="AK63" s="113" t="s">
        <v>1284</v>
      </c>
      <c r="AL63" s="115" t="s">
        <v>1285</v>
      </c>
      <c r="AM63" s="115" t="s">
        <v>1286</v>
      </c>
      <c r="AN63" s="115" t="s">
        <v>1287</v>
      </c>
      <c r="AO63" s="115" t="s">
        <v>1288</v>
      </c>
      <c r="AP63" s="115" t="s">
        <v>1289</v>
      </c>
      <c r="AQ63" s="115" t="s">
        <v>1290</v>
      </c>
      <c r="AR63" s="115" t="s">
        <v>1291</v>
      </c>
      <c r="AS63" s="28" t="s">
        <v>625</v>
      </c>
      <c r="AY63" s="124"/>
      <c r="AZ63" s="124"/>
      <c r="BA63" s="124"/>
      <c r="BB63" s="124"/>
      <c r="BC63" s="124"/>
      <c r="BD63" s="124"/>
      <c r="BE63" s="124"/>
      <c r="BF63" s="124"/>
    </row>
    <row r="64" spans="10:58" hidden="1" x14ac:dyDescent="0.2">
      <c r="J64" s="117" t="s">
        <v>1292</v>
      </c>
      <c r="K64" s="117" t="s">
        <v>1293</v>
      </c>
      <c r="L64" s="117" t="s">
        <v>1294</v>
      </c>
      <c r="M64" s="117" t="s">
        <v>1295</v>
      </c>
      <c r="N64" s="117" t="s">
        <v>1296</v>
      </c>
      <c r="O64" s="117" t="s">
        <v>1297</v>
      </c>
      <c r="P64" s="117" t="s">
        <v>1298</v>
      </c>
      <c r="Q64" s="117" t="s">
        <v>1299</v>
      </c>
      <c r="R64" s="117" t="s">
        <v>1300</v>
      </c>
      <c r="S64" s="117" t="s">
        <v>1301</v>
      </c>
      <c r="T64" s="117" t="s">
        <v>1302</v>
      </c>
      <c r="U64" s="117" t="s">
        <v>1303</v>
      </c>
      <c r="V64" s="117" t="s">
        <v>1304</v>
      </c>
      <c r="W64" s="117" t="s">
        <v>1305</v>
      </c>
      <c r="X64" s="116" t="s">
        <v>1306</v>
      </c>
      <c r="Y64" s="116" t="s">
        <v>1307</v>
      </c>
      <c r="Z64" s="116" t="s">
        <v>1308</v>
      </c>
      <c r="AA64" s="116" t="s">
        <v>1309</v>
      </c>
      <c r="AB64" s="116" t="s">
        <v>1310</v>
      </c>
      <c r="AC64" s="116" t="s">
        <v>1311</v>
      </c>
      <c r="AD64" s="116" t="s">
        <v>1312</v>
      </c>
      <c r="AE64" s="113" t="s">
        <v>1313</v>
      </c>
      <c r="AF64" s="113" t="s">
        <v>1314</v>
      </c>
      <c r="AG64" s="113" t="s">
        <v>1315</v>
      </c>
      <c r="AH64" s="113" t="s">
        <v>1316</v>
      </c>
      <c r="AI64" s="113" t="s">
        <v>1317</v>
      </c>
      <c r="AJ64" s="113" t="s">
        <v>1318</v>
      </c>
      <c r="AK64" s="113" t="s">
        <v>1319</v>
      </c>
      <c r="AL64" s="113" t="s">
        <v>1320</v>
      </c>
      <c r="AM64" s="113" t="s">
        <v>1321</v>
      </c>
      <c r="AN64" s="113" t="s">
        <v>1322</v>
      </c>
      <c r="AO64" s="113" t="s">
        <v>1323</v>
      </c>
      <c r="AP64" s="113" t="s">
        <v>1324</v>
      </c>
      <c r="AQ64" s="113" t="s">
        <v>1325</v>
      </c>
      <c r="AR64" s="113" t="s">
        <v>1326</v>
      </c>
      <c r="AS64" s="28" t="s">
        <v>625</v>
      </c>
      <c r="AY64" s="124"/>
      <c r="AZ64" s="124"/>
      <c r="BA64" s="124"/>
      <c r="BB64" s="124"/>
      <c r="BC64" s="124"/>
      <c r="BD64" s="124"/>
      <c r="BE64" s="124"/>
      <c r="BF64" s="124"/>
    </row>
    <row r="65" spans="2:58" hidden="1" x14ac:dyDescent="0.2">
      <c r="J65" s="117" t="s">
        <v>1327</v>
      </c>
      <c r="K65" s="117" t="s">
        <v>1328</v>
      </c>
      <c r="L65" s="117" t="s">
        <v>1329</v>
      </c>
      <c r="M65" s="117" t="s">
        <v>1330</v>
      </c>
      <c r="N65" s="117" t="s">
        <v>1331</v>
      </c>
      <c r="O65" s="117" t="s">
        <v>1332</v>
      </c>
      <c r="P65" s="117" t="s">
        <v>1333</v>
      </c>
      <c r="Q65" s="117" t="s">
        <v>1334</v>
      </c>
      <c r="R65" s="117" t="s">
        <v>1335</v>
      </c>
      <c r="S65" s="117" t="s">
        <v>1336</v>
      </c>
      <c r="T65" s="117" t="s">
        <v>1337</v>
      </c>
      <c r="U65" s="117" t="s">
        <v>1338</v>
      </c>
      <c r="V65" s="117" t="s">
        <v>1339</v>
      </c>
      <c r="W65" s="117" t="s">
        <v>1340</v>
      </c>
      <c r="X65" s="116" t="s">
        <v>1341</v>
      </c>
      <c r="Y65" s="116" t="s">
        <v>1342</v>
      </c>
      <c r="Z65" s="116" t="s">
        <v>1343</v>
      </c>
      <c r="AA65" s="116" t="s">
        <v>1344</v>
      </c>
      <c r="AB65" s="116" t="s">
        <v>1345</v>
      </c>
      <c r="AC65" s="116" t="s">
        <v>1346</v>
      </c>
      <c r="AD65" s="116" t="s">
        <v>1347</v>
      </c>
      <c r="AE65" s="113" t="s">
        <v>1348</v>
      </c>
      <c r="AF65" s="113" t="s">
        <v>1349</v>
      </c>
      <c r="AG65" s="113" t="s">
        <v>1350</v>
      </c>
      <c r="AH65" s="113" t="s">
        <v>1351</v>
      </c>
      <c r="AI65" s="113" t="s">
        <v>1352</v>
      </c>
      <c r="AJ65" s="113" t="s">
        <v>1353</v>
      </c>
      <c r="AK65" s="113" t="s">
        <v>1354</v>
      </c>
      <c r="AL65" s="113" t="s">
        <v>1355</v>
      </c>
      <c r="AM65" s="113" t="s">
        <v>1356</v>
      </c>
      <c r="AN65" s="113" t="s">
        <v>1357</v>
      </c>
      <c r="AO65" s="113" t="s">
        <v>1358</v>
      </c>
      <c r="AP65" s="113" t="s">
        <v>1359</v>
      </c>
      <c r="AQ65" s="113" t="s">
        <v>1360</v>
      </c>
      <c r="AR65" s="113" t="s">
        <v>1361</v>
      </c>
      <c r="AS65" s="28" t="s">
        <v>625</v>
      </c>
      <c r="AY65" s="124"/>
      <c r="AZ65" s="124"/>
      <c r="BA65" s="124"/>
      <c r="BB65" s="124"/>
      <c r="BC65" s="124"/>
      <c r="BD65" s="124"/>
      <c r="BE65" s="124"/>
      <c r="BF65" s="124"/>
    </row>
    <row r="66" spans="2:58" hidden="1" x14ac:dyDescent="0.2">
      <c r="J66" s="117" t="s">
        <v>1362</v>
      </c>
      <c r="K66" s="117" t="s">
        <v>1363</v>
      </c>
      <c r="L66" s="117" t="s">
        <v>1364</v>
      </c>
      <c r="M66" s="117" t="s">
        <v>1365</v>
      </c>
      <c r="N66" s="117" t="s">
        <v>1366</v>
      </c>
      <c r="O66" s="117" t="s">
        <v>1367</v>
      </c>
      <c r="P66" s="117" t="s">
        <v>1368</v>
      </c>
      <c r="Q66" s="117" t="s">
        <v>1369</v>
      </c>
      <c r="R66" s="117" t="s">
        <v>1370</v>
      </c>
      <c r="S66" s="117" t="s">
        <v>1371</v>
      </c>
      <c r="T66" s="117" t="s">
        <v>1372</v>
      </c>
      <c r="U66" s="117" t="s">
        <v>1373</v>
      </c>
      <c r="V66" s="117" t="s">
        <v>1374</v>
      </c>
      <c r="W66" s="117" t="s">
        <v>1375</v>
      </c>
      <c r="X66" s="116" t="s">
        <v>1376</v>
      </c>
      <c r="Y66" s="116" t="s">
        <v>1377</v>
      </c>
      <c r="Z66" s="116" t="s">
        <v>1378</v>
      </c>
      <c r="AA66" s="116" t="s">
        <v>1379</v>
      </c>
      <c r="AB66" s="116" t="s">
        <v>1380</v>
      </c>
      <c r="AC66" s="116" t="s">
        <v>1381</v>
      </c>
      <c r="AD66" s="116" t="s">
        <v>1382</v>
      </c>
      <c r="AE66" s="113" t="s">
        <v>1383</v>
      </c>
      <c r="AF66" s="113" t="s">
        <v>1384</v>
      </c>
      <c r="AG66" s="113" t="s">
        <v>1385</v>
      </c>
      <c r="AH66" s="113" t="s">
        <v>1386</v>
      </c>
      <c r="AI66" s="113" t="s">
        <v>1387</v>
      </c>
      <c r="AJ66" s="113" t="s">
        <v>1388</v>
      </c>
      <c r="AK66" s="113" t="s">
        <v>1389</v>
      </c>
      <c r="AL66" s="113" t="s">
        <v>1390</v>
      </c>
      <c r="AM66" s="113" t="s">
        <v>1391</v>
      </c>
      <c r="AN66" s="113" t="s">
        <v>1392</v>
      </c>
      <c r="AO66" s="113" t="s">
        <v>1393</v>
      </c>
      <c r="AP66" s="113" t="s">
        <v>1394</v>
      </c>
      <c r="AQ66" s="113" t="s">
        <v>1395</v>
      </c>
      <c r="AR66" s="113" t="s">
        <v>1396</v>
      </c>
      <c r="AS66" s="28" t="s">
        <v>625</v>
      </c>
      <c r="AY66" s="124"/>
      <c r="AZ66" s="124"/>
      <c r="BA66" s="124"/>
      <c r="BB66" s="124"/>
      <c r="BC66" s="124"/>
      <c r="BD66" s="124"/>
      <c r="BE66" s="124"/>
      <c r="BF66" s="124"/>
    </row>
    <row r="67" spans="2:58" hidden="1" x14ac:dyDescent="0.2">
      <c r="J67" s="117" t="s">
        <v>1397</v>
      </c>
      <c r="K67" s="117" t="s">
        <v>1398</v>
      </c>
      <c r="L67" s="117" t="s">
        <v>1399</v>
      </c>
      <c r="M67" s="117" t="s">
        <v>1400</v>
      </c>
      <c r="N67" s="117" t="s">
        <v>1401</v>
      </c>
      <c r="O67" s="117" t="s">
        <v>1402</v>
      </c>
      <c r="P67" s="117" t="s">
        <v>1403</v>
      </c>
      <c r="Q67" s="117" t="s">
        <v>1404</v>
      </c>
      <c r="R67" s="117" t="s">
        <v>1405</v>
      </c>
      <c r="S67" s="117" t="s">
        <v>1406</v>
      </c>
      <c r="T67" s="117" t="s">
        <v>1407</v>
      </c>
      <c r="U67" s="117" t="s">
        <v>1408</v>
      </c>
      <c r="V67" s="117" t="s">
        <v>1409</v>
      </c>
      <c r="W67" s="117" t="s">
        <v>1410</v>
      </c>
      <c r="X67" s="116" t="s">
        <v>1411</v>
      </c>
      <c r="Y67" s="116" t="s">
        <v>1412</v>
      </c>
      <c r="Z67" s="116" t="s">
        <v>1413</v>
      </c>
      <c r="AA67" s="116" t="s">
        <v>1414</v>
      </c>
      <c r="AB67" s="116" t="s">
        <v>1415</v>
      </c>
      <c r="AC67" s="116" t="s">
        <v>1416</v>
      </c>
      <c r="AD67" s="116" t="s">
        <v>1417</v>
      </c>
      <c r="AE67" s="113" t="s">
        <v>1418</v>
      </c>
      <c r="AF67" s="113" t="s">
        <v>1419</v>
      </c>
      <c r="AG67" s="113" t="s">
        <v>1420</v>
      </c>
      <c r="AH67" s="113" t="s">
        <v>1421</v>
      </c>
      <c r="AI67" s="113" t="s">
        <v>1422</v>
      </c>
      <c r="AJ67" s="113" t="s">
        <v>1423</v>
      </c>
      <c r="AK67" s="113" t="s">
        <v>1424</v>
      </c>
      <c r="AL67" s="113" t="s">
        <v>1425</v>
      </c>
      <c r="AM67" s="113" t="s">
        <v>1426</v>
      </c>
      <c r="AN67" s="113" t="s">
        <v>1427</v>
      </c>
      <c r="AO67" s="113" t="s">
        <v>1428</v>
      </c>
      <c r="AP67" s="113" t="s">
        <v>1429</v>
      </c>
      <c r="AQ67" s="113" t="s">
        <v>1430</v>
      </c>
      <c r="AR67" s="113" t="s">
        <v>1431</v>
      </c>
      <c r="AS67" s="28" t="s">
        <v>625</v>
      </c>
      <c r="AY67" s="124"/>
      <c r="AZ67" s="124"/>
      <c r="BA67" s="124"/>
      <c r="BB67" s="124"/>
      <c r="BC67" s="124"/>
      <c r="BD67" s="124"/>
      <c r="BE67" s="124"/>
      <c r="BF67" s="124"/>
    </row>
    <row r="68" spans="2:58" hidden="1" x14ac:dyDescent="0.2">
      <c r="J68" s="117" t="s">
        <v>1432</v>
      </c>
      <c r="K68" s="117" t="s">
        <v>1433</v>
      </c>
      <c r="L68" s="117" t="s">
        <v>1434</v>
      </c>
      <c r="M68" s="117" t="s">
        <v>1435</v>
      </c>
      <c r="N68" s="117" t="s">
        <v>1436</v>
      </c>
      <c r="O68" s="117" t="s">
        <v>1437</v>
      </c>
      <c r="P68" s="117" t="s">
        <v>1438</v>
      </c>
      <c r="Q68" s="117" t="s">
        <v>1439</v>
      </c>
      <c r="R68" s="117" t="s">
        <v>1440</v>
      </c>
      <c r="S68" s="117" t="s">
        <v>1441</v>
      </c>
      <c r="T68" s="117" t="s">
        <v>1442</v>
      </c>
      <c r="U68" s="117" t="s">
        <v>1443</v>
      </c>
      <c r="V68" s="117" t="s">
        <v>1444</v>
      </c>
      <c r="W68" s="117" t="s">
        <v>1445</v>
      </c>
      <c r="X68" s="116" t="s">
        <v>1446</v>
      </c>
      <c r="Y68" s="116" t="s">
        <v>1447</v>
      </c>
      <c r="Z68" s="116" t="s">
        <v>1448</v>
      </c>
      <c r="AA68" s="116" t="s">
        <v>1449</v>
      </c>
      <c r="AB68" s="116" t="s">
        <v>1450</v>
      </c>
      <c r="AC68" s="116" t="s">
        <v>1451</v>
      </c>
      <c r="AD68" s="116" t="s">
        <v>1452</v>
      </c>
      <c r="AE68" s="113" t="s">
        <v>1453</v>
      </c>
      <c r="AF68" s="113" t="s">
        <v>1454</v>
      </c>
      <c r="AG68" s="113" t="s">
        <v>1455</v>
      </c>
      <c r="AH68" s="113" t="s">
        <v>1456</v>
      </c>
      <c r="AI68" s="113" t="s">
        <v>1457</v>
      </c>
      <c r="AJ68" s="113" t="s">
        <v>1458</v>
      </c>
      <c r="AK68" s="113" t="s">
        <v>1459</v>
      </c>
      <c r="AL68" s="113" t="s">
        <v>1460</v>
      </c>
      <c r="AM68" s="113" t="s">
        <v>1461</v>
      </c>
      <c r="AN68" s="113" t="s">
        <v>1462</v>
      </c>
      <c r="AO68" s="113" t="s">
        <v>1463</v>
      </c>
      <c r="AP68" s="113" t="s">
        <v>1464</v>
      </c>
      <c r="AQ68" s="113" t="s">
        <v>1465</v>
      </c>
      <c r="AR68" s="113" t="s">
        <v>1466</v>
      </c>
      <c r="AS68" s="28" t="s">
        <v>625</v>
      </c>
      <c r="AY68" s="124"/>
      <c r="AZ68" s="124"/>
      <c r="BA68" s="124"/>
      <c r="BB68" s="124"/>
      <c r="BC68" s="124"/>
      <c r="BD68" s="124"/>
      <c r="BE68" s="124"/>
      <c r="BF68" s="124"/>
    </row>
    <row r="69" spans="2:58" hidden="1" x14ac:dyDescent="0.2">
      <c r="AY69" s="124"/>
      <c r="AZ69" s="124"/>
      <c r="BA69" s="124"/>
      <c r="BB69" s="124"/>
      <c r="BC69" s="124"/>
      <c r="BD69" s="124"/>
      <c r="BE69" s="124"/>
      <c r="BF69" s="124"/>
    </row>
    <row r="70" spans="2:58" hidden="1" x14ac:dyDescent="0.2">
      <c r="AY70" s="124"/>
      <c r="AZ70" s="124"/>
      <c r="BA70" s="124"/>
      <c r="BB70" s="124"/>
      <c r="BC70" s="124"/>
      <c r="BD70" s="124"/>
      <c r="BE70" s="124"/>
      <c r="BF70" s="124"/>
    </row>
    <row r="71" spans="2:58" x14ac:dyDescent="0.2">
      <c r="AY71" s="124"/>
      <c r="AZ71" s="124"/>
      <c r="BA71" s="124"/>
      <c r="BB71" s="124"/>
      <c r="BC71" s="124"/>
      <c r="BD71" s="124"/>
      <c r="BE71" s="124"/>
      <c r="BF71" s="124"/>
    </row>
    <row r="72" spans="2:58" x14ac:dyDescent="0.2">
      <c r="AY72" s="124"/>
      <c r="AZ72" s="124"/>
      <c r="BA72" s="124"/>
      <c r="BB72" s="124"/>
      <c r="BC72" s="124"/>
      <c r="BD72" s="124"/>
      <c r="BE72" s="124"/>
      <c r="BF72" s="124"/>
    </row>
    <row r="73" spans="2:58" x14ac:dyDescent="0.2">
      <c r="AY73" s="124"/>
      <c r="AZ73" s="124"/>
      <c r="BA73" s="124"/>
      <c r="BB73" s="124"/>
      <c r="BC73" s="124"/>
      <c r="BD73" s="124"/>
      <c r="BE73" s="124"/>
      <c r="BF73" s="124"/>
    </row>
    <row r="74" spans="2:58" x14ac:dyDescent="0.2">
      <c r="AY74" s="124"/>
      <c r="AZ74" s="124"/>
      <c r="BA74" s="124"/>
      <c r="BB74" s="124"/>
      <c r="BC74" s="124"/>
      <c r="BD74" s="124"/>
      <c r="BE74" s="124"/>
      <c r="BF74" s="124"/>
    </row>
    <row r="75" spans="2:58" x14ac:dyDescent="0.2">
      <c r="AY75" s="124"/>
      <c r="AZ75" s="124"/>
      <c r="BA75" s="124"/>
      <c r="BB75" s="124"/>
      <c r="BC75" s="124"/>
      <c r="BD75" s="124"/>
      <c r="BE75" s="124"/>
      <c r="BF75" s="124"/>
    </row>
    <row r="78" spans="2:58" x14ac:dyDescent="0.2">
      <c r="B78" s="35"/>
      <c r="AT78" s="36"/>
    </row>
    <row r="79" spans="2:58" x14ac:dyDescent="0.2">
      <c r="B79" s="35"/>
      <c r="AT79" s="36"/>
    </row>
    <row r="80" spans="2:58" x14ac:dyDescent="0.2">
      <c r="B80" s="35"/>
      <c r="AT80" s="36"/>
    </row>
    <row r="81" spans="2:46" x14ac:dyDescent="0.2">
      <c r="B81" s="35"/>
      <c r="AT81" s="36"/>
    </row>
    <row r="82" spans="2:46" x14ac:dyDescent="0.2">
      <c r="B82" s="35"/>
      <c r="AT82" s="36"/>
    </row>
    <row r="83" spans="2:46" x14ac:dyDescent="0.2">
      <c r="B83" s="35"/>
      <c r="AT83" s="36"/>
    </row>
    <row r="84" spans="2:46" x14ac:dyDescent="0.2">
      <c r="B84" s="35"/>
      <c r="AT84" s="36"/>
    </row>
    <row r="85" spans="2:46" x14ac:dyDescent="0.2">
      <c r="B85" s="35"/>
      <c r="AT85" s="36"/>
    </row>
    <row r="86" spans="2:46" ht="19" thickBot="1" x14ac:dyDescent="0.25">
      <c r="B86" s="93"/>
      <c r="C86" s="94"/>
      <c r="D86" s="94"/>
      <c r="E86" s="94"/>
      <c r="F86" s="94"/>
      <c r="G86" s="94"/>
      <c r="H86" s="95"/>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7"/>
    </row>
  </sheetData>
  <sheetProtection algorithmName="SHA-512" hashValue="Y7+6BO+oNjeVpFaIi19EkgdZXpnHpfM7ZrioRW5v4TAEnCCfaTdJkdxya9OZjZO/7tIbiuN52d1/uW3vcXxc3g==" saltValue="5yhKP3326nZTvQQ/sdSMCw==" spinCount="100000" sheet="1" objects="1" scenarios="1"/>
  <mergeCells count="24">
    <mergeCell ref="J3:AR3"/>
    <mergeCell ref="AZ3:BC13"/>
    <mergeCell ref="B5:E29"/>
    <mergeCell ref="H5:H9"/>
    <mergeCell ref="BE7:BF8"/>
    <mergeCell ref="H10:H14"/>
    <mergeCell ref="AZ14:BC20"/>
    <mergeCell ref="H15:H19"/>
    <mergeCell ref="H20:H24"/>
    <mergeCell ref="AZ21:BC27"/>
    <mergeCell ref="H25:H29"/>
    <mergeCell ref="AG27:AH27"/>
    <mergeCell ref="AZ28:BC34"/>
    <mergeCell ref="J31:P31"/>
    <mergeCell ref="Q31:W31"/>
    <mergeCell ref="X31:AD31"/>
    <mergeCell ref="AG22:AH22"/>
    <mergeCell ref="AE31:AK31"/>
    <mergeCell ref="AL31:AR31"/>
    <mergeCell ref="J33:AQ33"/>
    <mergeCell ref="O37:S37"/>
    <mergeCell ref="V37:Z37"/>
    <mergeCell ref="AC37:AG37"/>
    <mergeCell ref="AJ37:AN37"/>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SDSCJ</vt:lpstr>
      <vt:lpstr>Matriz General</vt:lpstr>
      <vt:lpstr>Mapa Inherente </vt:lpstr>
      <vt:lpstr>Mapa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Salamanca Sierra</dc:creator>
  <cp:lastModifiedBy>Mayra Alejandra Salamanca Sierra</cp:lastModifiedBy>
  <dcterms:created xsi:type="dcterms:W3CDTF">2025-05-21T01:01:29Z</dcterms:created>
  <dcterms:modified xsi:type="dcterms:W3CDTF">2025-05-27T14:59:54Z</dcterms:modified>
</cp:coreProperties>
</file>