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scjgovcol-my.sharepoint.com/personal/martha_uribe_scj_gov_co/Documents/Escritorio si/2025/003-Informes PAA/EvalControlesRiesgos/PrimerTrim-2025/003- Cierre/"/>
    </mc:Choice>
  </mc:AlternateContent>
  <xr:revisionPtr revIDLastSave="0" documentId="8_{5471110D-0B05-4990-9DE8-358A3697879A}" xr6:coauthVersionLast="47" xr6:coauthVersionMax="47" xr10:uidLastSave="{00000000-0000-0000-0000-000000000000}"/>
  <bookViews>
    <workbookView xWindow="-120" yWindow="-120" windowWidth="20730" windowHeight="11160" tabRatio="749" firstSheet="1" activeTab="1" xr2:uid="{00000000-000D-0000-FFFF-FFFF00000000}"/>
  </bookViews>
  <sheets>
    <sheet name="RProcesos I trim 2023" sheetId="21" state="hidden" r:id="rId1"/>
    <sheet name="Riesgos Procesos I trim2025" sheetId="36" r:id="rId2"/>
  </sheets>
  <definedNames>
    <definedName name="_xlnm._FilterDatabase" localSheetId="1" hidden="1">'Riesgos Procesos I trim2025'!$B$6:$AI$124</definedName>
    <definedName name="_xlnm._FilterDatabase" localSheetId="0" hidden="1">'RProcesos I trim 2023'!$A$6:$AA$113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4" i="36" l="1"/>
  <c r="G52" i="36" l="1"/>
  <c r="U8" i="36"/>
  <c r="U9" i="36"/>
  <c r="U10" i="36"/>
  <c r="U11" i="36"/>
  <c r="U12" i="36"/>
  <c r="U13" i="36"/>
  <c r="U14" i="36"/>
  <c r="U15" i="36"/>
  <c r="U16" i="36"/>
  <c r="U17" i="36"/>
  <c r="U18" i="36"/>
  <c r="U19" i="36"/>
  <c r="U20" i="36"/>
  <c r="U21" i="36"/>
  <c r="U22" i="36"/>
  <c r="U23" i="36"/>
  <c r="U24" i="36"/>
  <c r="U25" i="36"/>
  <c r="U26" i="36"/>
  <c r="U27" i="36"/>
  <c r="U28" i="36"/>
  <c r="U29" i="36"/>
  <c r="U30" i="36"/>
  <c r="U31" i="36"/>
  <c r="U32" i="36"/>
  <c r="U33" i="36"/>
  <c r="U34" i="36"/>
  <c r="U35" i="36"/>
  <c r="U36" i="36"/>
  <c r="U37" i="36"/>
  <c r="U38" i="36"/>
  <c r="U39" i="36"/>
  <c r="U40" i="36"/>
  <c r="U41" i="36"/>
  <c r="U42" i="36"/>
  <c r="U43" i="36"/>
  <c r="U44" i="36"/>
  <c r="U45" i="36"/>
  <c r="U46" i="36"/>
  <c r="U47" i="36"/>
  <c r="U48" i="36"/>
  <c r="U49" i="36"/>
  <c r="U50" i="36"/>
  <c r="U51" i="36"/>
  <c r="U52" i="36"/>
  <c r="U53" i="36"/>
  <c r="U54" i="36"/>
  <c r="U55" i="36"/>
  <c r="U56" i="36"/>
  <c r="U57" i="36"/>
  <c r="U58" i="36"/>
  <c r="U59" i="36"/>
  <c r="U60" i="36"/>
  <c r="U61" i="36"/>
  <c r="U62" i="36"/>
  <c r="U63" i="36"/>
  <c r="U64" i="36"/>
  <c r="U65" i="36"/>
  <c r="U66" i="36"/>
  <c r="U67" i="36"/>
  <c r="U68" i="36"/>
  <c r="U69" i="36"/>
  <c r="U70" i="36"/>
  <c r="U71" i="36"/>
  <c r="U72" i="36"/>
  <c r="U73" i="36"/>
  <c r="U74" i="36"/>
  <c r="U75" i="36"/>
  <c r="U76" i="36"/>
  <c r="U77" i="36"/>
  <c r="U78" i="36"/>
  <c r="U79" i="36"/>
  <c r="U80" i="36"/>
  <c r="U81" i="36"/>
  <c r="U82" i="36"/>
  <c r="U83" i="36"/>
  <c r="U84" i="36"/>
  <c r="U85" i="36"/>
  <c r="U86" i="36"/>
  <c r="U87" i="36"/>
  <c r="U88" i="36"/>
  <c r="U89" i="36"/>
  <c r="U90" i="36"/>
  <c r="U91" i="36"/>
  <c r="U92" i="36"/>
  <c r="U93" i="36"/>
  <c r="U94" i="36"/>
  <c r="U95" i="36"/>
  <c r="U96" i="36"/>
  <c r="U97" i="36"/>
  <c r="U98" i="36"/>
  <c r="U99" i="36"/>
  <c r="U100" i="36"/>
  <c r="U101" i="36"/>
  <c r="U102" i="36"/>
  <c r="U103" i="36"/>
  <c r="U104" i="36"/>
  <c r="U105" i="36"/>
  <c r="U106" i="36"/>
  <c r="U107" i="36"/>
  <c r="U108" i="36"/>
  <c r="U109" i="36"/>
  <c r="U110" i="36"/>
  <c r="U111" i="36"/>
  <c r="U112" i="36"/>
  <c r="U113" i="36"/>
  <c r="U114" i="36"/>
  <c r="U115" i="36"/>
  <c r="U116" i="36"/>
  <c r="U117" i="36"/>
  <c r="U118" i="36"/>
  <c r="U119" i="36"/>
  <c r="U120" i="36"/>
  <c r="U121" i="36"/>
  <c r="U122" i="36"/>
  <c r="U123" i="36"/>
  <c r="U7" i="36"/>
  <c r="G118" i="36" l="1"/>
  <c r="G117" i="36"/>
  <c r="G116" i="36"/>
  <c r="G115" i="36"/>
  <c r="G113" i="36"/>
  <c r="G112" i="36"/>
  <c r="G111" i="36"/>
  <c r="G110" i="36"/>
  <c r="G109" i="36"/>
  <c r="G108" i="36"/>
  <c r="G107" i="36"/>
  <c r="G105" i="36"/>
  <c r="G104" i="36"/>
  <c r="G103" i="36"/>
  <c r="G101" i="36"/>
  <c r="G99" i="36"/>
  <c r="G97" i="36"/>
  <c r="G95" i="36"/>
  <c r="G94" i="36"/>
  <c r="G93" i="36"/>
  <c r="G91" i="36"/>
  <c r="G90" i="36"/>
  <c r="G89" i="36"/>
  <c r="G87" i="36"/>
  <c r="G86" i="36"/>
  <c r="G85" i="36"/>
  <c r="G84" i="36"/>
  <c r="G83" i="36"/>
  <c r="G81" i="36"/>
  <c r="G79" i="36"/>
  <c r="G77" i="36"/>
  <c r="G75" i="36"/>
  <c r="G73" i="36"/>
  <c r="G71" i="36"/>
  <c r="G70" i="36"/>
  <c r="G69" i="36"/>
  <c r="G67" i="36"/>
  <c r="G66" i="36"/>
  <c r="G65" i="36"/>
  <c r="G59" i="36"/>
  <c r="G57" i="36"/>
  <c r="G54" i="36"/>
  <c r="G53" i="36"/>
  <c r="G49" i="36"/>
  <c r="G46" i="36"/>
  <c r="G45" i="36"/>
  <c r="G41" i="36"/>
  <c r="G39" i="36"/>
  <c r="G35" i="36"/>
  <c r="G30" i="36"/>
  <c r="G29" i="36"/>
  <c r="G27" i="36"/>
  <c r="G25" i="36"/>
  <c r="G23" i="36"/>
  <c r="G21" i="36"/>
  <c r="G20" i="36"/>
  <c r="G19" i="36"/>
  <c r="G17" i="36"/>
  <c r="G13" i="36"/>
  <c r="G10" i="36"/>
  <c r="G7" i="36"/>
  <c r="M7" i="21" l="1"/>
  <c r="M21" i="21"/>
  <c r="M97" i="21"/>
  <c r="M96" i="21"/>
  <c r="M95" i="21"/>
  <c r="M101" i="21"/>
  <c r="M100" i="21"/>
  <c r="M99" i="21"/>
  <c r="M98" i="21"/>
  <c r="M104" i="21"/>
  <c r="M103" i="21"/>
  <c r="M102" i="21"/>
  <c r="M105" i="21" l="1"/>
  <c r="M106" i="21"/>
  <c r="M107" i="21"/>
  <c r="M109" i="21"/>
  <c r="M108" i="21"/>
  <c r="M110" i="21"/>
  <c r="M111" i="21"/>
  <c r="M113" i="21"/>
  <c r="M112" i="21"/>
  <c r="M94" i="21"/>
  <c r="M93" i="21"/>
  <c r="M92" i="21"/>
  <c r="M91" i="21"/>
  <c r="M90" i="21"/>
  <c r="M89" i="21"/>
  <c r="M82" i="21"/>
  <c r="M81" i="21"/>
  <c r="M88" i="21"/>
  <c r="M87" i="21"/>
  <c r="M86" i="21"/>
  <c r="M85" i="21"/>
  <c r="M84" i="21"/>
  <c r="M83" i="21"/>
  <c r="M80" i="21"/>
  <c r="M75" i="21"/>
  <c r="M74" i="21"/>
  <c r="M73" i="21"/>
  <c r="M72" i="21"/>
  <c r="M71" i="21"/>
  <c r="M70" i="21"/>
  <c r="M69" i="21"/>
  <c r="M68" i="21" l="1"/>
  <c r="M67" i="21"/>
  <c r="M66" i="21"/>
  <c r="M65" i="21"/>
  <c r="M64" i="21"/>
  <c r="M63" i="21"/>
  <c r="M62" i="21"/>
  <c r="M61" i="21"/>
  <c r="M60" i="21"/>
  <c r="M59" i="21"/>
  <c r="M58" i="21"/>
  <c r="M57" i="21"/>
  <c r="M79" i="21"/>
  <c r="M78" i="21"/>
  <c r="M77" i="21"/>
  <c r="M76"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0" i="21"/>
  <c r="M19" i="21"/>
  <c r="M17" i="21"/>
  <c r="M18" i="21"/>
  <c r="M13" i="21"/>
  <c r="M16" i="21"/>
  <c r="M14" i="21"/>
  <c r="M15" i="21"/>
  <c r="M12" i="21"/>
  <c r="M11" i="21"/>
  <c r="M10" i="21"/>
  <c r="M8" i="21"/>
  <c r="M9" i="21"/>
</calcChain>
</file>

<file path=xl/sharedStrings.xml><?xml version="1.0" encoding="utf-8"?>
<sst xmlns="http://schemas.openxmlformats.org/spreadsheetml/2006/main" count="3695" uniqueCount="1382">
  <si>
    <t xml:space="preserve">SECRETARÍA DE SEGURIDAD, CONVIVENCIA Y JUSTICIA </t>
  </si>
  <si>
    <t>EVALUACION OCI</t>
  </si>
  <si>
    <t>OFICINA DE CONTROL INTERNO</t>
  </si>
  <si>
    <t>Calificación del control OCI</t>
  </si>
  <si>
    <r>
      <rPr>
        <b/>
        <sz val="10"/>
        <color theme="1"/>
        <rFont val="Arial"/>
        <family val="2"/>
      </rPr>
      <t>96-100:</t>
    </r>
    <r>
      <rPr>
        <sz val="10"/>
        <color theme="1"/>
        <rFont val="Arial"/>
        <family val="2"/>
      </rPr>
      <t xml:space="preserve"> Fuerte</t>
    </r>
  </si>
  <si>
    <r>
      <t xml:space="preserve">Preventivo: </t>
    </r>
    <r>
      <rPr>
        <sz val="10"/>
        <rFont val="Arial"/>
        <family val="2"/>
      </rPr>
      <t>25</t>
    </r>
  </si>
  <si>
    <r>
      <t>Automático:</t>
    </r>
    <r>
      <rPr>
        <sz val="10"/>
        <rFont val="Arial"/>
        <family val="2"/>
      </rPr>
      <t xml:space="preserve"> 25</t>
    </r>
  </si>
  <si>
    <r>
      <rPr>
        <b/>
        <sz val="10"/>
        <color theme="1"/>
        <rFont val="Arial"/>
        <family val="2"/>
      </rPr>
      <t>10:</t>
    </r>
    <r>
      <rPr>
        <sz val="10"/>
        <color theme="1"/>
        <rFont val="Arial"/>
        <family val="2"/>
      </rPr>
      <t xml:space="preserve"> Asignado</t>
    </r>
  </si>
  <si>
    <r>
      <rPr>
        <b/>
        <sz val="10"/>
        <color theme="1"/>
        <rFont val="Arial"/>
        <family val="2"/>
      </rPr>
      <t>10:</t>
    </r>
    <r>
      <rPr>
        <sz val="10"/>
        <color theme="1"/>
        <rFont val="Arial"/>
        <family val="2"/>
      </rPr>
      <t xml:space="preserve"> Adecuado</t>
    </r>
  </si>
  <si>
    <r>
      <rPr>
        <b/>
        <sz val="10"/>
        <color theme="1"/>
        <rFont val="Arial"/>
        <family val="2"/>
      </rPr>
      <t>10:</t>
    </r>
    <r>
      <rPr>
        <sz val="10"/>
        <color theme="1"/>
        <rFont val="Arial"/>
        <family val="2"/>
      </rPr>
      <t xml:space="preserve"> Oportuna</t>
    </r>
  </si>
  <si>
    <r>
      <rPr>
        <b/>
        <sz val="10"/>
        <color theme="1"/>
        <rFont val="Arial"/>
        <family val="2"/>
      </rPr>
      <t>Sí:</t>
    </r>
    <r>
      <rPr>
        <sz val="10"/>
        <color theme="1"/>
        <rFont val="Arial"/>
        <family val="2"/>
      </rPr>
      <t xml:space="preserve"> 10</t>
    </r>
  </si>
  <si>
    <r>
      <rPr>
        <b/>
        <sz val="10"/>
        <color theme="1"/>
        <rFont val="Arial"/>
        <family val="2"/>
      </rPr>
      <t xml:space="preserve">Se investigan y resuelven oportunamente: </t>
    </r>
    <r>
      <rPr>
        <sz val="10"/>
        <color theme="1"/>
        <rFont val="Arial"/>
        <family val="2"/>
      </rPr>
      <t>10</t>
    </r>
  </si>
  <si>
    <r>
      <rPr>
        <b/>
        <sz val="10"/>
        <color theme="1"/>
        <rFont val="Arial"/>
        <family val="2"/>
      </rPr>
      <t>10:</t>
    </r>
    <r>
      <rPr>
        <sz val="10"/>
        <color theme="1"/>
        <rFont val="Arial"/>
        <family val="2"/>
      </rPr>
      <t xml:space="preserve"> Completa</t>
    </r>
  </si>
  <si>
    <t>Recomendaciones</t>
  </si>
  <si>
    <t>AUDITORÍA DE SEGUIMIENTO "CONTROLES ASOCIADOS A LOS RIESGOS POR PROCESOS DE LA SDSCJ" PRIMER TRIMESTRE 2023</t>
  </si>
  <si>
    <r>
      <rPr>
        <b/>
        <sz val="10"/>
        <color theme="1"/>
        <rFont val="Arial"/>
        <family val="2"/>
      </rPr>
      <t xml:space="preserve">86-95: </t>
    </r>
    <r>
      <rPr>
        <sz val="10"/>
        <color theme="1"/>
        <rFont val="Arial"/>
        <family val="2"/>
      </rPr>
      <t>Moderado</t>
    </r>
  </si>
  <si>
    <r>
      <t>Detectivo:</t>
    </r>
    <r>
      <rPr>
        <sz val="10"/>
        <rFont val="Arial"/>
        <family val="2"/>
      </rPr>
      <t xml:space="preserve"> 15</t>
    </r>
  </si>
  <si>
    <r>
      <t>Manual:</t>
    </r>
    <r>
      <rPr>
        <sz val="10"/>
        <rFont val="Arial"/>
        <family val="2"/>
      </rPr>
      <t xml:space="preserve"> 15</t>
    </r>
  </si>
  <si>
    <r>
      <rPr>
        <b/>
        <sz val="10"/>
        <color theme="1"/>
        <rFont val="Arial"/>
        <family val="2"/>
      </rPr>
      <t xml:space="preserve">0: </t>
    </r>
    <r>
      <rPr>
        <sz val="10"/>
        <color theme="1"/>
        <rFont val="Arial"/>
        <family val="2"/>
      </rPr>
      <t>No asignado</t>
    </r>
  </si>
  <si>
    <r>
      <rPr>
        <b/>
        <sz val="10"/>
        <color theme="1"/>
        <rFont val="Arial"/>
        <family val="2"/>
      </rPr>
      <t xml:space="preserve">0: </t>
    </r>
    <r>
      <rPr>
        <sz val="10"/>
        <color theme="1"/>
        <rFont val="Arial"/>
        <family val="2"/>
      </rPr>
      <t>No adecuado</t>
    </r>
  </si>
  <si>
    <r>
      <rPr>
        <b/>
        <sz val="10"/>
        <color theme="1"/>
        <rFont val="Arial"/>
        <family val="2"/>
      </rPr>
      <t xml:space="preserve">0: </t>
    </r>
    <r>
      <rPr>
        <sz val="10"/>
        <color theme="1"/>
        <rFont val="Arial"/>
        <family val="2"/>
      </rPr>
      <t>Inoportuna</t>
    </r>
  </si>
  <si>
    <r>
      <rPr>
        <b/>
        <sz val="10"/>
        <color theme="1"/>
        <rFont val="Arial"/>
        <family val="2"/>
      </rPr>
      <t>No:</t>
    </r>
    <r>
      <rPr>
        <sz val="10"/>
        <color theme="1"/>
        <rFont val="Arial"/>
        <family val="2"/>
      </rPr>
      <t xml:space="preserve"> 0</t>
    </r>
  </si>
  <si>
    <r>
      <rPr>
        <b/>
        <sz val="10"/>
        <color theme="1"/>
        <rFont val="Arial"/>
        <family val="2"/>
      </rPr>
      <t>No se investigan y resuelven oportunamente:</t>
    </r>
    <r>
      <rPr>
        <sz val="10"/>
        <color theme="1"/>
        <rFont val="Arial"/>
        <family val="2"/>
      </rPr>
      <t xml:space="preserve"> 0</t>
    </r>
  </si>
  <si>
    <r>
      <rPr>
        <b/>
        <sz val="10"/>
        <color theme="1"/>
        <rFont val="Arial"/>
        <family val="2"/>
      </rPr>
      <t xml:space="preserve">5: </t>
    </r>
    <r>
      <rPr>
        <sz val="10"/>
        <color theme="1"/>
        <rFont val="Arial"/>
        <family val="2"/>
      </rPr>
      <t>Incompleta</t>
    </r>
  </si>
  <si>
    <t>AUDITOR: ANDREA DEL PILAR ALEJO RUIZ</t>
  </si>
  <si>
    <r>
      <rPr>
        <b/>
        <sz val="10"/>
        <color theme="1"/>
        <rFont val="Arial"/>
        <family val="2"/>
      </rPr>
      <t xml:space="preserve">0-85: </t>
    </r>
    <r>
      <rPr>
        <sz val="10"/>
        <color theme="1"/>
        <rFont val="Arial"/>
        <family val="2"/>
      </rPr>
      <t>Débil</t>
    </r>
  </si>
  <si>
    <r>
      <t xml:space="preserve">Correctivo: </t>
    </r>
    <r>
      <rPr>
        <sz val="10"/>
        <rFont val="Arial"/>
        <family val="2"/>
      </rPr>
      <t>10</t>
    </r>
  </si>
  <si>
    <r>
      <rPr>
        <b/>
        <sz val="10"/>
        <color theme="1"/>
        <rFont val="Arial"/>
        <family val="2"/>
      </rPr>
      <t xml:space="preserve">0: </t>
    </r>
    <r>
      <rPr>
        <sz val="10"/>
        <color theme="1"/>
        <rFont val="Arial"/>
        <family val="2"/>
      </rPr>
      <t>No existe o no es la establecida en el control</t>
    </r>
  </si>
  <si>
    <t>ANEXO No. 1</t>
  </si>
  <si>
    <t xml:space="preserve">Evaluación solidez individual del control </t>
  </si>
  <si>
    <t>Tipo de Control</t>
  </si>
  <si>
    <t>Implementación</t>
  </si>
  <si>
    <t>RESPONSABLE</t>
  </si>
  <si>
    <t>Periodicidad</t>
  </si>
  <si>
    <t>Propósito</t>
  </si>
  <si>
    <t>Desviaciones</t>
  </si>
  <si>
    <t>Revisión de la Evidencia</t>
  </si>
  <si>
    <t>Consecutivo Riesgo</t>
  </si>
  <si>
    <t>Proceso</t>
  </si>
  <si>
    <t>Descripción de Riesgo</t>
  </si>
  <si>
    <t>Riesgo Inherente</t>
  </si>
  <si>
    <t>Tipo de tratamiento de riesgo</t>
  </si>
  <si>
    <t>Control</t>
  </si>
  <si>
    <t>Soporte</t>
  </si>
  <si>
    <t>Responsable</t>
  </si>
  <si>
    <t>Evaluación global de los controles (sobre 100)</t>
  </si>
  <si>
    <t>Riesgo Residual</t>
  </si>
  <si>
    <t>Tratamiento del Riesgo residual</t>
  </si>
  <si>
    <t xml:space="preserve">Preventivo, detectivo ó correctivo </t>
  </si>
  <si>
    <t>Automático ó Manual</t>
  </si>
  <si>
    <t xml:space="preserve">¿Existe un responsable asignado a la ejecución del control? </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</si>
  <si>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</si>
  <si>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</si>
  <si>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¿Se describe claramente? </t>
  </si>
  <si>
    <t xml:space="preserve">¿Las observaciones, desviaciones o dife­rencias identificadas como resultados de la ejecución del control son investigadas y re­sueltas de manera oportuna? </t>
  </si>
  <si>
    <t xml:space="preserve">¿Se deja evidencia o rastro de la ejecución del control que permita a cualquier tercero con la evidencia llegar a la misma conclusión? </t>
  </si>
  <si>
    <t xml:space="preserve">Detalle de la evidencia </t>
  </si>
  <si>
    <t>4 TRIM OCI 2022</t>
  </si>
  <si>
    <t>CAMBIOS OAP</t>
  </si>
  <si>
    <t>Recomendación OAP</t>
  </si>
  <si>
    <t>R1AJ</t>
  </si>
  <si>
    <t xml:space="preserve">Acceso y Fortalecimiento a la Justicia </t>
  </si>
  <si>
    <t>Posibilidad de pérdida Reputacional por perdida de la confianza del ciudadano hacia los servicios prestados en las casas de justicia  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</si>
  <si>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</si>
  <si>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</si>
  <si>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</si>
  <si>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</si>
  <si>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</si>
  <si>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</si>
  <si>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</si>
  <si>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</si>
  <si>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Moderado</t>
  </si>
  <si>
    <t>Se evidenció el soporte de la ejecución (actas, listas de asistencia F-DS-21, registros fotográficos, registros de sesiones en TEAMS) de las capacitaciones realizadas en el primer trimestre 2023.
Temas de las capacitaciones:
* Oferta de servicios CJ
* Estatuto de Conciliación
* Políticas Públicas para la Familia
* Ruta Mujer</t>
  </si>
  <si>
    <t>N.A.</t>
  </si>
  <si>
    <t>Ajuste en redacción</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</si>
  <si>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</si>
  <si>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</si>
  <si>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</si>
  <si>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r>
      <t xml:space="preserve">Se evidencian los informes mensuales (formato F-AJ-370) para el primer trimestre 2023 así:
* Enero: Completo
* Febrero: No se allega el informe de la CJ Puente Aranda
* Marzo: No se allega el informe de la CJ de Ciudad Bolívar
Se evidencia en el Portal MIPG que el formato </t>
    </r>
    <r>
      <rPr>
        <i/>
        <sz val="10"/>
        <rFont val="Arial"/>
        <family val="2"/>
      </rPr>
      <t>"Informe Mensual sobre la Atención de las Entidades Operadoras en la Casa de Justicia F-AJ-370"</t>
    </r>
    <r>
      <rPr>
        <sz val="10"/>
        <rFont val="Arial"/>
        <family val="2"/>
      </rPr>
      <t xml:space="preserve"> se actualizó el 07 de marzo 2023 e incluye el campo para los datos de quien elabora el informe.</t>
    </r>
  </si>
  <si>
    <t>En concordancia con la recomendación de la OAP, esta Oficina recomienda fortalecer el ejercicio de documentación de la ejecución del control, así como el soporte de la ejecución de la actividad establecida en caso de desviación.</t>
  </si>
  <si>
    <t>Para el mes de febrero hace falta un informe de casa de justicia. Para marzo está pendiente la entrega de los demás informes.</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</si>
  <si>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</si>
  <si>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</si>
  <si>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</si>
  <si>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Débil</t>
  </si>
  <si>
    <r>
      <t xml:space="preserve">Base de datos </t>
    </r>
    <r>
      <rPr>
        <i/>
        <sz val="10"/>
        <rFont val="Arial"/>
        <family val="2"/>
      </rPr>
      <t>"I TRIMESTRE 2023"</t>
    </r>
    <r>
      <rPr>
        <sz val="10"/>
        <rFont val="Arial"/>
        <family val="2"/>
      </rPr>
      <t xml:space="preserve"> se registran 274 peticiones todas clasificadas como "CERRADO", sin embargo, según la información de la matriz, 8 de los registros no se respondieron de manera oportuna.</t>
    </r>
  </si>
  <si>
    <t>Si bien solo el 2% de los registros se clasifican como "no oportuno", se recomienda fortalecer la gestión de respuesta de las PQRS por parte del proceso, lo anterior teniendo en cuenta que la inoportunidad en las respuestas puede generar multas y/o sanciones a la entidad.</t>
  </si>
  <si>
    <t>R2AJ</t>
  </si>
  <si>
    <t>Posibilidad de pérdida Reputacional por la imposibilidad de garantizar la adecuada atención de usuarios en los equipamientos de Justicia de forma presencial y virtual 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</si>
  <si>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</si>
  <si>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</si>
  <si>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</si>
  <si>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no encuentra completamente firmada, por lo que la calificación asociada a este criterio disminuye.</t>
  </si>
  <si>
    <r>
      <t xml:space="preserve">Según informó el proceso </t>
    </r>
    <r>
      <rPr>
        <i/>
        <sz val="10"/>
        <rFont val="Arial"/>
        <family val="2"/>
      </rPr>
      <t>"SE ESPERA TENER EL ACTA CON LA TOTALIDAD DE LAS FIRMAS PARA FINALES DE ESTE MES"</t>
    </r>
    <r>
      <rPr>
        <sz val="10"/>
        <rFont val="Arial"/>
        <family val="2"/>
      </rPr>
      <t>, sin embargo, a la fecha de verificación de este control (4 de mayo 2023) no fue posible evidenciar el acta debidamente firmada. Por lo anterior, se recomienda fortalecer el ejercicio de documentación de la ejecución del control y allegar las actas debidamente protocolarizadas.</t>
    </r>
  </si>
  <si>
    <t>Acta sin la plenitud de firmas, las cuales se espera tener disponibles para finales del presente mes.</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</si>
  <si>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</si>
  <si>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</si>
  <si>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Se allegaron los archivos de Seguimiento de las Casas de Justicia propias (F-AJ-638) en los que se relacionan las solicitudes de mantenimiento 2023. Se observan solicitudes que a la fecha no se han resuelto por lo que se recomienda al proceso realizar un seguimiento constante para que las mismas se resuelvan en el menor tiempo posible.</t>
  </si>
  <si>
    <r>
      <t xml:space="preserve">Se reitera la recomendación realizada en la vigencia anterior por la OAP y la OCI </t>
    </r>
    <r>
      <rPr>
        <i/>
        <sz val="10"/>
        <color theme="1"/>
        <rFont val="Arial"/>
        <family val="2"/>
      </rPr>
      <t>"…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r>
    <r>
      <rPr>
        <sz val="10"/>
        <color theme="1"/>
        <rFont val="Arial"/>
        <family val="2"/>
      </rPr>
      <t>.</t>
    </r>
  </si>
  <si>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</si>
  <si>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</si>
  <si>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Para el mes de febrero hace falta un informe de casa de justicia.</t>
  </si>
  <si>
    <t>R3AJ</t>
  </si>
  <si>
    <t>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</si>
  <si>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</si>
  <si>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</si>
  <si>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</si>
  <si>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No ejecutado.</t>
  </si>
  <si>
    <r>
      <t xml:space="preserve">Se informó por el proceso responsable que </t>
    </r>
    <r>
      <rPr>
        <i/>
        <sz val="10"/>
        <color theme="1"/>
        <rFont val="Arial"/>
        <family val="2"/>
      </rPr>
      <t>"El informe se realizará al final del primer semestre de 2023"</t>
    </r>
  </si>
  <si>
    <t>seguimiento a los requerimientos solicitados a la Dirección de Bienes</t>
  </si>
  <si>
    <t>Esta oficina se encuentra de acuerdo con la recomendación realizada por la OAP "…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</si>
  <si>
    <t>R4AJ</t>
  </si>
  <si>
    <t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</si>
  <si>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encuentra completamente firmada, por lo que la calificación asociada a este criterio disminuye.</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</si>
  <si>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</si>
  <si>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R1AS</t>
  </si>
  <si>
    <t>Atención y Servicio al Ciudadano</t>
  </si>
  <si>
    <t>Posibilidad de pérdida Reputacional por tutelas o procesos disciplinarios de las personas vulneradas por el derecho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</si>
  <si>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</si>
  <si>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</si>
  <si>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</si>
  <si>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</si>
  <si>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ZONA RIESGO MODERADO</t>
  </si>
  <si>
    <t>Reducir el Riesgo mediante la aplicación de los controles actuales</t>
  </si>
  <si>
    <t xml:space="preserve">Se evidenció el Formato F-AS-778 "Matriz de Seguimiento y Alertas del Trámite de las PQRS” diligenciado semanalmente para el 1 trimestre 2023. Así mismo, se observó alertamientos a las dependencias por medio de correos electrónicos a las dependencias en las que se requiere el cierre de las PQRS y las dependencias dan la respuesta requerida.
Es importante mencionar que en el Informe de Seguimiento PQRSD a 28 de febrero 2023 (Orfeo 20231300160003), esa Oficina emitió la OBSERVACIÓN 2. Se evidencia el incumplimiento de los términos establecidos en la ley 1755 de 2015 para 360 peticiones recibidas por la entidad, esto corresponde al 5,44% de las peticiones allegadas en el periodo comprendido entre 1 de agosto de 2022 y el 28 de febrero de 2023, lo anterior, podría generar faltas disciplinarias y/o sanciones legales como lo indica el artículo 31 de la Ley 1755 de 2015. 
Por lo anterior se concluye que el control no logra minimizar al 100% la probabilidad de ocurrencia del riesgo, dado que se presenta inoportunidad en la respuesta a un % de las PRQS recibidas por la entidad, adicionalmente, es importante mencionar que esta situación es reiterativa y se observó en el 2022 en la Auditoria de Gestión al Proceso y en el seguimiento PQRS del 1 semestre 2022. </t>
  </si>
  <si>
    <t>Se recomienda al proceso responsable evaluar la viabilidad de establecer acciones adicionales que permitan evitar que las PQRS se respondan extemporáneamente y de es esta manera se disminuya la probabilidad de materialización de l riesgo.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</si>
  <si>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acta de reunión y presentación o copia comunicación cuando diera lugar. El cargue de las evidencias se hará trimestralmente.</t>
  </si>
  <si>
    <t>acta de reunión y presentación o copia comunicación cuando diera lugar</t>
  </si>
  <si>
    <t xml:space="preserve">El comité institucional de gestión y desempeño </t>
  </si>
  <si>
    <r>
      <t xml:space="preserve">Según lo indicado por el proceso </t>
    </r>
    <r>
      <rPr>
        <i/>
        <sz val="10"/>
        <rFont val="Arial"/>
        <family val="2"/>
      </rPr>
      <t>"Durante el primer trimestre de 2023, no se desarrollo la socialización en el comité; se tiene programado realizar lo propio para el próximo trimestre"</t>
    </r>
    <r>
      <rPr>
        <sz val="10"/>
        <rFont val="Arial"/>
        <family val="2"/>
      </rPr>
      <t xml:space="preserve">. Sin embargo, no se evidenció la ejecución de la desviación establecida </t>
    </r>
    <r>
      <rPr>
        <i/>
        <sz val="10"/>
        <rFont val="Arial"/>
        <family val="2"/>
      </rPr>
      <t>"Para los casos en los cuales no se realice socialización en el comité, se comunicarán los resultados por escrito. Como evidencia se suministrará acta de reunión y presentación o copia comunicación cuando diera lugar".</t>
    </r>
    <r>
      <rPr>
        <sz val="10"/>
        <rFont val="Arial"/>
        <family val="2"/>
      </rPr>
      <t xml:space="preserve">
Si bien se observaron correos electrónicos relacionado con las respuestas a peticiones ciudadanas fuera de términos de ley, esto acción no corresponde a lo establecido en el diseño del control.</t>
    </r>
  </si>
  <si>
    <r>
      <t xml:space="preserve">Se recomienda al proceso ejecutar las acciones establecidas en el diseño del control, si bien la frecuencia es </t>
    </r>
    <r>
      <rPr>
        <i/>
        <sz val="10"/>
        <rFont val="Arial"/>
        <family val="2"/>
      </rPr>
      <t>"semestral" y</t>
    </r>
    <r>
      <rPr>
        <sz val="10"/>
        <rFont val="Arial"/>
        <family val="2"/>
      </rPr>
      <t xml:space="preserve"> por lo tanto el control se puede ejecutar en el 2 trim 2023 es importante que las actividades se realicen tal cual están establecidas.</t>
    </r>
  </si>
  <si>
    <t>Se recomienda fortalecer el ejercicio de documentación de la ejecución del control y completar el proceso de firma del acta del comité en el que se ejecutó el control.</t>
  </si>
  <si>
    <t>R2AS</t>
  </si>
  <si>
    <t>Posibilidad de pérdida Reputacional por vulneración al derecho de acceso de la información 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</si>
  <si>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</si>
  <si>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</si>
  <si>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Se allegó evidencia de la publicación de los informes de dic 2022, ene y feb 2023, al que el cronograma para la elaboración, aprobación y publicación de toda la vigencia, se conoce por la operatividad del proceso que los informes se publican mes vencido, sin embargo, esto no se contempla en el cronograma, según el cual mensualmente se debe publicar el informe respectivo.
La OCI realizó verificación de su publicación en la web de la entidad https://scj.gov.co/es/transparencia/planeacion-presupuesto-ingresos/informe-pqrs</t>
  </si>
  <si>
    <r>
      <t xml:space="preserve">Se recomienda realizar la verificación de los tiempos establecidos en el </t>
    </r>
    <r>
      <rPr>
        <i/>
        <sz val="10"/>
        <rFont val="Arial"/>
        <family val="2"/>
      </rPr>
      <t>"CRONOGRAMA INFORMES PQRSDF 2023"</t>
    </r>
    <r>
      <rPr>
        <sz val="10"/>
        <rFont val="Arial"/>
        <family val="2"/>
      </rPr>
      <t xml:space="preserve"> y garantizar que los tiempos corresponden a la realidad operativa en el que el proceso ejecuta las actividades.</t>
    </r>
  </si>
  <si>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</si>
  <si>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</si>
  <si>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</si>
  <si>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Se evidenciaron los correos electrónicos de aprobación del informe y la aprobación para proceder con la publicación</t>
  </si>
  <si>
    <t>R3AS</t>
  </si>
  <si>
    <t>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</si>
  <si>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</si>
  <si>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</si>
  <si>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</si>
  <si>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r>
      <t xml:space="preserve">Se evidenció las matrices de </t>
    </r>
    <r>
      <rPr>
        <i/>
        <sz val="10"/>
        <rFont val="Arial"/>
        <family val="2"/>
      </rPr>
      <t>"BASE EVALUACION DE LAS RESPUESTAS PQRS CIUDADANAS"</t>
    </r>
    <r>
      <rPr>
        <sz val="10"/>
        <rFont val="Arial"/>
        <family val="2"/>
      </rPr>
      <t xml:space="preserve"> de dic 2023 y ene y feb 2023, en los que se evalúa a una muestra de las PQRS la Calidad, Calidez y Oportunidad en las respuestas emitidas por la entidad. Se conoce por la operatividad del proceso que la evaluación se realiza mes vencido.</t>
    </r>
  </si>
  <si>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</si>
  <si>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</si>
  <si>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</si>
  <si>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r>
      <t xml:space="preserve">El proceso reporta que </t>
    </r>
    <r>
      <rPr>
        <i/>
        <sz val="10"/>
        <rFont val="Arial"/>
        <family val="2"/>
      </rPr>
      <t>"No se tiene programada para este periodo de reporte"</t>
    </r>
  </si>
  <si>
    <t>R1CID</t>
  </si>
  <si>
    <t>Control Interno Disciplinario</t>
  </si>
  <si>
    <t>Posibilidad de pérdida Económica y Reputacional por demandas de parte de los particulares o vencimiento de los términos debido a procesos disciplinarios desarrollados y fallados sin cumplir con los parámetros de ley.</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</si>
  <si>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</si>
  <si>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</si>
  <si>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</si>
  <si>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 xml:space="preserve">Se evidencian 3 actas (con completitud de firmas) de seguimiento del 1 trim 2023 en las que el equipo CID realiza la revisión de temas como:
* Seguimiento a expedientes
* Archivo de la oficina
* Gestión de riesgos del proceso
</t>
  </si>
  <si>
    <t>R1DS</t>
  </si>
  <si>
    <t>Direccionamiento Sectorial e Institucional</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</si>
  <si>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</si>
  <si>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</si>
  <si>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reporte de viabilidades generado del aplicativo SISCO</t>
  </si>
  <si>
    <t xml:space="preserve">El analista encargado del proyecto de inversión </t>
  </si>
  <si>
    <r>
      <t xml:space="preserve">Se evidencia el archivo Excel </t>
    </r>
    <r>
      <rPr>
        <i/>
        <sz val="10"/>
        <rFont val="Arial"/>
        <family val="2"/>
      </rPr>
      <t xml:space="preserve">"viabilidades a 31_03_2023" </t>
    </r>
    <r>
      <rPr>
        <sz val="10"/>
        <rFont val="Arial"/>
        <family val="2"/>
      </rPr>
      <t>en el que se realizó el monitoreo de viabilidades del 1 trim 2023.</t>
    </r>
  </si>
  <si>
    <t>Ajuste en redacción riesgo y control</t>
  </si>
  <si>
    <t>R2DS</t>
  </si>
  <si>
    <t>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</si>
  <si>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</si>
  <si>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</si>
  <si>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</si>
  <si>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Se evidenció memorando ORFEO 20231100030853 de la comunicación del INFORME DE INDICADORES DE GESTIÓN CUARTO TRIMESTRE 2022 (memorando a la Subsec Gestión Institucional y por medio del aplicativo se informó a las dependencias de la SDSCJ)</t>
  </si>
  <si>
    <t>El Profesional encargado del SIG realiza el informe consolidado de productos, servicios y/o salidas intermedias no conformes semestral,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</si>
  <si>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</si>
  <si>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r>
      <t xml:space="preserve">Se evidenció memorando (6 memorandos del 24 de febrero 2023) de comunicación del </t>
    </r>
    <r>
      <rPr>
        <i/>
        <sz val="10"/>
        <rFont val="Arial"/>
        <family val="2"/>
      </rPr>
      <t>INFORME SEMESTRE II - 2022 PRODUCTO NO CONFORME.</t>
    </r>
  </si>
  <si>
    <t>R3DS</t>
  </si>
  <si>
    <t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</si>
  <si>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existentes de cada una de las autoridades ambientales, en cumplimiento al plan de trabajo. Como soporte documental se diligencia la herramienta STORM USER propia de la SDA para su evaluación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</si>
  <si>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</si>
  <si>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Gestor ambiental y el Grupo de Trabajo</t>
  </si>
  <si>
    <t xml:space="preserve">Se allegó el certificados de transmisión a la SDA de información de corte 31 dic 2022 así:
* SEGUIMIENTO PLAN DE ACCION PIGA 242 (31 enero 2023) 
* (PIGA) VERIFICADION 242 (31 enero 2023) 
* INFORMEACIÓN INSTITUCIONAL 242 (24 marzo 2023)
</t>
  </si>
  <si>
    <t>R4DS</t>
  </si>
  <si>
    <t>Posibilidad de pérdida Económica y Reputacional por sanciones de entes de control  debido a la Inadecuada implementación de los lineamientos ambientales propios de la secretaría.</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</si>
  <si>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específicos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</si>
  <si>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</si>
  <si>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Se evidenció el soporte (Formato Seguimiento y Control PIGA F-DS-115) de las dos (2) visitas realizadas en marzo 2023.</t>
  </si>
  <si>
    <t>En concordancia con la OAP se recomienda fortalecer el ejercicio de documentación de la ejecución del control y completar el proceso de firmas de las actas.</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</si>
  <si>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procederá con reprogramación. Como evidencia de la ejecución se suministrara el acta de seguimiento trimestral. El cargue de las evidencias se realizara trimestralmente.</t>
  </si>
  <si>
    <t>Acta de seguimiento</t>
  </si>
  <si>
    <t>Se allegó la evidencia (acta de reunión F-DS-10)del seguimiento realizado el 30 de marzo 2023 a las publicaciones ambientales (3 publicaciones).</t>
  </si>
  <si>
    <t>Se recomienda garantizar que el control se ejecute con la periodicidad establecida.</t>
  </si>
  <si>
    <t>R1GC</t>
  </si>
  <si>
    <t>Gestión de Comunicaciones</t>
  </si>
  <si>
    <t>Posibilidad de pérdida Reputacional por difusión de información inexacta 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</si>
  <si>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fecha y temática de cada una de las publicaciones. El cargue de las evidencias se hará trimestralmente.</t>
  </si>
  <si>
    <t>certificación emitida por el/la Jefe de la OAC y la matriz con el link, fecha y temática de cada una de las publicaciones</t>
  </si>
  <si>
    <t>Jefe de la OAC</t>
  </si>
  <si>
    <t>Diariamente</t>
  </si>
  <si>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los comunicaciones y boletines de prensa de ene, feb y mar 2023 fueron autorizados.
No se allegó la </t>
    </r>
    <r>
      <rPr>
        <i/>
        <sz val="10"/>
        <color theme="1"/>
        <rFont val="Arial"/>
        <family val="2"/>
      </rPr>
      <t>"matriz con el link, fecha y temática de cada una de las publicaciones"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</si>
  <si>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la </t>
    </r>
    <r>
      <rPr>
        <i/>
        <sz val="10"/>
        <rFont val="Arial"/>
        <family val="2"/>
      </rPr>
      <t>"matriz con el link, fecha y temática de cada una de las publicaciones"</t>
    </r>
    <r>
      <rPr>
        <sz val="10"/>
        <rFont val="Arial"/>
        <family val="2"/>
      </rPr>
      <t xml:space="preserve"> que se indica en el soporte del control.</t>
    </r>
  </si>
  <si>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</si>
  <si>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</si>
  <si>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Periodistas</t>
  </si>
  <si>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(862 publicaciones) del 1 trimestre 2023 publicados en las redes sociales institucionales fueron autorizados.
No se allegó el </t>
    </r>
    <r>
      <rPr>
        <i/>
        <sz val="10"/>
        <color theme="1"/>
        <rFont val="Arial"/>
        <family val="2"/>
      </rPr>
      <t>"informe de estadísticas"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</si>
  <si>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el </t>
    </r>
    <r>
      <rPr>
        <i/>
        <sz val="10"/>
        <rFont val="Arial"/>
        <family val="2"/>
      </rPr>
      <t>"informe de estadísticas"</t>
    </r>
    <r>
      <rPr>
        <sz val="10"/>
        <rFont val="Arial"/>
        <family val="2"/>
      </rPr>
      <t xml:space="preserve"> que se indica en el soporte del control.</t>
    </r>
  </si>
  <si>
    <t>El jefe de la OAC o quien se delegue,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</si>
  <si>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certificación de la Jefe de la OAC donde registra los banner, noticias, archivos multimedia y/o de videos publicados en la pagina web</t>
  </si>
  <si>
    <t>Se allegó certificación por cada mes del 1 trim 2023 (todas expedidas el 11 de abril 2023) en la que la Jefe de la Oficina Asesora de Comunicaciones certifica la aprobación de los contenidos publicados en ese periodo de reporte.</t>
  </si>
  <si>
    <t>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</si>
  <si>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</si>
  <si>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</si>
  <si>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r>
      <t xml:space="preserve">Se evidenció para el 1 trimestre 2023 el registro del formato F-GC-571 soporte de las solicitudes enviadas a la OAC en el 1 trim 2023.
Adicionalmente, se presenta una matriz en la que se consolidan las solicitudes del periodo de seguimiento "PRIMER TRIMESTRE 2023 F571 SOLICITUDES INTERNAS", así mismo, una certificación mensual en la que se indica que no se presentaron </t>
    </r>
    <r>
      <rPr>
        <i/>
        <sz val="10"/>
        <color theme="1"/>
        <rFont val="Arial"/>
        <family val="2"/>
      </rPr>
      <t>"solicitudes no consistentes"</t>
    </r>
    <r>
      <rPr>
        <sz val="10"/>
        <color theme="1"/>
        <rFont val="Arial"/>
        <family val="2"/>
      </rPr>
      <t>, sin embargo, estos documentos y soportes no se encuentran relacionados en el diseño del control ni en la información asociada en esta matriz.</t>
    </r>
  </si>
  <si>
    <t>Evaluar la necesidad de incluir como soportes adicionales a la ejecución del control la matriz de consolidación y/o la certificación por parte de la Jefatura de la OAC.</t>
  </si>
  <si>
    <t>R1GE</t>
  </si>
  <si>
    <t>Gestión de Emergencias</t>
  </si>
  <si>
    <t>Posibilidad de pérdida Económica y Reputacional por sanciones o multas de entes de control. 
O por demandas, tutelas, derechos de petición. 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</si>
  <si>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</si>
  <si>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</si>
  <si>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</si>
  <si>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Se evidencian los Informes INTERVENTORÍA ADMINISTRATIVA, FINANCIERA,TÉCNICA, CONTABLE, JURÍDICA Y AMBIENTAL PARA EL CONVENIO INTERADMINISTRATIVO NO.561 DE 2014, del Operador Tecnológico del mes de enero (N°49), febrero (N° 50) y marzo (N°51).</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</si>
  <si>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</si>
  <si>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</si>
  <si>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Se evidencian los 14 reportes de seguimiento UPS (reportes semanales) del 4 trimestre 2022.</t>
  </si>
  <si>
    <t>En concordancia con lo recomendado por la OAP se sugiere evaluar el rediseño del control para que se especifique la revisión que realiza el C4.</t>
  </si>
  <si>
    <t>R2GE</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</si>
  <si>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</si>
  <si>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</si>
  <si>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</si>
  <si>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líder Operativo elaborara un memorando reflejando los eventos registrados dirigido a Control Interno Disciplinario evidenciando los incumplimientos presentados en el periodo</t>
  </si>
  <si>
    <t>Se evidenció el reporte de novedades presentadas (correo de reporte y registros fotográficos) en el 1 trimestre 2023 por el uso de celular en zonas en las que se encuentra prohibido.</t>
  </si>
  <si>
    <t xml:space="preserve">
Teniendo en cuenta que esta situación es reiterativa se recomienda nuevamente el diseño de un control preventivo que permita disminuir la probabilidad de ocurrencia de las novedades.</t>
  </si>
  <si>
    <t xml:space="preserve">
Teniendo en cuenta que esta situación es reiterativa y que durante la vigencia 2022 se ha evidenciado la novedad del uso de dipositivos en zonas prohibidas se recomienda el diseño de un control preventivo que permita disminuir la probabilidad de ocurrencia de las novedades.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</si>
  <si>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</si>
  <si>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</si>
  <si>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</si>
  <si>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</si>
  <si>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En el 1 trimestre 2023 se evidenciaron las listas de asistencia (formato F-DS-21) de las capacitaciones realizadas, así como el material socializado en las sesiones (árbol de decisiones y Contextualización Sala Unificada de Recepción)
Se allegó la misma evidencia para el control 5 de este riesgo y para el control del R3GE</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</si>
  <si>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</si>
  <si>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</si>
  <si>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r>
      <t xml:space="preserve">Se evidencian los </t>
    </r>
    <r>
      <rPr>
        <i/>
        <sz val="10"/>
        <rFont val="Arial"/>
        <family val="2"/>
      </rPr>
      <t>INFORMES MENSUALES DE GESTIÓN PROYECTO NUSE123 - CONVENIO INTERADMINISTRATIVO 561 DEL 201</t>
    </r>
    <r>
      <rPr>
        <sz val="10"/>
        <rFont val="Arial"/>
        <family val="2"/>
      </rPr>
      <t>4 de los meses de enero a marzo 2023.</t>
    </r>
  </si>
  <si>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evaluación que se cargo en el aplicativo EDL-APP (Evaluación del Desempeño Laboral) semestre vencido. El cargue de las evidencias se hará trimestralmente.</t>
  </si>
  <si>
    <t>formato de evaluación para cargar al aplicativo EDL-APP (Evaluación del Desempeño Laboral) semestre vencido</t>
  </si>
  <si>
    <t xml:space="preserve">El grupo de monitoreo </t>
  </si>
  <si>
    <r>
      <t xml:space="preserve">Se allegó el registro debidamente firmado de (formato del CNSC):
* </t>
    </r>
    <r>
      <rPr>
        <i/>
        <sz val="10"/>
        <rFont val="Arial"/>
        <family val="2"/>
      </rPr>
      <t>"EVALUACIÓN DEL DESEMPEÑO LABORAL CONCERTACIÓN DE COMPROMISOS FUNCIONALES Y COMPORTAMENTALES PERIODO ANUAL"</t>
    </r>
    <r>
      <rPr>
        <sz val="10"/>
        <rFont val="Arial"/>
        <family val="2"/>
      </rPr>
      <t xml:space="preserve"> realizada en febrero 2023.
* </t>
    </r>
    <r>
      <rPr>
        <i/>
        <sz val="10"/>
        <rFont val="Arial"/>
        <family val="2"/>
      </rPr>
      <t>"EVALUACIÓN DEL DESEMPEÑO LABORAL CALIFICACIÓN DEFINITIVA"</t>
    </r>
    <r>
      <rPr>
        <sz val="10"/>
        <rFont val="Arial"/>
        <family val="2"/>
      </rPr>
      <t xml:space="preserve">   realizado en el mes de marzo 2023.
</t>
    </r>
  </si>
  <si>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</si>
  <si>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</si>
  <si>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</si>
  <si>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</si>
  <si>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</si>
  <si>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Posibilidad de pérdida Económica y Reputacional por sanciones o multas de entes de control. 
O por demandas, tutelas, derechos de petición. debido a la afectación de personas, bienes o recursos por servicio o atención inadecuada de incidentes desde el NUSE 123.</t>
  </si>
  <si>
    <t>R1FD</t>
  </si>
  <si>
    <t>Gestión de Recursos Físicos y Documental</t>
  </si>
  <si>
    <t>Posibilidad de pérdida Reputacional por perdida o extravió documental 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</si>
  <si>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</si>
  <si>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Listas de asistencia</t>
  </si>
  <si>
    <t>Líder de gestión Documental</t>
  </si>
  <si>
    <t>El proceso allegó el archivo de "cronograma gestión documental 2023", así como las listas de asistencia de las sesiones realizadas en marzo 2023.</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</si>
  <si>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</si>
  <si>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</si>
  <si>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r>
      <t xml:space="preserve">Según lo informado por el proceso </t>
    </r>
    <r>
      <rPr>
        <i/>
        <sz val="10"/>
        <rFont val="Arial"/>
        <family val="2"/>
      </rPr>
      <t>"la actividad se tiene planeada para desarrollarse en el segundo semestre 2023"</t>
    </r>
  </si>
  <si>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</si>
  <si>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</si>
  <si>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r>
      <t xml:space="preserve">Se evidenció el archivo </t>
    </r>
    <r>
      <rPr>
        <i/>
        <sz val="10"/>
        <color theme="1"/>
        <rFont val="Arial"/>
        <family val="2"/>
      </rPr>
      <t>"Marzo2023PrestamoDocumental"</t>
    </r>
    <r>
      <rPr>
        <sz val="10"/>
        <color theme="1"/>
        <rFont val="Arial"/>
        <family val="2"/>
      </rPr>
      <t xml:space="preserve"> con 67 registros de solicitudes del 1 trimestre 2023</t>
    </r>
  </si>
  <si>
    <t>R2FD</t>
  </si>
  <si>
    <t>Posibilidad de pérdida Reputacional por perdida y/o desaparición de los bienes al servicio de la Entidad  debido a la falta de acatamiento de las directrices establecidas por el proceso de Recursos Físicos y documental por parte de los servidores y/o contratistas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</si>
  <si>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</si>
  <si>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o 
Informe de Toma Física</t>
  </si>
  <si>
    <t xml:space="preserve">El almacenista general </t>
  </si>
  <si>
    <r>
      <t xml:space="preserve">Según lo indicado por el proceso </t>
    </r>
    <r>
      <rPr>
        <i/>
        <sz val="10"/>
        <color theme="1"/>
        <rFont val="Arial"/>
        <family val="2"/>
      </rPr>
      <t>"De acuerdo al plan de trabajo 2023 la toma física se tiene programada para el segundo semestre de la vigencia"</t>
    </r>
    <r>
      <rPr>
        <sz val="10"/>
        <color theme="1"/>
        <rFont val="Arial"/>
        <family val="2"/>
      </rPr>
      <t xml:space="preserve"> y se adjunta el </t>
    </r>
    <r>
      <rPr>
        <i/>
        <sz val="10"/>
        <color theme="1"/>
        <rFont val="Arial"/>
        <family val="2"/>
      </rPr>
      <t>"Plan de Trabajo Almacén 2023- CRONOGRAMA DE ACTIVIDADES (2) (2)".</t>
    </r>
  </si>
  <si>
    <r>
      <t xml:space="preserve">Se recomienda establecer fechas especificas (meses) a la realización de las actividades del cronograma, esto dado que el archivo allegado tiene registrado </t>
    </r>
    <r>
      <rPr>
        <i/>
        <sz val="10"/>
        <rFont val="Arial"/>
        <family val="2"/>
      </rPr>
      <t>"ACTIVIDAD PERMANENTE"</t>
    </r>
    <r>
      <rPr>
        <sz val="10"/>
        <rFont val="Arial"/>
        <family val="2"/>
      </rPr>
      <t xml:space="preserve"> en la fecha de inicio y finalización.</t>
    </r>
  </si>
  <si>
    <t>Se recomienda adelantar las actividades necesarias y documentarlas de tal forma que para el 4 trimestre 2022 se cuente con los sopotes documentales de las actividades que según el cronograma deben ejecutarse en los meses de octubre a diciembre.</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</si>
  <si>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</si>
  <si>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</si>
  <si>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</si>
  <si>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r>
      <t xml:space="preserve">El proceso manifiesta </t>
    </r>
    <r>
      <rPr>
        <i/>
        <sz val="10"/>
        <color theme="1"/>
        <rFont val="Arial"/>
        <family val="2"/>
      </rPr>
      <t>"El equipo de Almacén tiene programado realizar la socializaciones de sus procedimientos y demás documentos en el segundo trimestre de la vigencia. Como evidencia, se adjunta Plan de Trabajo 2023"</t>
    </r>
    <r>
      <rPr>
        <sz val="10"/>
        <color theme="1"/>
        <rFont val="Arial"/>
        <family val="2"/>
      </rPr>
      <t>.</t>
    </r>
  </si>
  <si>
    <t>Se recomienda fortalecer el ejercicio documental y allegar los informes con las firmas y trazabilidad de su elaboración y aprobación.</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</si>
  <si>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</si>
  <si>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</si>
  <si>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Se evidencian los comprobantes de traslado (descargados del sistema) realizados en el 1 trimestre 2023 (14 en total).</t>
  </si>
  <si>
    <t>R1GT</t>
  </si>
  <si>
    <t>Gestión de Tecnología de Información</t>
  </si>
  <si>
    <t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</si>
  <si>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ZONA RIESGO BAJO</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</si>
  <si>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</si>
  <si>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</si>
  <si>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</si>
  <si>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r>
      <t xml:space="preserve">Se evidenció la siguiente documentación debidamente firmada.
* Ficha técnica </t>
    </r>
    <r>
      <rPr>
        <i/>
        <sz val="10"/>
        <color theme="1"/>
        <rFont val="Arial"/>
        <family val="2"/>
      </rPr>
      <t xml:space="preserve">"ALQUILER DE EQUIPOS DE IMPRESIÓN..."
</t>
    </r>
    <r>
      <rPr>
        <sz val="10"/>
        <color theme="1"/>
        <rFont val="Arial"/>
        <family val="2"/>
      </rPr>
      <t xml:space="preserve">* Ficha técnica </t>
    </r>
    <r>
      <rPr>
        <i/>
        <sz val="10"/>
        <color theme="1"/>
        <rFont val="Arial"/>
        <family val="2"/>
      </rPr>
      <t>"ARRENDAR BIENES TECNOLÓGICOS PARA LA SECRETARIA... "</t>
    </r>
    <r>
      <rPr>
        <sz val="10"/>
        <color theme="1"/>
        <rFont val="Arial"/>
        <family val="2"/>
      </rPr>
      <t xml:space="preserve">
* Formato F-FC-301 anexo X con el objetivo de </t>
    </r>
    <r>
      <rPr>
        <i/>
        <sz val="10"/>
        <color theme="1"/>
        <rFont val="Arial"/>
        <family val="2"/>
      </rPr>
      <t>"Prestar el servicio integral de canales de comunicación, internet..."</t>
    </r>
    <r>
      <rPr>
        <sz val="10"/>
        <color theme="1"/>
        <rFont val="Arial"/>
        <family val="2"/>
      </rPr>
      <t xml:space="preserve">
* FORMATO RFI – ACUERDO MARCO MESA DE SERVICIO para </t>
    </r>
    <r>
      <rPr>
        <i/>
        <sz val="10"/>
        <color theme="1"/>
        <rFont val="Arial"/>
        <family val="2"/>
      </rPr>
      <t>"PRESTACIÓN DEL SERVICIO MESA DE SERVICIOS PARA LA SECRETARIA..."</t>
    </r>
    <r>
      <rPr>
        <sz val="10"/>
        <color theme="1"/>
        <rFont val="Arial"/>
        <family val="2"/>
      </rPr>
      <t xml:space="preserve">
Se recomienda nuevamente que  la Ficha técnica sea oficializada dentro del SIG y que se evalúe la necesidad de anexar otros documentos como soporte de la ejecución del control y de ser necesario incluirlos en el diseño del control e información asociada en esta matriz.</t>
    </r>
  </si>
  <si>
    <t>Se recomienda nuevamente que que la Ficha técnica sea oficializada dentro del SIG y que se evalúe la necesidad de anexar otros documentos como soporte de la ejecución del control y de ser necesario incluirlos en el diseño del control e información asociada en esta matriz.</t>
  </si>
  <si>
    <t>Se recomienda que que la Ficha técnica sea oficializada dentro del SIG, así mismo, que las fichas técnicas se firmen para salvaguardar la trazabilidad de elaboración y aprobación de las mismas.</t>
  </si>
  <si>
    <t>Se requiere confirmación respecto a las fichas técnicas preliminares que no poseen espacio de firma.</t>
  </si>
  <si>
    <t>R2GT</t>
  </si>
  <si>
    <t>Posibilidad de pérdida Económica por investigaciones, demandas y/o sanciones
 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</si>
  <si>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</si>
  <si>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</si>
  <si>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</si>
  <si>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r>
      <t xml:space="preserve">Se evidencia el formato de </t>
    </r>
    <r>
      <rPr>
        <i/>
        <sz val="10"/>
        <rFont val="Arial"/>
        <family val="2"/>
      </rPr>
      <t>"Relación de actividades a ejecutar y productos a entregar"</t>
    </r>
    <r>
      <rPr>
        <sz val="10"/>
        <rFont val="Arial"/>
        <family val="2"/>
      </rPr>
      <t xml:space="preserve"> y "ESTADO FINANCIERO DEL CONTRATO: GENERAL Y POR COMPONENTE/SUBCOMPONENTE" (sin oficializar en el SIG) en el que se hace seguimiento a los contratos:
* CONTRATO N° 1706-2022
 CONTRATO N° 1929-2022
* CONTRATO N" 2100-2022
* CONTRATO N° 1471 - 2022
* CONTRATO N° 1803-2022
* CONTRATO N° 1878 - 2022
* * CONTRATO N° 1184 - 2022</t>
    </r>
  </si>
  <si>
    <t>R3GT</t>
  </si>
  <si>
    <t>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</si>
  <si>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</si>
  <si>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</si>
  <si>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</si>
  <si>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mismas y enlaces en los que reposan las evidencias de la gestión.</t>
    </r>
  </si>
  <si>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</si>
  <si>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</si>
  <si>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r>
      <t xml:space="preserve">Si bien se allegó siete (7) archivos de seguimiento contractuales (sin oficializar en el SIG), solo se evidenció referencia a los ANS de los siguientes tres (3) contratos:
* CTO 1471-2022
*CTO 1803-2022
*CTO 1184-2022
Para los contratos de la presente vigencia se recomienda adicional a los seguimientos se allegue lo descrito en el control </t>
    </r>
    <r>
      <rPr>
        <i/>
        <sz val="10"/>
        <color rgb="FF000000"/>
        <rFont val="Arial"/>
        <family val="2"/>
      </rPr>
      <t>"Como evidencia de la ejecución del control se contará con la definición de los acuerdos de niveles de servicios en los documentos que soportan el proceso".</t>
    </r>
  </si>
  <si>
    <t>Para los contratos de la presente vigencia se recomienda adicional a los seguimientos se allegue lo descrito en el control "Como evidencia de la ejecución del control se contará con la definición de los acuerdos de niveles de servicios en los documentos que soportan el proceso".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</si>
  <si>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</si>
  <si>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</si>
  <si>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En cuando a los 16 documentos (instructivos y procedimientos del proceso) allegados, solo 2 de ellos fueron actualizados en el periodo objeto de evaluación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</si>
  <si>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Se recomienda allegar solo la información que de cuenta de la ejecución del control en el periodo objeto de evaluación.</t>
  </si>
  <si>
    <t>R4GT</t>
  </si>
  <si>
    <t>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</si>
  <si>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</si>
  <si>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Se allegó la documentación de los procedimientos actualizados en el 1 trim 2023 (verificados en el PORTAL MIPG)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</si>
  <si>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</si>
  <si>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</si>
  <si>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r>
      <t xml:space="preserve">Se observó el reportes del sistema SERVICE con el los indicadores KPI de las atenciones del 1 trim 2023.  Se allegó la documentación del procedimiento actualizados en el 1 trim 2023 (verificados en el PORTAL MIPG) </t>
    </r>
    <r>
      <rPr>
        <i/>
        <sz val="10"/>
        <color theme="1"/>
        <rFont val="Arial"/>
        <family val="2"/>
      </rPr>
      <t>"PD-GT-6 Gestión de Incidentes o Problemas"</t>
    </r>
    <r>
      <rPr>
        <sz val="10"/>
        <color theme="1"/>
        <rFont val="Arial"/>
        <family val="2"/>
      </rPr>
      <t xml:space="preserve">, en el que se establecen los ANS. </t>
    </r>
  </si>
  <si>
    <t>R5GT</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</si>
  <si>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</si>
  <si>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</si>
  <si>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</si>
  <si>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Se evidenció el acta (con completitud de firmas) del comité CIDG que sesionó el 26 de enero 2023 y en el que se sometió a aprobación de los directivos el:
* Plan Estratégico de Tecnologías de Información PETI 2023 
* Plan de Tratamiento de riesgos de seguridad de la información 2023 
* Aprobación Plan de seguridad y privacidad de la información 2023</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</si>
  <si>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</si>
  <si>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</si>
  <si>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r>
      <t xml:space="preserve">Se allegó cronograma de ejecución en el que se contempla el </t>
    </r>
    <r>
      <rPr>
        <i/>
        <sz val="10"/>
        <color theme="1"/>
        <rFont val="Arial"/>
        <family val="2"/>
      </rPr>
      <t>"Diseñar la estrategia de uso y apropiación 2023"</t>
    </r>
    <r>
      <rPr>
        <sz val="10"/>
        <color theme="1"/>
        <rFont val="Arial"/>
        <family val="2"/>
      </rPr>
      <t xml:space="preserve"> en los meses de abril y mayo 2023, así mismo se observó el archivo  </t>
    </r>
    <r>
      <rPr>
        <i/>
        <sz val="10"/>
        <color theme="1"/>
        <rFont val="Arial"/>
        <family val="2"/>
      </rPr>
      <t>"Plan-Entrenamientos-SIGA 10abril"</t>
    </r>
    <r>
      <rPr>
        <sz val="10"/>
        <color theme="1"/>
        <rFont val="Arial"/>
        <family val="2"/>
      </rPr>
      <t xml:space="preserve"> en el que se describen actividades que darán inicio en el mes de abril 2023. Los documento allegados no hacen parte del diseño e información asociada al control, por lo tanto se recomienda a proceso responsable evaluar la necesidad de incluir los cronogramas de realización dentro de los soportes de ejecución, lo que a su vez permitiría realizar un mejor monitoreo a su realización por parte del proceso responsable.</t>
    </r>
  </si>
  <si>
    <t>Se recomienda a proceso responsable evaluar la necesidad de incluir los cronogramas de realización dentro de los soportes de ejecución, lo que a su vez permitiría realizar un mejor monitoreo a su realización por parte del proceso responsable.</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</si>
  <si>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El cargue de las evidencias se hará trimestralmente.</t>
  </si>
  <si>
    <t>Acta del Comité de Gestion y Desempeño Institucional o el memorando radicado por ORFEO</t>
  </si>
  <si>
    <r>
      <t xml:space="preserve"> Se evidencian los memorandos (24 memos) con ORFEO del 11 de abril 2023 de comunicación a los directivos y jefes de oficina del </t>
    </r>
    <r>
      <rPr>
        <i/>
        <sz val="10"/>
        <color theme="1"/>
        <rFont val="Arial"/>
        <family val="2"/>
      </rPr>
      <t>"Reporte del estado proyectos PETI- Corte 1er trimestre2023"</t>
    </r>
    <r>
      <rPr>
        <sz val="10"/>
        <color theme="1"/>
        <rFont val="Arial"/>
        <family val="2"/>
      </rPr>
      <t>, sin embargo, esta evidencia no corresponde al periodo objeto de evaluación (1 trimestre 2023),  esta oficina conoce que por operatividad el reporte se realiza al siguiente mes de terminado el trimestre, por lo que esta evidencia pertenece al 2 trim 2023</t>
    </r>
  </si>
  <si>
    <t>Se recomienda al proceso allegar las evidencias de ejecución del control del periodo objeto de reporte y evaluación, es decir:
* 1 trim - actividades ejecutadas máximo 31 de marzo
*2 trim - actividades ejecutadas máximo 30 de junio
*3 trim - actividades ejecutadas máximo 30 de septiembre 
*4 trim - actividades ejecutadas máximo 31 de diciembre</t>
  </si>
  <si>
    <t>Ficha técnica aprobada o comunicación de solicitud de elaboración y/o ajuste</t>
  </si>
  <si>
    <t>Se recomienda nuevamente que  la Ficha técnica sea oficializada dentro del SIG y que se evalúe la necesidad de anexar otros documentos como soporte de la ejecución del control y de ser necesario incluirlos en el diseño del control e información asociada en esta matriz.</t>
  </si>
  <si>
    <t>R6GT</t>
  </si>
  <si>
    <t>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</si>
  <si>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</si>
  <si>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Encuesta de identificación de expectativas y necesidades</t>
  </si>
  <si>
    <t xml:space="preserve">El profesional asignado </t>
  </si>
  <si>
    <r>
      <t xml:space="preserve">Se allegó el archivo Excel </t>
    </r>
    <r>
      <rPr>
        <i/>
        <sz val="10"/>
        <rFont val="Arial"/>
        <family val="2"/>
      </rPr>
      <t>"Análisis de Encuestas Identificación de Necesidades (1)"</t>
    </r>
    <r>
      <rPr>
        <sz val="10"/>
        <rFont val="Arial"/>
        <family val="2"/>
      </rPr>
      <t xml:space="preserve"> con la descripción de los resultados obtenidos en la encuesta y la cual es el insumo para el diseño del plan que se allegó en el C2 de este riesgo</t>
    </r>
  </si>
  <si>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</si>
  <si>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</si>
  <si>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r>
      <t xml:space="preserve">Se allegó el documento </t>
    </r>
    <r>
      <rPr>
        <i/>
        <sz val="10"/>
        <color theme="1"/>
        <rFont val="Arial"/>
        <family val="2"/>
      </rPr>
      <t>"GT-UA-2023_PlanTrabajo"</t>
    </r>
    <r>
      <rPr>
        <sz val="10"/>
        <color theme="1"/>
        <rFont val="Arial"/>
        <family val="2"/>
      </rPr>
      <t xml:space="preserve">  en el que se consolidan las actividades a realizar por el proceso (este archivo se observó como soporte de otros controles), se recomienda realizar detalladamente el seguimiento a la ejecución de lo establecido en el mencionado plan.</t>
    </r>
  </si>
  <si>
    <t>R7GT</t>
  </si>
  <si>
    <t>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</si>
  <si>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</si>
  <si>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</si>
  <si>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R8GT</t>
  </si>
  <si>
    <t>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</si>
  <si>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</si>
  <si>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R9GT</t>
  </si>
  <si>
    <t>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</si>
  <si>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</si>
  <si>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</si>
  <si>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Se evidenció 12 actas de reunión (F-DS-10) en las que se revisaron las necesidades de los procesos y/o dependencias durante el 1 trimestre 2023, sin embargo, no todas las actas se encuentran en el formato vigente aprobado por la entidad (F-DS-10 V4)</t>
  </si>
  <si>
    <t>En concordancia con la manifestado por la OAP, esta Oficina recomienda al proceso utilizar el formato vigente (F-DS-10 V4) para registrar el soporte de la ejecución del control, así mismo, no alterar (en colores ni forma) el formato vigente del acta de reunión.</t>
  </si>
  <si>
    <t>Se recomienda verificar la integridad de las firmas de las actas, a su vez en algunas actas de reunión se modificó la estructura del F-DS-10 Acta de reunión en el campo de Fecha y lugar, lo cual no es permitido. De igual forma la versión actual del formato es 4 y en algunos casos se evidencia el uso de versión 2 y 3.</t>
  </si>
  <si>
    <t>R1GF</t>
  </si>
  <si>
    <t>Gestión Financiera</t>
  </si>
  <si>
    <t>Posibilidad de pérdida Reputacional por no contar con el fenecimiento de la cuenta en la vigencia 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</si>
  <si>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</si>
  <si>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</si>
  <si>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</si>
  <si>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Se evidenciaron los archivos de las conciliaciones y libros auxiliares del 1 trimestre 2023. Si bien el proceso solicitó plazo para el cargue de los soportes de marzo, a la fecha de revisión, se encontraban cargados de manera correcta.</t>
  </si>
  <si>
    <t>El mes de marzo se cargará el 20 de Abril luego del Cierre.</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</si>
  <si>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</si>
  <si>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</si>
  <si>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evidenció el soporte de las circularizaciones realizadas en el 1 trimestre 2023. Si bien el proceso solicitó plazo para el cargue de los soportes de marzo, a la fecha de revisión, se encontraban cargados de manera correcta.</t>
  </si>
  <si>
    <t>R2GF</t>
  </si>
  <si>
    <t>Posibilidad de pérdida Económica por sanciones o multas de entes de control o demandas de terceros 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</si>
  <si>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</si>
  <si>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</si>
  <si>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</si>
  <si>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 xml:space="preserve">
Se allegan 3 archivos de "Control OPS..." con el registro de las OPS que se gestionaron para pago en el 1 trimestre 2023.</t>
  </si>
  <si>
    <t>R1JC</t>
  </si>
  <si>
    <t>Gestión Jurídica y Contractual</t>
  </si>
  <si>
    <t>Posibilidad de pérdida Económica y Reputacional por suscripción indebida de contrato debido a documentos incompletos para la elaboración o legalización de un contrato</t>
  </si>
  <si>
    <t>ZONA RIESGO EXTREMO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</si>
  <si>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</si>
  <si>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</si>
  <si>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</si>
  <si>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Se evidenció la base de datos a corte 28 de feb y 28 de mar con la relación de los contratos suscritos en la entidad y el enlace ue dirige a SECOP II o Tienda Virtual para acceder al contrato y los documentos del proveedor,.</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</si>
  <si>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</si>
  <si>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</si>
  <si>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r>
      <t xml:space="preserve">Se evidenció la base de datos </t>
    </r>
    <r>
      <rPr>
        <i/>
        <sz val="10"/>
        <color theme="1"/>
        <rFont val="Arial"/>
        <family val="2"/>
      </rPr>
      <t>"Correos de legalización"</t>
    </r>
    <r>
      <rPr>
        <sz val="10"/>
        <color theme="1"/>
        <rFont val="Arial"/>
        <family val="2"/>
      </rPr>
      <t xml:space="preserve"> con la relación de los contratos suscritos en 1 trimestre 2023 y la información de </t>
    </r>
    <r>
      <rPr>
        <i/>
        <sz val="10"/>
        <color theme="1"/>
        <rFont val="Arial"/>
        <family val="2"/>
      </rPr>
      <t>"FECHA CORREO DE LEGALIZACIÓN"</t>
    </r>
    <r>
      <rPr>
        <sz val="10"/>
        <color theme="1"/>
        <rFont val="Arial"/>
        <family val="2"/>
      </rPr>
      <t>.</t>
    </r>
  </si>
  <si>
    <t>R2JC</t>
  </si>
  <si>
    <t>Posibilidad de pérdida Económica y Reputacional por pasivos exigibles 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</si>
  <si>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</si>
  <si>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</si>
  <si>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Bimestralmente</t>
  </si>
  <si>
    <r>
      <t xml:space="preserve">Se evidenció correo electrónico de asunto </t>
    </r>
    <r>
      <rPr>
        <i/>
        <sz val="10"/>
        <color theme="1"/>
        <rFont val="Arial"/>
        <family val="2"/>
      </rPr>
      <t>"Correo contratos pendientes por liquidar corte 31-03-2023"</t>
    </r>
    <r>
      <rPr>
        <sz val="10"/>
        <color theme="1"/>
        <rFont val="Arial"/>
        <family val="2"/>
      </rPr>
      <t xml:space="preserve">  (del 12 de abril 2023) enviado a los responsables de los contratos y convenios por liquidar (se relacionan 4 procesos contractuales de 2023 con fecha de terminación marzo), en el correo se solicita que el supervisor allegue la documentación correspondiente si el contrato ya se encuentra liquidado.</t>
    </r>
  </si>
  <si>
    <t>Se recomienda al proceso realizar el seguimiento a los contratos pendientes por liquidar de vigencias anteriores, de manera que el alertamiento permita identificar todos aquellos procesos contractuales que se encuentren pendientes por liquidar, sin importar el año de suscripción.</t>
  </si>
  <si>
    <t>Se recomienda verificar la periodicidad de la actividad de acuerdo con la realidad operativa del proceso.</t>
  </si>
  <si>
    <t>R3JC</t>
  </si>
  <si>
    <t>Posibilidad de pérdida reputacional por sanciones administrativas 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</si>
  <si>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</si>
  <si>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</si>
  <si>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</si>
  <si>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r>
      <t xml:space="preserve">Se evidenció el archivo </t>
    </r>
    <r>
      <rPr>
        <i/>
        <sz val="10"/>
        <color theme="1"/>
        <rFont val="Arial"/>
        <family val="2"/>
      </rPr>
      <t>"ACCIONES CONSTITUCIONALES 1R TRIMESTRE 2023"</t>
    </r>
    <r>
      <rPr>
        <sz val="10"/>
        <color theme="1"/>
        <rFont val="Arial"/>
        <family val="2"/>
      </rPr>
      <t xml:space="preserve"> en el que se registran 75 atenciones gestionadas por el proceso en el 1 trimestre 2023.</t>
    </r>
  </si>
  <si>
    <r>
      <t xml:space="preserve">En concordancia con la recomendación realizada por la OAP en el seguimiento anterior, se reitera la sugerencia de </t>
    </r>
    <r>
      <rPr>
        <i/>
        <sz val="10"/>
        <rFont val="Arial"/>
        <family val="2"/>
      </rPr>
      <t>"Oficializar la Matriz suministrada ante el SIG"</t>
    </r>
  </si>
  <si>
    <r>
      <t xml:space="preserve">En concordancia con la recomendación realizada por la OAP se sugiere </t>
    </r>
    <r>
      <rPr>
        <i/>
        <sz val="10"/>
        <rFont val="Arial"/>
        <family val="2"/>
      </rPr>
      <t>"Oficializar la Matriz suministrada ante el SIG"</t>
    </r>
  </si>
  <si>
    <t>Se recomienda oficializar la Matriz dentro del SIG.</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</si>
  <si>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</si>
  <si>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</si>
  <si>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r>
      <t xml:space="preserve">Se evidenció el archivo </t>
    </r>
    <r>
      <rPr>
        <i/>
        <sz val="10"/>
        <color theme="1"/>
        <rFont val="Arial"/>
        <family val="2"/>
      </rPr>
      <t>"Base Procesos Judiciales."</t>
    </r>
    <r>
      <rPr>
        <sz val="10"/>
        <color theme="1"/>
        <rFont val="Arial"/>
        <family val="2"/>
      </rPr>
      <t xml:space="preserve"> en el que se registran las once (11) atenciones gestionadas por el proceso en el 1 trimestre 2023.</t>
    </r>
  </si>
  <si>
    <t>R1GI</t>
  </si>
  <si>
    <t>Gestión y Análisis de Información de S, C y AJ</t>
  </si>
  <si>
    <t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</si>
  <si>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</si>
  <si>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</si>
  <si>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</si>
  <si>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Se evidenció el formato Control Entrada y Salida de Requerimientos de Información F-GI-581 (archivo "Marzo - V3 Control Entrada y Salida de Requerimientos de Información F-GI-581") en el que se relaciona la respuesta a 74 requerimientos de los 85 que se realizaron en el 1 trimestre 2023.</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</si>
  <si>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</si>
  <si>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</si>
  <si>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Seguimiento y Monitoreo al Sistema de Control Interno</t>
  </si>
  <si>
    <t>Posibilidad de pérdida Reputacional por hallazgos a la Entidad por parte de entes de control  debido al incumplimiento y/o inoportuna emisión de los informes de ley contemplados en el Plan Anual de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</si>
  <si>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</si>
  <si>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Actas de reunión</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</si>
  <si>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</si>
  <si>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Se evidenció actas de reuniones del 1 trimestre 2023, en las que se realizó seguimiento al cumplimiento de las actividades del mes inmediatamente, así como seguimiento a las actividades en curso y alertamiento de las actividades del siguiente mes.</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</si>
  <si>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</si>
  <si>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correos electrónicos de seguimiento y/o Acta de reunión</t>
  </si>
  <si>
    <t xml:space="preserve">Se observó correos de seguimiento a los compromisos adquiridos en la reunión mensual:
* Enero: No se generaron compromisos
* Febrero: se observó correo y sus respectivas respuestas
* Marzo: Si bien se generaron compromisos no se evidencia la ejecución del seguimiento a los mismos.  </t>
  </si>
  <si>
    <t>Se recomienda al proceso reforzar el ejercicio de ejecución del control y garantizar que para los meses que se generen compromisos en el comité primario (control 1), se realice el seguimiento conforme lo establecido en este control.</t>
  </si>
  <si>
    <t>R2SM</t>
  </si>
  <si>
    <t>Posibilidad de pérdida Reputacional por falencias en la planeación y ejecución de las auditorías internas debido a inoportunidad y/o inconsistencia en la verificación de la información suministrada para la realización de la auditoria</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</si>
  <si>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</si>
  <si>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formato F-SM-83 Programa Auditoria Interna y/o el acta de reunión</t>
  </si>
  <si>
    <r>
      <t xml:space="preserve">Según lo manifestado por el proceso </t>
    </r>
    <r>
      <rPr>
        <i/>
        <sz val="10"/>
        <rFont val="Arial"/>
        <family val="2"/>
      </rPr>
      <t>"… en los controles del riesgo 2 no se cargaron evidencias, debido a que en el primer trimestre de la vigencia 2023 (enero-febrero-marzo) no se ejecutaron auditorias por parte de la Oficina de Control Interno"</t>
    </r>
  </si>
  <si>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</si>
  <si>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</si>
  <si>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r>
      <t xml:space="preserve">Según lo manifestado por el proceso </t>
    </r>
    <r>
      <rPr>
        <i/>
        <sz val="10"/>
        <color rgb="FF000000"/>
        <rFont val="Arial"/>
        <family val="2"/>
      </rPr>
      <t>"… en los controles del riesgo 2 no se cargaron evidencias, debido a que en el primer trimestre de la vigencia 2023 (enero-febrero-marzo) no se ejecutaron auditorias por parte de la Oficina de Control Interno"</t>
    </r>
  </si>
  <si>
    <t>R1GH</t>
  </si>
  <si>
    <t>Gestión Humana</t>
  </si>
  <si>
    <t>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</si>
  <si>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la base de “Control Verificación de Novedades” y los correos electrónicos emitidos por el profesional de nómina. El cargue de las evidencias se hará trimestralmente.</t>
  </si>
  <si>
    <t>Lista de chequeo F-GH-893, la base de “Control Verificación de Novedades” y los correos electrónicos emitidos por el profesional de nómina</t>
  </si>
  <si>
    <t xml:space="preserve">Los profesionales encargados de la Dirección de Gestión Humana </t>
  </si>
  <si>
    <r>
      <t xml:space="preserve">Este riesgo se incorporó a esta matriz luego de la verificación interna del proceso y la mesa de trabajo realizada con la OAP el 02 de febrero 2023. Como soporte de su ejecución se evidenció la lista de verificación </t>
    </r>
    <r>
      <rPr>
        <i/>
        <sz val="10"/>
        <rFont val="Arial"/>
        <family val="2"/>
      </rPr>
      <t>F-GH-893 Lista de Chequeo de Novedades</t>
    </r>
    <r>
      <rPr>
        <sz val="10"/>
        <rFont val="Arial"/>
        <family val="2"/>
      </rPr>
      <t xml:space="preserve"> diligenciada para los meses del 1 trim 2023, así mismo, se allegó diligenciado mensualmente el formato</t>
    </r>
    <r>
      <rPr>
        <i/>
        <sz val="10"/>
        <rFont val="Arial"/>
        <family val="2"/>
      </rPr>
      <t xml:space="preserve"> F-GH-1060 CONTROL VERIFICACIÓN NOVEDADES DE NÓMINA</t>
    </r>
    <r>
      <rPr>
        <sz val="10"/>
        <rFont val="Arial"/>
        <family val="2"/>
      </rPr>
      <t>, este último formato entro en vigor en enero 2023.
Es importante mencionar que, como soporte de ejecución del riesgo R3GH se llegó acta de reunión del 10 de marzo 2023 en el que al interior del proceso se reporta la materialización del riesgo, situación reportada por la OAP en la información allegada como insumo para la presente evaluación de controles.</t>
    </r>
  </si>
  <si>
    <t>Se recomienda al proceso evaluar según la realidad operativa y ejecución del control la viabilidad de incluir el formato F-GH-1060 CONTROL VERIFICACIÓN NOVEDADES DE NÓMINA en el diseño e información asociada al mismo.
Esta Oficina en el ejercicio de sus actividades conoce el inicio de las acciones adelantadas al 31 de marzo 2023 (plan de acción) por parte de las tres (1, 2 y 3) líneas de defensa luego de la materialización del riesgo, sin embargo, recomienda que las mismas se concluyan de manera oportuna y se fortalezcan los controles asociados al riesgo para evitar nuevas materializaciones.</t>
  </si>
  <si>
    <t>R2GH</t>
  </si>
  <si>
    <t>Posibilidad de pérdida Económica y Reputacional por sanciones, multas o llamados de atención de entes de control.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</si>
  <si>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</si>
  <si>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</si>
  <si>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</si>
  <si>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r>
      <t xml:space="preserve">Se observó la evidencia de las actividades realizadas durante el 1 trim 2023, sin embargo, no se allegó el </t>
    </r>
    <r>
      <rPr>
        <i/>
        <sz val="10"/>
        <color theme="1"/>
        <rFont val="Arial"/>
        <family val="2"/>
      </rPr>
      <t>“cronograma plan de trabajo de SG-SST”</t>
    </r>
    <r>
      <rPr>
        <sz val="10"/>
        <color theme="1"/>
        <rFont val="Arial"/>
        <family val="2"/>
      </rPr>
      <t xml:space="preserve"> para la vigencia, por lo que no es posible verificar el cumplimiento del mismo.</t>
    </r>
  </si>
  <si>
    <t>Se recomienda fortalecer el ejecicio de documentación para que se salvaguarden y se alleguen en los reportes que correspondan.</t>
  </si>
  <si>
    <t>R3GH</t>
  </si>
  <si>
    <t>Posibilidad de pérdida Económica y Reputacional por sanciones o multas de entes de control o por demandas a la entidad debido al incumplimiento en la ejecución del Plan Estratégico de Talento Humano</t>
  </si>
  <si>
    <t>La Dirección de Gestión Humana revisa mensualmente la ejecución al plan estratégico de talento humano 2023, el cual es diseñado a partir de los autodiagnósticos. 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acta de reunión mensual. El cargue de las evidencias se hará trimestralmente.</t>
  </si>
  <si>
    <t>acta de reunión mensual</t>
  </si>
  <si>
    <t xml:space="preserve">La Dirección de Gestión Humana </t>
  </si>
  <si>
    <r>
      <t xml:space="preserve">Se allegó siete (7) actas de reunión de revisiones realizadas durante el 1 trimestre 2023 de temas asociados al Plan Estratégico de TH 2023, sin embargo, teniendo en cuenta el diseño del control, </t>
    </r>
    <r>
      <rPr>
        <i/>
        <sz val="10"/>
        <color theme="1"/>
        <rFont val="Arial"/>
        <family val="2"/>
      </rPr>
      <t>"La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t>
    </r>
    <r>
      <rPr>
        <sz val="10"/>
        <color theme="1"/>
        <rFont val="Arial"/>
        <family val="2"/>
      </rPr>
      <t xml:space="preserve"> y la mencionada matriz no se allegó.</t>
    </r>
  </si>
  <si>
    <t>Se recomienda al proceso:
* Evaluar el diseño del control y no dejarlo puntualmente para la vigencia 2023, ya que esto lo hará objeto de modificación en cada vigencia.
* En cuanto al responsable de la ejecución "La Dirección de Gestión Humana" es una dependencia, por lo tanto se recomienda establecer claramente quien debe ejecutar el control.
* El soporte de ejecución establecido en el control debe estar alineado con lo diligenciado en el campo "Soporte" de esta matriz.
* Garantizar que lo establecido como soporte de la ejecución sea lo que se allegue en los reportes a la OAP para ser evaluados por la OCI
*Realizar el cargue de las evidencias de acuerdo con los lineamientos dispuestos por la OAP (repositorio, nomenclatura, etc.)</t>
  </si>
  <si>
    <t>R1GS</t>
  </si>
  <si>
    <t>Gestión de Seguridad y Convivencia</t>
  </si>
  <si>
    <t>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</si>
  <si>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</si>
  <si>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actas de las reuniones</t>
  </si>
  <si>
    <t xml:space="preserve">Los directores de Prevención y de Seguridad  </t>
  </si>
  <si>
    <t>Se observaron dos (2) actas de reunión debidamente firmadas de las sesiones de revisión que se realizaron en el 1 trimestre 2023 (sesión del 7 de marzo verificando enero y febrero, sesión 24 de marzo verificando el mes en curso). Sin embargo, es importante que el proceso tenga en cuenta la frecuencia de ejecución establecida, toda ve que es mensual y no deben acumularse meses de revisión.</t>
  </si>
  <si>
    <t>Se recomienda al proceso reforzar el ejercicio de ejecución del control y garantizar que se ejecute según la periodicidad establecida.
Así mismo, que el cargue de las evidencias en el repositorio dispuesto por la OAP se realice según los lineamientos de esa oficina y no en carpetas comprimidas por trimestre.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</si>
  <si>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</si>
  <si>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actas de las reuniones desarrolladas</t>
  </si>
  <si>
    <t>Líder de proceso</t>
  </si>
  <si>
    <t xml:space="preserve">Se observó 1 acta de reunión de revisión de resultados de los indicadores y metas del proceso a 31 de marzo 2023, realizada el 03 de abril 2023.
 Se entiende por la operatividad del proceso que la revisión se realiza una vez cerrado el trimestre, razón por la cual la evidencia allegada si bien evidenció la ejecución del control a corte 31 de marzo, se ejecutó en abril, es decir ene 2 trimestre 2023. </t>
  </si>
  <si>
    <t>Se recomienda al proceso allegar las evidencias de ejecución del control según el periodo objeto de seguimiento y evaluación.
Así mismo, que el cargue de las evidencias en el repositorio dispuesto por la OAP se realice según los lineamientos de esa oficina y no en carpetas comprimidas por trimestre.</t>
  </si>
  <si>
    <t>R2GS</t>
  </si>
  <si>
    <t>Posibilidad de pérdida Reputacional y Económica por sobrecostos en  recursos técnicos y humanos 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</si>
  <si>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</si>
  <si>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</si>
  <si>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r>
      <t xml:space="preserve">Se allegó acta de reunión del 24 de marzo 2023 cuyo objetivo fue  </t>
    </r>
    <r>
      <rPr>
        <i/>
        <sz val="10"/>
        <color theme="1"/>
        <rFont val="Arial"/>
        <family val="2"/>
      </rPr>
      <t>"Socializar las particularidades del proceso de radicación de cuentas y pagos a los contratistas de la Subsecretaría de Seguridad y sus Direcciones en el mes de abril 2023."</t>
    </r>
  </si>
  <si>
    <t>Se recomienda que el cargue de las evidencias en el repositorio dispuesto por la OAP se realice según los lineamientos de esa oficina y no en carpetas comprimidas por trimestre.</t>
  </si>
  <si>
    <t>R3GS</t>
  </si>
  <si>
    <t>Posibilidad de pérdida Reputacional por deficiente atención a los usuarios de los bienes y servicios del proceso 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</si>
  <si>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</si>
  <si>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Listados de asistencia</t>
  </si>
  <si>
    <t>Directores de las direcciones de prevención y de seguridad</t>
  </si>
  <si>
    <t>Se allegó el acta y presentación de sesión del 15 de marzo 2023 en la que se trataron los siguientes temas: Responsabilidades de la DPCC, estructura de la Dirección, últimos hallazgos de la OCI y socialización de los pendientes que la dirección tenia con la OAP</t>
  </si>
  <si>
    <t>R4GS</t>
  </si>
  <si>
    <t>Posibilidad de pérdida Económica y Reputacional por demandas o extralimitación de funciones de servidores  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</si>
  <si>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</si>
  <si>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</si>
  <si>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</si>
  <si>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r>
      <t xml:space="preserve">El proceso manifestó{o que </t>
    </r>
    <r>
      <rPr>
        <i/>
        <sz val="10"/>
        <color theme="1"/>
        <rFont val="Arial"/>
        <family val="2"/>
      </rPr>
      <t>"Este control se ejecutará durante el siguiente trimestre."</t>
    </r>
  </si>
  <si>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</si>
  <si>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</si>
  <si>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Se evidenció acta del 16 de marzo en la que se revisan los temas asociados a los acompañamientos realizados en el 1 trimestre 2023.</t>
  </si>
  <si>
    <t>R1FC</t>
  </si>
  <si>
    <t>Fortalecimiento de Capacidades Operativas para la S, C y AJ</t>
  </si>
  <si>
    <t>Posibilidad de pérdida Económica y Reputacional por sanciones o multas de entes de control  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</si>
  <si>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</si>
  <si>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Formatos ubicados en cada expediente</t>
  </si>
  <si>
    <t>Supervisor del comodato</t>
  </si>
  <si>
    <t xml:space="preserve">Se evidenció la ejecución del control en 3 ocasiones con las Actas de visita de campo F-FC-295 realizadas en marzo 2023. </t>
  </si>
  <si>
    <t>R2FC</t>
  </si>
  <si>
    <t>Posibilidad de pérdida Económica y Reputacional por sanciones o multas de entes de control 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</si>
  <si>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</si>
  <si>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</si>
  <si>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</si>
  <si>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Se evidenció la trazabilidad del reporte de novedades (autos y Servicios generales) presentadas en el 1 trimestre 2023.</t>
  </si>
  <si>
    <t>R3FC</t>
  </si>
  <si>
    <t>Posibilidad de pérdida Económica y Reputacional por sanciones o multas de entes de control 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</si>
  <si>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</si>
  <si>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</si>
  <si>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</si>
  <si>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 xml:space="preserve">Se allegaron 06 actas de reunión realizadas en el 1 trim 2023, sin embargo solo en 2 de ellas se observó el seguimiento a la contratación planificada por el proceso. </t>
  </si>
  <si>
    <t>Se recomienda verificar la versión usada de las actas de reunión debido a que el formato vigente es el 4.</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</si>
  <si>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</si>
  <si>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Formato F-FC-876</t>
  </si>
  <si>
    <t>Dirección de bienes</t>
  </si>
  <si>
    <t>Se observó el formato F-FC-876 Seguimiento Financiero de Contratos de 36 seguimientos a la ejecución presupuestal de las obligaciones suscritas con la SDSCJ para el 1 trimestre 2023</t>
  </si>
  <si>
    <t>R4FC</t>
  </si>
  <si>
    <t>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</si>
  <si>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</si>
  <si>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Consolidación Requerimientos Grupos de Interés</t>
  </si>
  <si>
    <r>
      <t xml:space="preserve">Se allegó la misma documentación entregada como soporte de la ejecución en el 4 trimestre 2022 (oficios, correos electrónicos de agosto 2022 y los archivos en Excel </t>
    </r>
    <r>
      <rPr>
        <i/>
        <sz val="10"/>
        <rFont val="Arial"/>
        <family val="2"/>
      </rPr>
      <t xml:space="preserve">"Consolidación Requerimientos Grupos de Interés" </t>
    </r>
    <r>
      <rPr>
        <sz val="10"/>
        <rFont val="Arial"/>
        <family val="2"/>
      </rPr>
      <t>en los que se registra la consolidación requerimientos grupos de interés para la vigencia 2023.
Teniendo en cuenta lo anterior, no se observó ejecución para el periodo de seguimiento y se recomienda al proceso tener en cuenta la frecuencia establecida en el control (anualmente) para de esta manera ejecutarlo durante la vigencia y salvaguardar las evidencias soporte.</t>
    </r>
  </si>
  <si>
    <r>
      <t xml:space="preserve"> Se recomienda al proceso tener en cuenta la frecuencia establecida en el control (anualmente) para de esta manera ejecutarlo durante la vigencia y salvaguardar las evidencias soporte.
Así mismo, se recomienda incluir en el SIG el formato de </t>
    </r>
    <r>
      <rPr>
        <i/>
        <sz val="10"/>
        <rFont val="Arial"/>
        <family val="2"/>
      </rPr>
      <t>"Consolidación Requerimientos Grupos de Interés"</t>
    </r>
    <r>
      <rPr>
        <sz val="10"/>
        <rFont val="Arial"/>
        <family val="2"/>
      </rPr>
      <t xml:space="preserve"> dada la importancia de la información que se registra en ella.</t>
    </r>
  </si>
  <si>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</si>
  <si>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Formato F-FC-911</t>
  </si>
  <si>
    <t>La dirección de bienes</t>
  </si>
  <si>
    <t>Se evidenció el seguimiento mensual registrado en el formato  F-FC-911-Control de Cuentas Contratos Dirección de Bienes realizado en el 1 trimestre 2023.</t>
  </si>
  <si>
    <t>R5FC</t>
  </si>
  <si>
    <t>Posibilidad de pérdida Económica y Reputacional por sanciones o multas de entes de control 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</si>
  <si>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</si>
  <si>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</si>
  <si>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</si>
  <si>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Se allegaron los certificados de entrega y disposición final de los residuos peligros en el 1 trimestre 2023.</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</si>
  <si>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</si>
  <si>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Se allegaron los certificados de entrega y disposición final de las llantas en el 1 trimestre 2023.</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</si>
  <si>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</si>
  <si>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</si>
  <si>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</si>
  <si>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</si>
  <si>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Se allegaron 7 registros de visitas realizadas en marzo 2023 (formato F-DS-115 - Seguimiento y Control PIGA y registro fotográfico)</t>
  </si>
  <si>
    <t>R1AIB</t>
  </si>
  <si>
    <t>CD-Atención Integral para PPL</t>
  </si>
  <si>
    <t>Posibilidad de pérdida Económica y Reputacional por sanciones o multas de entes de control, detrimento patrimonial. O perdida de la certificación ACA debido al incumplimiento en la prestación del servicio psicosocial</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</si>
  <si>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</si>
  <si>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diligenciamiento del formulario "Registro de Atención Individual" y el formato F-AIB-147</t>
  </si>
  <si>
    <t xml:space="preserve">Los profesionales del equipo psicosocial </t>
  </si>
  <si>
    <t>Se observó el diligenciamiento de los formatos de Intervención y Seguimiento Individual F-AIB-147 para las identificación de necesidades durante el 1 trimestre 2023.</t>
  </si>
  <si>
    <t>Se recomienda evaluar la necesidad de incluir en el control el formato F-AIB-142, esto teniendo en cuenta que durante los ultimos periodos de seguimiento se han allegado como soporte de la ejecución.</t>
  </si>
  <si>
    <t>R2AIB</t>
  </si>
  <si>
    <t>Posibilidad de pérdida Económica y Reputacional por sanciones o multas de entes de control, detrimento patrimonial. O perdida de la certificación ACA debido a la disminución de la cobertura ocupacional en las actividades válidas para la redención de pena</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</si>
  <si>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</si>
  <si>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reunión</t>
  </si>
  <si>
    <t>JETEE</t>
  </si>
  <si>
    <t>Se evidenciaron actas semanales de los meses de enero (5 actas), febrero (4 actas) y marzo (3 actas), en las que se evidenció la asignación a los PPL de las actividades para redención de pena. Sin embargo, no se allegó la totalidad de las actas para el mes de marzo, lo anterior, dado que la ejecución del control es semanal y se allegaron 3 actas de reunión de las  5 reuniones que debieron llevarse a cabo.
Si bien, se observó con fecha extemporanea de cargue (03 de mayo 2023) en el repositorio dispuesto por la OAP un acta del 27 de marzo 2023 en el que se desarrolla al interior del proceso una revisión del control y manifiestan la necesidad de cambiar la frecuencia del mismo, no se allego a esta oficina el soporte de solicitud de cambio a la OAP, asi mismo, teniendo en cuenta la fecha de dicha reunión (27 de marzo), el trimestre ya estaba cerrando y por lo tanto a esa fecha se debian haber realizado mínimo 4 de las reuniones de revisión mencionadas en el control.</t>
  </si>
  <si>
    <t>Se recomienda garantizar que el control se ejecute de la manera establecida y se salvaguarden los soportes de dicha ejecución. De ser necesario el rediseño del control, solicitar por los medios pertinentes el cambio a la OAP.</t>
  </si>
  <si>
    <t>Se recomienda garantizar que las actas que se allegan se encuentrn firmadas.</t>
  </si>
  <si>
    <t>R3AIB</t>
  </si>
  <si>
    <t>Posibilidad de pérdida Reputacional por demandas legales y disciplinarias 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</si>
  <si>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remisión. Como evidencia queda la matriz de digitalización de remisiones. El cargue de las evidencias se hará trimestralmente.</t>
  </si>
  <si>
    <t>la Matriz o el físico de Remisión Salud F-AIB-154</t>
  </si>
  <si>
    <t xml:space="preserve">El equipo de salud </t>
  </si>
  <si>
    <r>
      <t xml:space="preserve">Se evidenció la matriz consolidada </t>
    </r>
    <r>
      <rPr>
        <i/>
        <sz val="10"/>
        <color theme="1"/>
        <rFont val="Arial"/>
        <family val="2"/>
      </rPr>
      <t xml:space="preserve">"MATRIZ DIGITALIZACION DE REMISIONES 1ER TRIMESTRE" </t>
    </r>
    <r>
      <rPr>
        <sz val="10"/>
        <color theme="1"/>
        <rFont val="Arial"/>
        <family val="2"/>
      </rPr>
      <t>en la que se relacionan las salidas de los PPL en el 1 trim 2023 (59 ene, 84 feb y 70 mar 2023) para asuntos de atención médica de los meses de octubre, noviembre y diciembre respectivamente, así mismo se allegaron los soportes registrado en el formato F-AIB-154 para las salidas registradas</t>
    </r>
  </si>
  <si>
    <t>Se recomienda verificar el cumplimiento de la totalidad de firmas del formato F-AIB-154.</t>
  </si>
  <si>
    <t>R4ABI</t>
  </si>
  <si>
    <t>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</si>
  <si>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</si>
  <si>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matriz de "control y seguimiento al servicio de alimentos"</t>
  </si>
  <si>
    <t xml:space="preserve">El equipo de apoyo a la supervisión de alimentos </t>
  </si>
  <si>
    <t>Se evidenció el seguimiento a los contratos de alimentos por medio del formato F-AIB-964 Seguimiento y Control Servicio de Alimentos durante el 1 trimestre 2023 (3 archivos).</t>
  </si>
  <si>
    <t>R1CVS</t>
  </si>
  <si>
    <t>CD-Custodia y vigilancia para la seguridad</t>
  </si>
  <si>
    <t>Posibilidad de pérdida Económica y Reputacional por demanda de los PPL, familiar, tercero o entes control debido al incumplimiento en la cobertura de los puestos de servicio y las actividades programadas</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</si>
  <si>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F-CVS-672 de Orden de servicios o comunicaciones oficial (Correo electrónico o Físico). El cargue de las evidencias se hará trimestralmente.</t>
  </si>
  <si>
    <t>F-CVS-672 Orden de servicios o comunicaciones oficial (Correo electrónico o Físico)</t>
  </si>
  <si>
    <t>Comandante de Compañía</t>
  </si>
  <si>
    <t>Se evidenció el Formato Orden de Servicios F-CVS-672 diligenciado para los meses del 1 trimestre 2021</t>
  </si>
  <si>
    <t>Se recomienda evaluar la posibilidad de incluir en la descrición del control la utilización del formato F.CVS.672, toda vez que es el formato por medio del cual se registra la ejecución.</t>
  </si>
  <si>
    <t>R2CVS</t>
  </si>
  <si>
    <t>Posibilidad de pérdida Económica por demanda de los PPL, familiar, tercero o entes control 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</si>
  <si>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</si>
  <si>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</si>
  <si>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Se evidenció el Informe por mes del 1 trimestre 2023 en que se relacionan las actividades realizadas y los elementos incautados.
* 20223300050273 del 6 de febrero 2023
* 20223340096693 del 3 de marzo 2023
* 20233340128793 del 05 de abril 2023</t>
  </si>
  <si>
    <t>R3CVS</t>
  </si>
  <si>
    <t>Posibilidad de pérdida Reputacional por sanción disciplinaria 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</si>
  <si>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</si>
  <si>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</si>
  <si>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Se allego la minuta escaneada con los registros del 1 trimestre 2023, sin embargo, en la minuta no se puede observar claramente los casos en los que fue necesaria la solicitud de apoyo y acompañamiento.</t>
  </si>
  <si>
    <t>R1TJ</t>
  </si>
  <si>
    <t>CD-Tramite Jurídico para PPL</t>
  </si>
  <si>
    <t>Posibilidad de pérdida Reputacional por requerimientos de entes de control 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</si>
  <si>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</si>
  <si>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</si>
  <si>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</si>
  <si>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Se evidenció el diligenciamiento del formato F-FD-13 durante el 1 trimestre 2023. Se recomienda realizar el seguimiento a aquellos prestamos (de 19 enero, 24 febrero, 13 y 14 marzo) que no han sido devueltos al cierre del trimestre.</t>
  </si>
  <si>
    <t xml:space="preserve"> Se recomienda realizar el seguimiento a aquellos prestamos (de 19 enero, 24 febrero, 13 y 14 marzo) que no han sido devueltos al cierre del trimestre.</t>
  </si>
  <si>
    <t>R2TJ</t>
  </si>
  <si>
    <t xml:space="preserve">Posibilidad de pérdida Reputacional por requerimientos de entes de control y autoridades judiciales 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</si>
  <si>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</si>
  <si>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</si>
  <si>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</si>
  <si>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Se evidencia el reporte de ORFEO (formato Excel) con los radicados del 1 trimestre 2023, sin embargo, se observó registros con estado "abierto", por lo que se recomienda al proceso dar seguimiento a los ORFEOS asignados pendientes de cierre en el 1 trimestre 2023.</t>
  </si>
  <si>
    <t>Se recomienda al proceso dar seguimiento a los ORFEOS asignados pendientes de cierre en el 1 trimestre 2023.</t>
  </si>
  <si>
    <t>R3TJ</t>
  </si>
  <si>
    <t xml:space="preserve">Posibilidad de pérdida Reputacional por requerimientos de entes de control y autoridades judiciales 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</si>
  <si>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</si>
  <si>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formato Notificación Auto de Apertura de Investigación Disciplinaria a PPL F-TJ-125 que reposa en la HV de cada PPL</t>
  </si>
  <si>
    <t>Profesional Especializado de Libertades penales</t>
  </si>
  <si>
    <t>Se evidenció el diligenciamiento de los formatos F-TJ-125 y F-TJ-555 para el 1 trimestre 2023.</t>
  </si>
  <si>
    <t>R4TJ</t>
  </si>
  <si>
    <t>Posibilidad de pérdida Reputacional por requerimientos de entes de control y autoridades judiciales 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</si>
  <si>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</si>
  <si>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</si>
  <si>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</si>
  <si>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</si>
  <si>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F-TJ-950 Control Medidas de Protección</t>
  </si>
  <si>
    <t xml:space="preserve">El Profesional Universitario encargado de la oficina de ingresos y egresos </t>
  </si>
  <si>
    <t>Se observó la matriz  F-TJ-950 Trámite Jurídico a la Situación de las Personas Privadas de la Libertad en el que se tienen 172 registros para el periodo de seguimiento, sin embargo, se evidenciaron dos registros con fecha de 12/12/2023 y un registro sin el campo diligenciado, lo anterior, denota debilidades en el diligenciamiento del formato lo que puede llegar a debilitar la efectividad del control</t>
  </si>
  <si>
    <t>Se recomienda al proceso fortalecer el ejercicio de ejecución del control y garantizar que el formato en el que se registra la misma se diligencie de manera correcta y oportuna.</t>
  </si>
  <si>
    <t>R5TJ</t>
  </si>
  <si>
    <t>Posibilidad de pérdida Reputacional por requerimientos de entes de control y autoridades judiciales 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</si>
  <si>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</si>
  <si>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</si>
  <si>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</si>
  <si>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Se evidencia el reporte de ORFEO (formato PDF) con los radicados del 1 trimestre 2023, sin embargo, se observó registros con estado "abierto", por lo que se recomienda al proceso dar seguimiento a los ORFEOS asignados pendientes de cierre en el 1 trimestre 2023.</t>
  </si>
  <si>
    <t>R6TJ</t>
  </si>
  <si>
    <t>Posibilidad de pérdida Reputacional por requerimientos de entes de control y autoridades judiciales 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</si>
  <si>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</si>
  <si>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</si>
  <si>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Se evidenció el registro en las minutas del 1 trimestre 2023 en el que se registra el trámite realizado.</t>
  </si>
  <si>
    <t>R7TJ</t>
  </si>
  <si>
    <t xml:space="preserve">Posibilidad de pérdida Reputacional por requerimientos de entes de control y autoridades judiciales 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</si>
  <si>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</si>
  <si>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</si>
  <si>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 xml:space="preserve">Se observó los documentos de "Planilla de Autoridad" generados en el 1 trimestre 2023 debidamente firmadas.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</si>
  <si>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</si>
  <si>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</si>
  <si>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</si>
  <si>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Se evidenció acta de reunión (31 enero, 28 febrero y 31 marzo 2023) en el formato F-DS-10 debidamente firmada en el que se realiza Cotejo de información impresión dactilar de ingresos correspondientes al 1 trimestre 2023.</t>
  </si>
  <si>
    <t>Adecuado</t>
  </si>
  <si>
    <t>Observaciones OCI</t>
  </si>
  <si>
    <t>Recomendaciones OCI</t>
  </si>
  <si>
    <t>No Adecuado</t>
  </si>
  <si>
    <t>Redacción del riesgo (impacto + causa inmediata + causa raiz)</t>
  </si>
  <si>
    <t>Clasificación del Riesgo</t>
  </si>
  <si>
    <t xml:space="preserve">Los referentes Ambientales </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</si>
  <si>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</si>
  <si>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</si>
  <si>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</si>
  <si>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</si>
  <si>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</si>
  <si>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</si>
  <si>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</si>
  <si>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</si>
  <si>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 xml:space="preserve">Acta del Comité de Gestión y Desempeño Institucional o el memorando radicado por ORFEO mes vencido. </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</si>
  <si>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</si>
  <si>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</si>
  <si>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La clasificación del riesgo puede considerarse "Fraude Interno"</t>
  </si>
  <si>
    <t>R3GF</t>
  </si>
  <si>
    <t xml:space="preserve">Base de control de CRP y para el trámite de las devoluciones el radicado por Orfeo y/o correo electronico </t>
  </si>
  <si>
    <t>Los profesionales del área de presupuesto</t>
  </si>
  <si>
    <t xml:space="preserve">cada vez que se requiera </t>
  </si>
  <si>
    <t>Lista de chequeo F-GH-893, el formato "Control validación novedades cierre de nómina" F-GH-1065 y los correos electrónicos emitidos por el profesional de nómina</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</si>
  <si>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</si>
  <si>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 xml:space="preserve">El director(a) de la Dirección de Gestión Humana </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</si>
  <si>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</si>
  <si>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</si>
  <si>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Impacto</t>
  </si>
  <si>
    <t>Causa Inmediata</t>
  </si>
  <si>
    <t>Causa Raíz</t>
  </si>
  <si>
    <t xml:space="preserve">por perdida de la confianza del ciudadano hacia los servicios prestados en las casas de justicia </t>
  </si>
  <si>
    <t>debido a la inadecuada orientación a los usuarios en casas de justicia por parte del centro de recepción de la información</t>
  </si>
  <si>
    <t>por la imposibilidad de garantizar la adecuada atención de usuarios en los equipamientos de Justicia de forma presencial y virtual</t>
  </si>
  <si>
    <t>debido a la desvinculación de entidades operadoras al programa de casas de justicia</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</si>
  <si>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</si>
  <si>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</si>
  <si>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</si>
  <si>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</si>
  <si>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</si>
  <si>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</si>
  <si>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Cuadro de seguimiento de respuestas de PQRSDF en Excel y el diligenciamiento del Formato F-AS-778 “Matriz de Seguimiento y Alertas del Trámite de las PQRSDF”</t>
  </si>
  <si>
    <t>por vulneración al derecho de acceso de la información</t>
  </si>
  <si>
    <t>debido a la publicación extemporánea de los Informes de PQRS en la página web de la entidad.</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</si>
  <si>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</si>
  <si>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</si>
  <si>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por demandas de parte de los particulares o vencimiento de los términos</t>
  </si>
  <si>
    <t>debido a procesos disciplinarios desarrollados y fallados sin cumplir con los parámetros de ley.</t>
  </si>
  <si>
    <t>por sanciones de entes de control, demandas penales, fiscales o disciplinarias</t>
  </si>
  <si>
    <t>debido a otorgar visto bueno a solicitudes de Certificado de Disponibilidad Presupuestal- CDP de los proyectos de inversión incumpliendo con los requisitos establecidos</t>
  </si>
  <si>
    <t xml:space="preserve">por insatisfacción de los usuarios y partes interesadas en la entrega de bienes y servicios </t>
  </si>
  <si>
    <t>registros del Aplicativo de Gestión Documental periodo vencido o los listados de asistencia acompañados por el Acta de Reunión de acuerdo con la situación</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</si>
  <si>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</si>
  <si>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</si>
  <si>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por difusión de información inexacta</t>
  </si>
  <si>
    <t>debido a la publicación no autorizada que genere desinformación en la opinión pública</t>
  </si>
  <si>
    <t>Los periodistas</t>
  </si>
  <si>
    <t>por sanciones o multas de entes de control. 
O por demandas, tutelas, derechos de petición.</t>
  </si>
  <si>
    <t>debido a la falla total o parcial en el servicio de atención de la línea de Seguridad y Emergencias 123.</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</si>
  <si>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</si>
  <si>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</si>
  <si>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debido a la afectación de personas, bienes o recursos por servicio o atención inadecuada de incidentes desde el NUSE 123.</t>
  </si>
  <si>
    <t>por perdida o extravió documental</t>
  </si>
  <si>
    <t>debido a la falta de acatamiento de las directrices establecidas por el proceso de Recursos Físicos y documental por parte de los servidores y/o contratistas de la entidad</t>
  </si>
  <si>
    <t xml:space="preserve">por perdida y/o desaparición de los bienes al servicio de la Entidad </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</si>
  <si>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</si>
  <si>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</si>
  <si>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</si>
  <si>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</si>
  <si>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</si>
  <si>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</si>
  <si>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</si>
  <si>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</si>
  <si>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</si>
  <si>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</si>
  <si>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</si>
  <si>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</si>
  <si>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</si>
  <si>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</si>
  <si>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por no contar con el fenecimiento de la cuenta en la vigencia</t>
  </si>
  <si>
    <t>debido a la identificación, clasificación y registro de información contable en rubros y cuantías que no correspondan</t>
  </si>
  <si>
    <t>por sanciones o multas de entes de control o demandas de terceros</t>
  </si>
  <si>
    <t>debido a la realización de pagos indebidos</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</si>
  <si>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</si>
  <si>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</si>
  <si>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por pasivos exigibles</t>
  </si>
  <si>
    <t>debido a liquidación extemporánea de los contratos fuera de los plazos acordados en el contrato o los establecidos por la ley</t>
  </si>
  <si>
    <t>por sanciones administrativas</t>
  </si>
  <si>
    <t>debido al incumplimiento en la respuesta a requerimientos asociados a los procesos judiciales y acciones constitucionales</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</si>
  <si>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</si>
  <si>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</si>
  <si>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t xml:space="preserve">por hallazgos a la Entidad por parte de entes de control </t>
  </si>
  <si>
    <t>debido al incumplimiento y/o inoportuna emisión de los informes de ley contemplados en el Plan Anual de Auditoria</t>
  </si>
  <si>
    <t>por falencias en la planeación y ejecución de las auditorías internas</t>
  </si>
  <si>
    <t>debido a inoportunidad y/o inconsistencia en la verificación de la información suministrada para la realización de la auditoria</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</si>
  <si>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</si>
  <si>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</si>
  <si>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por sanciones, multas o llamados de atención de entes de control.</t>
  </si>
  <si>
    <t xml:space="preserve"> Debido al incumplimiento normativo y administrativo del Sistema de Gestión de Seguridad y Salud en el Trabajo</t>
  </si>
  <si>
    <t>por sanciones o multas de entes de control o por demandas a la entidad</t>
  </si>
  <si>
    <t>debido al incumplimiento en la ejecución del Plan Estratégico de Talento Humano</t>
  </si>
  <si>
    <t>F-GH-850 "Matriz de Seguimiento al Programa Talento Humano en una Organización Saludable y POA"</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</si>
  <si>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</si>
  <si>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</si>
  <si>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por sobrecostos en  recursos técnicos y humanos</t>
  </si>
  <si>
    <t>debido al desconocimiento de las actividades a desarrollar al interior del proceso</t>
  </si>
  <si>
    <t>por deficiente atención a los usuarios de los bienes y servicios del proceso</t>
  </si>
  <si>
    <t>debido a la falta de capacitación</t>
  </si>
  <si>
    <t xml:space="preserve">por demandas o extralimitación de funciones de servidores </t>
  </si>
  <si>
    <t>debido al inadecuado acompañamiento a las manifestaciones, movilizaciones, eventos o aglomeraciones</t>
  </si>
  <si>
    <t>debido al uso de los bienes en comodato con un fin diferente a lo pactado contractualmente</t>
  </si>
  <si>
    <t>Programación</t>
  </si>
  <si>
    <t>por sanciones o multas de entes de control</t>
  </si>
  <si>
    <t>debido a la inadecuada disposición de los residuos peligrosos (Talleres)</t>
  </si>
  <si>
    <t>por sanciones o multas de entes de control, detrimento patrimonial. O perdida de la certificación ACA</t>
  </si>
  <si>
    <t>debido al incumplimiento en la prestación del servicio psicosocial</t>
  </si>
  <si>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</si>
  <si>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</si>
  <si>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</si>
  <si>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Minimo dos veces al mes</t>
  </si>
  <si>
    <t>por demandas legales y disciplinarias</t>
  </si>
  <si>
    <t>debido a la fuga o Rescate de PPL en remisiones salud</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</si>
  <si>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</si>
  <si>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</si>
  <si>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por demanda de los PPL, familiar, tercero o entes control</t>
  </si>
  <si>
    <t>debido al incumplimiento en la cobertura de los puestos de servicio y las actividades programadas</t>
  </si>
  <si>
    <t>debido a falencias en seguridad y deficiencia en los tiempos de reacción a los eventos que atenten contra la seguridad de las PPL/Funcionarios/Guardia.</t>
  </si>
  <si>
    <t>por sanción disciplinaria</t>
  </si>
  <si>
    <t>debido a fuga/rescates o falencia en la seguridad dentro del sistema penitenciario</t>
  </si>
  <si>
    <t>por requerimientos de entes de control</t>
  </si>
  <si>
    <t>debido a la pérdida de la confidencialidad de la información</t>
  </si>
  <si>
    <t>por requerimientos de entes de control y autoridades judiciales</t>
  </si>
  <si>
    <t xml:space="preserve">debido al vencimiento de trámites Jurídicos. </t>
  </si>
  <si>
    <t>Reporte de aplicativo de Gestión Documental</t>
  </si>
  <si>
    <t xml:space="preserve">debido a la prescripción de trámites Jurídicos. </t>
  </si>
  <si>
    <t xml:space="preserve">El Profesional Universitario </t>
  </si>
  <si>
    <t>debido a permitir la prolongación Ilícita de la libertad</t>
  </si>
  <si>
    <t>Reporte aplicativo de Gestión Documental</t>
  </si>
  <si>
    <t>debido a Hojas de vida incompletas, desactualizadas o imprecisas (Física o en el aplicativo SISIPEC WEB)</t>
  </si>
  <si>
    <t>Registro aplicativo de Gestión Documental</t>
  </si>
  <si>
    <t>debido a conceder u otorgar libertad o trasladar a una PPL sin el debido cumplimiento de los requisitos legales.</t>
  </si>
  <si>
    <t xml:space="preserve">debido a la privación ilegal de la libertad </t>
  </si>
  <si>
    <t>R1AR</t>
  </si>
  <si>
    <t>Atención y Relación con el Ciudadano</t>
  </si>
  <si>
    <t>la presentación o copia comunicación cuando diera lugar. El cargue de las evidencias se hará trimestralmente.</t>
  </si>
  <si>
    <t>R2AR</t>
  </si>
  <si>
    <t>R3AR</t>
  </si>
  <si>
    <t>R1DE</t>
  </si>
  <si>
    <t>Direccionamiento estratégico</t>
  </si>
  <si>
    <t>R1FI</t>
  </si>
  <si>
    <t>Fortalecimiento Institucional</t>
  </si>
  <si>
    <t>debido a un inadecuado seguimiento de las herramientas de control (indicadores de Gestión y Riesgos de Gestión)</t>
  </si>
  <si>
    <t>Gestión de Comunicaciones Estratégicas</t>
  </si>
  <si>
    <t>certificación emitida por el/la Jefe de la OAC y la matriz con el link de los comunicados de prensa, fecha y temática de cada una de las publicaciones.</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</si>
  <si>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</si>
  <si>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</si>
  <si>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t>R1GD</t>
  </si>
  <si>
    <t>Gestión Documental</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</si>
  <si>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</si>
  <si>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</si>
  <si>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R1GRF</t>
  </si>
  <si>
    <t>Gestión de Recursos Físicos al Servicio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</si>
  <si>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</si>
  <si>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</si>
  <si>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</si>
  <si>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</si>
  <si>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</si>
  <si>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R1GCT</t>
  </si>
  <si>
    <t>Gestión Contractual</t>
  </si>
  <si>
    <t>R2GCT</t>
  </si>
  <si>
    <t>R1GJ</t>
  </si>
  <si>
    <t>Gestión Jurídica</t>
  </si>
  <si>
    <t>Gestión y Análisis de Información</t>
  </si>
  <si>
    <t>Evaluación al Sistema de Control Interno</t>
  </si>
  <si>
    <t>Gestión Estratégica del Talento Humano</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</si>
  <si>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</si>
  <si>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</si>
  <si>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</si>
  <si>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"Seguimiento al Programa de Talento Humano en una Organización saludable y POA" F-GH-850.</t>
  </si>
  <si>
    <t xml:space="preserve">Los profesionales asignados de la Dirección de Gestión Humana </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</si>
  <si>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</si>
  <si>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</si>
  <si>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R1AB</t>
  </si>
  <si>
    <t>Administración de Bienes Muebles e Inmuebles para el Fortalecimiento de las Capacidades Operativas</t>
  </si>
  <si>
    <t>Actas de reunión F-FI-1380 o Acta de visita de campo F-GCT-1152 o F-AB-1354 Seguimiento a Bienes Muebles</t>
  </si>
  <si>
    <t>R2AB</t>
  </si>
  <si>
    <t>R3AB</t>
  </si>
  <si>
    <t>R4AB</t>
  </si>
  <si>
    <t>F-AB-1362 Control de Cuentas Contratos Dirección de Bienes</t>
  </si>
  <si>
    <t>R5AB</t>
  </si>
  <si>
    <t>R1GIP</t>
  </si>
  <si>
    <t>Gestión Integral a las Personas Privadas de la Libertad</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</si>
  <si>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</si>
  <si>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</si>
  <si>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R2GIP</t>
  </si>
  <si>
    <t>R3GIP</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</si>
  <si>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</si>
  <si>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</si>
  <si>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R4GIP</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</si>
  <si>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</si>
  <si>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</si>
  <si>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R5GIP</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</si>
  <si>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</si>
  <si>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</si>
  <si>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R6GIP</t>
  </si>
  <si>
    <t>R7GIP</t>
  </si>
  <si>
    <t>R8GIP</t>
  </si>
  <si>
    <t>R9GIP</t>
  </si>
  <si>
    <t>R10GIP</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</si>
  <si>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</si>
  <si>
    <t xml:space="preserve"> "Auto Apertura Investigación Disciplinaria" F-GIP-1278 y la "Acta de notificación" F-GIP-1282</t>
  </si>
  <si>
    <t>R11GIP</t>
  </si>
  <si>
    <t>F-GIP-1317 Control Medidas de Protección</t>
  </si>
  <si>
    <t>R12GIP</t>
  </si>
  <si>
    <t>R13GIP</t>
  </si>
  <si>
    <t>R14GIP</t>
  </si>
  <si>
    <t>R1GCI</t>
  </si>
  <si>
    <t>Gestión del Conocimiento y la Innovación Pública</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</si>
  <si>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</si>
  <si>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</si>
  <si>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</si>
  <si>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</si>
  <si>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</si>
  <si>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</si>
  <si>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r>
      <t xml:space="preserve">La tipología del riesgo también puede alinearse con la tipología </t>
    </r>
    <r>
      <rPr>
        <i/>
        <sz val="10"/>
        <rFont val="Arial"/>
        <family val="2"/>
      </rPr>
      <t>"Fraude Interno"</t>
    </r>
  </si>
  <si>
    <t>Fuerte: El control se ejecuta de manera consistente por parte del responsable.</t>
  </si>
  <si>
    <r>
      <rPr>
        <b/>
        <sz val="10"/>
        <color theme="1"/>
        <rFont val="Arial"/>
        <family val="2"/>
      </rPr>
      <t xml:space="preserve"> </t>
    </r>
    <r>
      <rPr>
        <sz val="10"/>
        <color theme="1"/>
        <rFont val="Arial"/>
        <family val="2"/>
      </rPr>
      <t>Moderado: El control se ejecuta algunas veces por parte del responsable.</t>
    </r>
  </si>
  <si>
    <t>Débil: El control no se ejecuta por parte del responsable</t>
  </si>
  <si>
    <t>No ejecutado</t>
  </si>
  <si>
    <t>Sin observación</t>
  </si>
  <si>
    <t>EVALUACIÓN DISEÑO Y CLASIFICACIÓN DEL RIESGO</t>
  </si>
  <si>
    <t>EVALUACIÓN SOLIDEZ DEL CONTROL</t>
  </si>
  <si>
    <t>R2FI</t>
  </si>
  <si>
    <t>R1GTS</t>
  </si>
  <si>
    <t xml:space="preserve">Gestión Tecnológica de Seguridad y Emergencias		</t>
  </si>
  <si>
    <t>Posibilidad de pérdida Reputacional</t>
  </si>
  <si>
    <t>por percepción desfavorable de la ciudadanía respecto a la gestión del requerimiento  de información solicitado,</t>
  </si>
  <si>
    <t>debido a la alta rotación de personal que no cuenta con el conocimiento técnico apropiado para la gestión de los datos requeridos.</t>
  </si>
  <si>
    <t>informes técnicos y de Interventoría/Supervisión</t>
  </si>
  <si>
    <t>Profesional de apoyo (Contratista)</t>
  </si>
  <si>
    <t>R2GTS</t>
  </si>
  <si>
    <t>Por percepción desfavorable del ciudadano hacia  las entidades que integran el sistema de seguridad y emergencias,</t>
  </si>
  <si>
    <t>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t>
  </si>
  <si>
    <t>acta de la reunión.</t>
  </si>
  <si>
    <t>Responsable de AINTEC</t>
  </si>
  <si>
    <t>R3GTS</t>
  </si>
  <si>
    <t>informes</t>
  </si>
  <si>
    <t>Documentos firmados</t>
  </si>
  <si>
    <t>Cuando se requiera</t>
  </si>
  <si>
    <t>Acta de la reunión de autocontrol</t>
  </si>
  <si>
    <t>Correos electrónicos
del profesional a la jefatura
Correos electrónicos
de la Jefatura a los profesionales que incumplen</t>
  </si>
  <si>
    <t>El profesional designado
y
Jefe de Oficina de Control Interno</t>
  </si>
  <si>
    <t>Director de bienes</t>
  </si>
  <si>
    <t>Subsecretario (a) de inversiones y Fortalecimiento de capacidades operativas</t>
  </si>
  <si>
    <t>Reporte Líderes Operativos
 (1ra línea)</t>
  </si>
  <si>
    <t>Reporte Seguimiento OAP
 (2da línea)</t>
  </si>
  <si>
    <t>Fuerte</t>
  </si>
  <si>
    <t>Manual: 15</t>
  </si>
  <si>
    <t>Automático: 25</t>
  </si>
  <si>
    <t>Detectivo: 15</t>
  </si>
  <si>
    <t>Correctivo: 10</t>
  </si>
  <si>
    <t>Asignado: 10</t>
  </si>
  <si>
    <t>No asignado: 0</t>
  </si>
  <si>
    <t>No adecuado: 0</t>
  </si>
  <si>
    <r>
      <rPr>
        <b/>
        <sz val="10"/>
        <color theme="1"/>
        <rFont val="Arial"/>
        <family val="2"/>
      </rPr>
      <t xml:space="preserve">
</t>
    </r>
    <r>
      <rPr>
        <sz val="10"/>
        <color theme="1"/>
        <rFont val="Arial"/>
        <family val="2"/>
      </rPr>
      <t xml:space="preserve"> Adecuado: 10</t>
    </r>
  </si>
  <si>
    <t>Autoridad  adecuada</t>
  </si>
  <si>
    <r>
      <rPr>
        <u/>
        <sz val="10"/>
        <color theme="1"/>
        <rFont val="Arial"/>
        <family val="2"/>
      </rPr>
      <t>Responsable</t>
    </r>
    <r>
      <rPr>
        <sz val="10"/>
        <color theme="1"/>
        <rFont val="Arial"/>
        <family val="2"/>
      </rPr>
      <t xml:space="preserve">
</t>
    </r>
  </si>
  <si>
    <r>
      <rPr>
        <u/>
        <sz val="10"/>
        <rFont val="Arial"/>
        <family val="2"/>
      </rPr>
      <t>Implementación</t>
    </r>
    <r>
      <rPr>
        <sz val="10"/>
        <rFont val="Arial"/>
        <family val="2"/>
      </rPr>
      <t xml:space="preserve">
</t>
    </r>
  </si>
  <si>
    <t xml:space="preserve">
10: Oportuna</t>
  </si>
  <si>
    <t>Sí: 10</t>
  </si>
  <si>
    <t>Se investigan y resuelven oportunamente: 10</t>
  </si>
  <si>
    <t>0: Inoportuna</t>
  </si>
  <si>
    <t>No: 0</t>
  </si>
  <si>
    <t>No se investigan y resuelven oportunamente: 0</t>
  </si>
  <si>
    <t xml:space="preserve">
Preventivo: 25</t>
  </si>
  <si>
    <t>Peso del Diseño</t>
  </si>
  <si>
    <r>
      <rPr>
        <b/>
        <sz val="10"/>
        <color theme="1"/>
        <rFont val="Arial"/>
        <family val="2"/>
      </rPr>
      <t>Calificación de la evidencia
10:</t>
    </r>
    <r>
      <rPr>
        <sz val="10"/>
        <color theme="1"/>
        <rFont val="Arial"/>
        <family val="2"/>
      </rPr>
      <t xml:space="preserve"> Completa</t>
    </r>
  </si>
  <si>
    <t>Se adjuntan los comprobantes de traslado tramitados durante el periodo.</t>
  </si>
  <si>
    <t>El profesional designado por la Jefatura verifica mensualmente en el formato F-SM-946 y de manera previa el cumplimiento en la entrega de los informes de ley acordados en la reunión de autocontrol por parte de los profesionales del equipo y envía una relación por correo electrónico a la Jefatura.
En caso de identificarse, por parte de la Jefatura, en dicho correo electrónico informes que no han cumplido con las fechas de entrega, la Jefatura requerirá al profesional responsable a través de correo electrónico y se indicará la nueva fecha de entrega.
El cargue de las evidencias se hará trimestralmente.</t>
  </si>
  <si>
    <t>Calificación del diseño control OCI</t>
  </si>
  <si>
    <t xml:space="preserve">ANEXO No 01 "Evaluación Riesgos primer trimestre 2025
</t>
  </si>
  <si>
    <t>EVALUACION DEL RIESGO OCI I  TRIMESTRE 2025</t>
  </si>
  <si>
    <t>Monitoreo I trimestre</t>
  </si>
  <si>
    <t>EVALUACIÓN EJECUCIÓN DE LOS CONTROLES OCI I TRIMESTRE</t>
  </si>
  <si>
    <t>R5AJ</t>
  </si>
  <si>
    <t>Posibilidad de pérdida Económica</t>
  </si>
  <si>
    <t xml:space="preserve">por una demanda de una autoridad judicial, </t>
  </si>
  <si>
    <t xml:space="preserve">debido a la no prestación del servicio de atencion en el programa Distrital de Justicia Juvenil Restaurativa  a las personas remitidas por una autoridad judicial o administrativa del Sistema de Responsabilidad penal para Adolecentes </t>
  </si>
  <si>
    <t>El profesional de la Dirección de Responsabilidad Penal Adolescente Verifica semestralmente la disponibilidad y asignacion del personal requerido para la atención del Programa Distrital de Justicia Juvenil Restaurativa (PDJJR). Esta verificación se realiza por medio de un informe consolidado en el que se detalla la demanda de los programas, el número de casos asignados a cada uno y la cantidad de personal requerida para atender dicha demanda.
En caso de que haya una desviación del control le informará al Director de Responsabilidad Penal Adolescente a través de correo electrónico, a fin de que se tomen las medidas necesarias para garantizar la atención adecuada.</t>
  </si>
  <si>
    <t xml:space="preserve">Informe Semestral
Corresos electronicos de desviacion </t>
  </si>
  <si>
    <t xml:space="preserve">ZONA DE RIESGO BAJA </t>
  </si>
  <si>
    <t>R6AJ</t>
  </si>
  <si>
    <t xml:space="preserve">por una queja de un grupo de valor </t>
  </si>
  <si>
    <t>debido a fallas en la calidad en la prestación del servicio  de atención en el programa Distrital de Justicia Juvenil Restaurativa</t>
  </si>
  <si>
    <t>El profesional de la Dirección de Responsabilidad Penal Adolescente verifica trimestralmente la realizacion de jornadas de capacitación, sensibilización o inducción a los profesionales del  Programa Distrital de Justicia Juvenil Restaurativa (PDJJR), estas jornadas podrán ser presenciales o virtuales.  Lo anterior se evidenciará por medio actas de reunión, listas de asistencia y presentaciones de apoyo utilizadas durante las jornadas. En caso de que haya una desviación del control (que alguna jornada no pueda llevarse a cabo), se deberá reprogramar y dejar evidencia de la reprogramación y/o ejecución</t>
  </si>
  <si>
    <t>Actas de Reunion, Listas de Asistencia y presentaciones de apoyo utilizadas durante las jornadas.
Desviacion : Soporte de reprogramacion y/ejecución</t>
  </si>
  <si>
    <t>ZONA DE RIESGO MODERADO</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</si>
  <si>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</si>
  <si>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la presentación o copia comunicación cuando diera lugar. El cargue de las evidencias se hará trimestralmente.</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</si>
  <si>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Para los casos donde se detecten falencias se procede con la inclusión de recomendaciones en el informe "Evaluación de las respuestas a PQRSDF" que se elabora cada trimestre vencido. Como evidencia quedara la Matriz de Análisis de Calidad, Calidez y Oportunidad de respuestas. El cargue de evidencias se realizará trimestralmente.</t>
  </si>
  <si>
    <t>Control Disciplinario Interno</t>
  </si>
  <si>
    <t>Posibilidad de pérdida Económica y Reputacional</t>
  </si>
  <si>
    <t>El jefe de la oficina de Control Interno Disciplinario verifica mes vencido  los procesos impulsados por su equipo de abogados, con el fin de discutir los casos disciplinarios en los cuales se presentan problemas en el levantamiento de pruebas o en la estructura argumentativa, las evidencias de la implementación del control serán las actas de reunión en las cuales se encontrará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En caso de no llevar a cabo la reunión el/la profesional a cargo, emitirá un alerta mediante correo electrónico. El cargue de las evidencias se hará trimestralmente.</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</si>
  <si>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Si no se cumple se devuelve al área encargada, mediante correo electrónico, para que se hagan las correcciones pertinentes, El cargue de las evidencias se hará trimestralmente.</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</si>
  <si>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</si>
  <si>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ZONA DE RIESGO BAJA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</si>
  <si>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</si>
  <si>
    <t>Posibilidad de pérdida Reputacional y Económica</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</si>
  <si>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</si>
  <si>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por inadecuada verificación de la documentación presentada por los oferentes, requerida en las distintas modalidades de contratación </t>
  </si>
  <si>
    <t>debido a la recepción de documentos inconsistentes para suscribir el contrato</t>
  </si>
  <si>
    <t>El profesional de las unidades ejecutoras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</si>
  <si>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El profesional de las unidades ejecutoras asignado, verifica cada vez que se le asigne, el cumplimiento de los requisitos de perfeccionamiento y de ejecución de los contratos suscritos en la SDSCJ físicamente y en el aplicativo de SECOP II y envía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</si>
  <si>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datos en Excel  y correo enviado al supervisor</t>
  </si>
  <si>
    <t>R3GCT</t>
  </si>
  <si>
    <t>por reporte extempraneo o con falencias en la información reportada a SIDEAP</t>
  </si>
  <si>
    <t>debido al envío extemporaneo del insumo requerido para el diligenciemiento del formulario 50 SIVICOF</t>
  </si>
  <si>
    <t>Posibilidad de pérdida económica y reputacional por reporte extempraneo o con falencias en la información reportada a SIDEAP debido al envío extemporaneo del insumo requerido para el diligenciemiento del formulario 50 SIVICOF</t>
  </si>
  <si>
    <t>El profesional de las unidades ejecutoras, verifica mensualmente, la información de cada contrato, cargada en el aplicativo SICAPITAL y SECOP II con el fin de validar que la información presupuestal  sea coherente  con el reporte generado por la dirección finanaciera respecto a la ejecución presupuestal, mes vencido. en caso de identificar el no diligenciamiento de dicha infomación se solicita  via correo electrónico a la dependencia respectiva, que se realice el cargue de la información. Cuando existan alertas identificadas con base en el cruce de información que se descarga del aplicativo SICAPITAL, se informa a DTS los errores detectados via correo electrónico. como evidencia quedan los reportes  cargados en el aplicativo SICAPITAL y los correos electrónicos . el cargue de la evidencia será trimestral</t>
  </si>
  <si>
    <t>correos elesctrónicos y reportes cargados en el aplicativo SICAPITAL</t>
  </si>
  <si>
    <t>Posibilidad de pérdida reputacional</t>
  </si>
  <si>
    <t xml:space="preserve">Reducir el Riesgo mediante la aplicación de los controles actuales </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</si>
  <si>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</si>
  <si>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"El jefe de la Oficina de Control Interno previo a la reunión de apertura revisa cada vez que se requiera los documentos asociados a la planeación de la auditoría, los cuales se encuentran relacionados en el PD-SM-1 Procedimiento Auditoría Interna, de ser aprobados se firma por parte del auditor lider y el Jefe de la Oficina el formato F-SM-83 Programa Auditoria Interna. En caso de observaciones por parte de la Jefatura, se revisan las novedades con el líder auditor, se realizan los ajustes a los que haya lugar y se envía por correo electrónico el formato F-SM-83 aprobado.
Como evidencia se registra el formato F-SM-83 Programa Auditoria Interna y/o el correo electrónico de aprobación luego de los ajustes si hubo lugar a ello.
El cargue de las evidencias se hará trimestralmente"</t>
  </si>
  <si>
    <t>Formato F-SM-83 Programa Auditoria Interna y/o el acta de reunión</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</si>
  <si>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</si>
  <si>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</si>
  <si>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En caso de evidenciar incumplimientos se procede con reprogramación. Como soporte queda "Seguimiento al Programa de Talento Humano en una Organización saludable y POA" F-GH-850.</t>
  </si>
  <si>
    <t xml:space="preserve">por sanciones o multas de entes de control y las quejas recibidas por los grupos de valor </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</si>
  <si>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con el fin de revisar el estado, uso y ubicación de los bienes. En caso de encontrar observaciones en la visita se le informa al comodatario para las gestiones pertinentes, dejando constancia en los formatos utilizados. Como evidencia se cuenta con las Actas de reunión F-FI-1380 o Acta de visita de campo F-GCT-1152 o F-AB-1354 Seguimiento a Bienes Muebles. El cargue de las evidencias se hará trimestralmente.</t>
  </si>
  <si>
    <t>El supervisor y/o apoyo a la supervisión designado</t>
  </si>
  <si>
    <t xml:space="preserve">Posibilidad de pérdida Económica </t>
  </si>
  <si>
    <t xml:space="preserve">debido a la reclamación de los siniestros fuera de los tiempos establecidos en los que no opere la prescripción   </t>
  </si>
  <si>
    <t>El supervisor y/o apoyo a la supervisión designado, verifica la documentación pertinente cada vez que se presente el siniestro y remite correo al corredor de seguros, con el fin de dar inicio a la reclamación de la póliza. En caso que la documentación no este completa se remite al área encargada del bien en reclamación para que se hagan los ajuste necesarios.  Como evidencia quedaran los correos remitidos a la aseguradora. El cargue de las evidencias se hará trimestralmente</t>
  </si>
  <si>
    <t>Correos remitidos al corredor de seguros</t>
  </si>
  <si>
    <t>Cada vez que se presente</t>
  </si>
  <si>
    <t xml:space="preserve">debido al suministro de los bienes y servicios requeridos, fuera de los tiempos establecidos en los contratos </t>
  </si>
  <si>
    <t>Informes y/o actas de presentaciones de seguimiento</t>
  </si>
  <si>
    <t>Subsecretario(a) de inversiones y Fortalecimiento de capacidades operativas</t>
  </si>
  <si>
    <t>El Director de bienes verifica la gestión de pagos de los contratos de recurrencia, cada vez que se gestiona un pago, con el fin de asegurar la continuidad de los servicios contratados, según lo establecido en la metodología de supervisión de contratos M-FC-1. Como evidencia se suministrarán  los formatos Seguimiento Financiero de Contratos F-AB-1351 y las actas. Para los casos en los cuales se evidencie retrasos, se pondrá en conocimiento en la reunión de gestión, para generar las acciones correctivas del caso. El cargue de evidencias se realizará trimestralmente.</t>
  </si>
  <si>
    <t>Seguimiento Financiero de Contratos F-AB-1351 y las actas</t>
  </si>
  <si>
    <t>por sanciones o multas de entes de control, y/o quejas de los grupos de interes</t>
  </si>
  <si>
    <t>debido a proyectos no ejecutados de acuerdo a lo proyectado en la vigencia anterior, Proyectos inconclusos en su ejecución (Obras de infraestructura sin terminar), Obras sin el cumplimiento de requisitos para su adecuado funcionamiento.</t>
  </si>
  <si>
    <t xml:space="preserve">El Subsecretario (a) de inversiones y Fortalecimiento de capacidades operativa, verifica anualmente la consolidación las necesidades de los grupos de interes, con el fin de dar cumplimiento a los proyectos y metas establecidos en el plan de desarrollo distrital  como evidencia se registrara formato "Consolidación Requerimientos Grupos de Interés".  En los casos que no se cuente con éste Formato no se incluirá en el anteproyecto de presupuesto. </t>
  </si>
  <si>
    <t>La Dirección de Bienes realiza seguimiento mensual al control de cuentas y al cumplimiento del PAC, a través del formato F-AB-1362 Control de Cuentas Contratos Dirección de Bienes. En caso evidenciar incumplimiento en el PAC se solicitarán las acciones necesarias para llevar a cabo la radicación de las cuentas programadas, asimismo se hará la respectiva reprogramación del PAA. Como evidencia se suministrará el Formato F-AB-1362 Control de Cuentas Contratos Dirección de Bienes. El cargue de evidencias se realizará mensualmente.</t>
  </si>
  <si>
    <t>por sanciones o multas de entes de control y/o quejas de los grupos de interes.</t>
  </si>
  <si>
    <t>El supervisor y/o apoyo a la supervisión designado, verifica  cada vez que se requiera, los certificados de disposición final de los residuos peligrosos generados en los talleres y los remite al Grupo PIGA, con el fin de dar cumplimiento a normas ambientales. Para los casos en los cuales no se cuente con los certificados respectivos el supervisor del contrato informará mediante correo electrónico al Grupo PIGA el motivo por el cual no se ha realizado el tratamiento pertinente. Como evidencia quedaran los certificados o el correo emitido por el supervisor del contrato. El cargue de las evidencias se realizara trimestralmente</t>
  </si>
  <si>
    <t>El supervisor y/o apoyo a la supervisión designado verifica los certificados de disposición de llantas gestionados en los talleres cada vez que sea necesario y los remitirá al Grupo PIGA. Para los casos en los cuales no se cuente con los certificados respectivos el supervisor del contrato informará mediante correo electrónico al Grupo PIGA el motivo por el cual no se ha realizado el tratamiento pertinente. Como evidencia quedaran los certificados o el correo emitido por el supervisor del contrato. El cargue de las evidencias se realizara trimestralmente</t>
  </si>
  <si>
    <t>Por sanciones o multas de entes de control, detrimento patrimonial o pérdida de la certificación ACA</t>
  </si>
  <si>
    <t>Los profesionales del equipo psicosocial del CER efectuan la  atención psicosocial semanalmente mediante registro en el formato de "Intervención y Seguimiento Individual" F-GIP-1185,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</si>
  <si>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semanalmente</t>
  </si>
  <si>
    <t>El supervisor del contrato de alimentos, en coordinación con  el Director del CER, realiza mensualmente, una visita a la planta de procesamiento con el fin de verificar los programas de inocuidad de los alimentos y cumplimiento de los criterios establecidos en los anexos técnicos del contrato de lo cual se levantará acta. Para los casos que no se ejecute mensualmente se realizará durante la primera semana del siguiente mes. El cargue de las evidencias se realizará trimestralmente.</t>
  </si>
  <si>
    <t>Acta de visita mesual a la planta de alimentos</t>
  </si>
  <si>
    <t>Supervisor del contrato de alimentos</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</si>
  <si>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y en el caso del C.E.R en la Minuta de Comandante de Custodia o solicitud en comunicación oficial (Correo electrónico o Físico). El cargue de las evidencias se hará trimestralmente.</t>
  </si>
  <si>
    <t>Minuta del comandante de remisiones/ Minuta de Comandante de Custodia o solicitud en comunicación oficial (Correo electrónico o Físico)</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</si>
  <si>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Dirección CER o en compañía del Profesional Especializado de jurídica. El reporte queda en los formatos de préstamo documental. El cargue de las evidencias se hará trimestralmente.</t>
  </si>
  <si>
    <t>El Profesional Especializado de trámite jurídico encargado de la asignación de radicados direcciona diariamente mediante el Aplicativo de Gestión documental a la oficina y/o profesional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</si>
  <si>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r>
      <t xml:space="preserve">El Profesional Especializado de trámite jurídico </t>
    </r>
    <r>
      <rPr>
        <sz val="10"/>
        <rFont val="Aptos Narrow"/>
        <family val="2"/>
      </rPr>
      <t>,</t>
    </r>
    <r>
      <rPr>
        <sz val="10"/>
        <color theme="1"/>
        <rFont val="Aptos Narrow"/>
        <family val="2"/>
      </rPr>
      <t xml:space="preserve"> encargado de la asignación de radicados, de Cárcel Distrtial o CER,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r>
  </si>
  <si>
    <t>El Profesional Universitario encargado de la oficina de ingresos y egresos de carcel distrital,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</si>
  <si>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r>
      <t>La oficina de radicación y atención al ciudadano recibe la información expedida por las autoridades competentes y las direcciona mediante el aplicativo de Gestión Documental al profesional especializado de tramite jurídico quien trasladara a la oficina</t>
    </r>
    <r>
      <rPr>
        <sz val="10"/>
        <rFont val="Aptos Narrow"/>
        <family val="2"/>
      </rPr>
      <t xml:space="preserve"> o profesional</t>
    </r>
    <r>
      <rPr>
        <sz val="10"/>
        <color theme="1"/>
        <rFont val="Aptos Narrow"/>
        <family val="2"/>
      </rPr>
      <t xml:space="preserve">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r>
  </si>
  <si>
    <t xml:space="preserve">por requerimientos de entes de control y autoridades judiciales </t>
  </si>
  <si>
    <t>El profesional universitario de lla oficina de ingresos y egresos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</si>
  <si>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Observaciones y/o Recomendaciones OCI- 
I trimestre 2025</t>
  </si>
  <si>
    <t xml:space="preserve">Durante el primer trimestre del año 2025, se realizó el día 26 de marzo una (1) reunión de fortalecimiento de capacidades para los nuevos contratistas de la Dirección de Acceso a la Justicia, denominata "Ejecución CPS". Se adjunta listado de asistencia. </t>
  </si>
  <si>
    <t xml:space="preserve"> Se evidencia monitoreo del control por parte de la  Primera Linea de Defensa y no se reporta si se presentó materialización. De acuerdo al diseño del control se evidencia que el soporte cumple con lo defInido en la descripción del control, se adjunta registro de reunión que contiene lista de asistencia. No obstante se sugiere incluir evidencia de reprogramación de las jornadas de capacitación/sensibilización en caso de no realizarlas ( no se evidencia la realización del minimo de jornadas establecidas por trimestre "...como mínimo dos vez por trimestre en jornadas de capacitación/sensibilización presencial o virtual")</t>
  </si>
  <si>
    <t xml:space="preserve">En el marco del seguimiento que realiza la DAJ respecto al funcionamiento de las Casas de Justicia, se elaboraron los siguiente informes para el I Trimestre 2025: 16 informes enero, 16 informes febrero y 16 informes de marzo. Se adjuntan informes y correo electrónico. </t>
  </si>
  <si>
    <t>Se evidencia monitoreo del control por parte de la  Primera Linea de Defensa y no se reporta si se presentó materialización. De acuerdo al diseño del control se evidencia que el soporte corresponde a informes mensuales de funcionamiento de las casas de justicia. No obstante se sugiere justificar la ausencia de informes en algun periodo (no se adjunta informe de enero para Usme).</t>
  </si>
  <si>
    <t>Durante el primer trimestre del año 2025, se respondieron oportunamente 314 peticiones y fuera de término 09 peticiones. Al realizarse la revisión interna, se encontró que los incumplimientos no fueron reiterativos por parte de los funcionarios ni contratistas. Se adjunta base de seguimiento PQR</t>
  </si>
  <si>
    <t>Se evidencia monitoreo del control por parte de la  Primera Linea de Defensa y no se reporta si se presentó materialización. De acuerdo al diseño del control se evidencia que el soporte de ejecución del control suministrado por el proceso, evidencia que la matriz contiene información estructurada y alineada con los atributos esperados del control. 
Durante el primer trimestre del año 2025, se registraron 250 radicados con fecha máxima de respuesta dentro del periodo evaluado. De estos: 210 fueron gestionados dentro del término legal, 24 se respondieron fuera del plazo establecido,16 registros no incluyen fecha de traslado o cierre. 
No obstante se sugiere fortalecer el archivo de registro para evitar futuras materializaciones.</t>
  </si>
  <si>
    <t>No se realizó en el trimestre, control anual</t>
  </si>
  <si>
    <t>Acorde a periodicidad establecida para el control, no genera reporte para el primer trimestre 2025. Ultimo reporte en Diciembre del 2024</t>
  </si>
  <si>
    <t xml:space="preserve">Durante el trimestre se realizaron las solicitudes de mantenimiento a la Dirección de Bienes, realizando seguimiento a 7 de ellas, ante las inconsistencias en la solución. Se adjunta bases de solicitudes y correos de seguimiento. </t>
  </si>
  <si>
    <t>Se evidencia monitoreo del control por parte de la  Primera Linea de Defensa y no se reporta si se presentó materialización. De acuerdo al diseño del control se evidencia que el soporte de ejecución del control suministrado por el proceso corresponde a correos de electronicos de seguimiento a solicitudes de requerimeintos y bases de datos para registro y control de cada una de ellas. No obstante se recomienda el cargue 1 documento por version para facilitar el monitoreo y futuras auditorias.</t>
  </si>
  <si>
    <t>En el marco del seguimiento que realiza la DAJ respecto al funcionamiento de las Casas de Justicia, se elaboraron los siguiente informes para el I Trimestre 2025: 16 informes enero, 16 informes febrero y 16 informes de marzo. Se adjuntan informes.</t>
  </si>
  <si>
    <t>Se evidencia monitoreo del control por parte de la  Primera Linea de Defensa y no se reporta si se presentó materialización. De acuerdo al diseño del control se evidencia que el soporte corresponde a informes mensuales de funcionamiento de las casas de justicia. No obstante se recomienda justificar la ausencia de informes en algun periodo (no se adjunta informe de enero para Usme).</t>
  </si>
  <si>
    <t>No se realizó en este trimestre, control semestral</t>
  </si>
  <si>
    <t>Acorde a periodicidad establecida para el control, no genera reporte para el primer trimestre 2025 según lo reportado por la Primera Linea de Defensa. Sin embargo se recomienda validar reporte correspondiente al segundo semestre de la vigencia 2024.</t>
  </si>
  <si>
    <t>Durante el primer trimestre del año 2025, se respondieron oportunamente 314 peticiones y fuera de término 09 peticiones. Al realizarse la revisión interna, se encontró que los incumplimientos no fueron reiterativos por parte de los funcionarios ni contratistas. Se adjunta base de seguimiento PQR.</t>
  </si>
  <si>
    <t>Se evidencia monitoreo del control por parte de la  Primera Linea de Defensa y no se reporta si se presentó materialización. De acuerdo al diseño del control el soporte de ejecución del control suministrado por el proceso corresponde a el registro de seguimiento de PQRSD.  Acorde al monitoreo de la primera linea de defensa se indica que los incumplimientos no fueron reiterativos por lo que no se iniciaron procesos disciplinarios de incumplimiento contractual. El control sigue vigente y ejecutandose</t>
  </si>
  <si>
    <t>Durante el primer trimestre del año 2025, se realizó el día 26 de marzo una (1) reunión de fortalecimiento de capacidades para los nuevos contratistas de la Dirección de Acceso a la Justicia, denominata "Ejecución CPS". Se adjunta listado de asistencia.</t>
  </si>
  <si>
    <t>En este trimestre no se realizó.</t>
  </si>
  <si>
    <t>Acorde a periodicidad establecida para el control, no genera reporte para el primer trimestre 2025. Ultimo reporte registrado en Diciembre del 2024 (matriz Riesgos de Gestión  Versión 34)</t>
  </si>
  <si>
    <t xml:space="preserve">Se evidencia monitoreo del control por parte de la  Primera Linea de Defensa y no se reporta si se presentó materialización. De acuerdo al diseño del control se evidencia que el soporte de ejecución del control suministrado por el proceso corresponde a el registro de seguimiento de PQRSD.  Acorde al monitoreo de la primera linea de defensa se indica que los incumplimientos no fueron reiterativos por lo que no se iniciaron procesos disciplinarios de incumplimiento contractual. El control sigue vigente y ejecutandose. </t>
  </si>
  <si>
    <t>Este riesgo fue aprobado durante el mes de abril, se inicia reporte el proximo trimestre</t>
  </si>
  <si>
    <t>Acorde a lo indicado por el proceso y al realizar la correspondiente verificación, el Riesgo R5AJ no se encontraba identificado en  la Matriz de Riesgos de Gestión Version 34. Por lo cual se espera que el reporte se realice para el segundo trimestre de la vigencia</t>
  </si>
  <si>
    <t>Acorde a lo indicado por el proceso y al realizar la correspondiente verificación, el Riesgo R6AJ no se encontraba identificado en  la Matriz de Riesgos de Gestión Version 34. Por lo cual se espera que el reporte se realice para el segundo trimestre de la vigencia</t>
  </si>
  <si>
    <t>Durante el primer trimestre de 2025 se realizó el control semanal para verificar que se hayan realizado los cierres de las peticiones ciudadanas que debían realizarse, ello en los aplicativos BTE y SIGA; del mismo modo, se verificó el envío semanal de alertas de peticiones próximas a vencer y vencidas. Lo anterior en los formatos correspondientes.</t>
  </si>
  <si>
    <t xml:space="preserve"> Se evidencia monitoreo del control por parte de la  Primera Linea de Defensa y no se reporta si se presentó materialización. De acuerdo al diseño del control se evidencia que el soporte cumple con lo defInido en la descripción del control; se adjunta Matriz de Seguimiento y Alertas del Trámite de las PQRSDF correspondientes a cada semana del I trimestre de la vigencia 2025. 
No obstante se sugiere evaluar la posibilidad de establecer KPI`s de cumplimiento para cada tipo de manifestacion recibida, con el fin de lograr un fortalecimiento la eficacia del control (mediciòn y trazabilidad), en concordancia con la Guia de Admninistraciòn del Riesgo - Versiòn 4 y 6 del DAFP.</t>
  </si>
  <si>
    <t>Sin programación para el presente reporte</t>
  </si>
  <si>
    <t>No se requiere reporte del control, toda vez que la periodicidad de ejecucion establecida es diferente al trimestre objeto de analisis.</t>
  </si>
  <si>
    <t>Para el primer trimestre de 2025 se gestionó la publicación de los informes de acceso a la información y de Gestión de Peticiones, en los plazos establecidos según el cronograma; de esta forma se dio cumplimiento al control determinado.</t>
  </si>
  <si>
    <t xml:space="preserve">Se evidencia monitoreo del control por parte de la  Primera Linea de Defensa y no se reporta si se presentó materialización. De acuerdo al diseño del control se evidencia que el soporte cumple con lo definido en la descripción del control; se adjuntan correos electronicos con los que se remite la publicación de los informes del mes de enero y febrero del 2025; no obstante se evidencia falta de el cronograma con fechas maximas de publicaciòn, el cual es requerido acorde a diseño del control. </t>
  </si>
  <si>
    <t>Para el primer trimestre de 2025, el líder del equipo realizó la revisión y aprobación de todos los informes que fueron publicados en el botón de transparencia de la página web; lo anterior, para garantizar la calidad de la información a publicar.</t>
  </si>
  <si>
    <t xml:space="preserve"> Se evidencia monitoreo del control por parte de la  Primera Linea de Defensa y no se reporta si se presentó materialización. De acuerdo al diseño del control se evidencia que el soporte cumple con lo defInido en la descripción del control, se adjuntan correos de aprobaciòn para los informes correspondientes al mes de enero y febrero de la vigencia 2025. </t>
  </si>
  <si>
    <t>Para el primer trimestre de 2025, el profesional encargado del análisis de calidad, calidez y oportunidad del Equipo de Atención y Servicio al Ciudadano, verificó mensualmente el cumplimiento de los criterios de calidad descritos en la guía metodológica establecida.</t>
  </si>
  <si>
    <t xml:space="preserve"> Se evidencia monitoreo del control por parte de la  Primera Linea de Defensa y no se reporta si se presentó materialización. De acuerdo al diseño del control se evidencia que el soporte cumple con lo defInido en la descripción del control, se adjunta Matriz de Análisis de Calidad, Calidez y Oportunidad de respuestas.</t>
  </si>
  <si>
    <t>No se evidencia el análisis del monitoreo de la primera de defensa, no obstante de acuerdo al diseño y ejecución del control se evidencia que los soportes cumplen con lo definido y ejecutado; como oportunidad de mejora se recomienda alinear el objetivo de las actas con el objetivo del control, así mismo no se indica si se presentó o no la materialización del presente control.</t>
  </si>
  <si>
    <t>A partir de la vigencia 2025, se ajustó el procedimiento "Expedición y/o anulación de viabilización de solicitud de certificado de disponibilidad presupuestal (CDP) para proyectos de inversión". En este ajuste, se oficializa al sistema SISCO como la única fuente para la aprobación de viabilidades. Por lo tanto, el analista de la OAP encargado del proyecto de inversión es el responsable de revisar las solicitudes de viabilización del CDP enviadas por las gerencias de proyecto.
Las viabilidades generadas en el sistema SISCO fueron avaladas por el analista únicamente si cumplían con los siguientes criterios: Estar programadas en el Plan Anual de Adquisiciones (PAA), estar asociadas a un proyecto de inversión y tener un objeto contractual coherente con la meta del Plan de Desarrollo Distrital (PDD), el concepto de gasto y la fuente de financiación.
Cabe resaltar que en el sistema SISCO, el jefe de Planeación firmó electrónicamente las solicitudes respectivas, otorgando su aval. Como evidencia, se anexa el listado de viabilidades registradas en el sistema SISCO en formato digital.
Para este reporte, el riesgo no se materializó.</t>
  </si>
  <si>
    <t xml:space="preserve"> Se evidencia monitoreo del control por parte de la  Primera Linea de Defensa y no se reporta materialización del Riesgo. De acuerdo al diseño del control se evidencia que el soporte cumple con lo defInido en la descripción del control, se adjunta reporte de viabilidades generado del aplicativo SISCO. El control sigue vigente y funcionando</t>
  </si>
  <si>
    <t xml:space="preserve">Se realiza el cargue de evidencias del seguimiento trimestral a los riesgos de Gestión del cuarto trimestre de 2024 :
-Informe de seguimiento, debidamente publicado en el portal de transparencia 
-Memorando socializado con los lideres de proceso 
Se realiza cargue de evidencias del seguimiento a Indicadores de Gestión del cuarto trimetre 2024:
-Memorando de envio socializando los procesos </t>
  </si>
  <si>
    <t>El análisis del monitoreo de la primera de defensa fue extemporaneo conforme a los lineamientos de la política de riesgos vigente, como oportunidad de mejora se recomienda en el análisis y soportes indicar el seguimiento a las UPS, si bien hay informes semanales, su estructura debería estar acompañada de un informe general en lenguaje claro para un tercero, debido que no son claros, así como no se indica si se generaron alertas o estados actuales generados por el software de comunicación de la UPS.</t>
  </si>
  <si>
    <t>Como parte de los seguimientos ambientales en los equipamientos concertados antes la Secretaría de Ambiente, se realizaron las siguientes visitas documentadas en el formato F-FI-1399 y donde a su vez se realizó la entrega de elementos para el fortalecimiento en la gestión integral de residuos. 
-	Cárcel Distrital de Varones y Anexo de Mujeres 
-	Casa de Justicia Puente Aranda 
-	URI Puente Aranda 
Soportes: https://scjgovcol.sharepoint.com/:f:/s/OficinaAsesoradePlaneacin/EgDbG-VoMK5BjALMNVX9BJUBpmVoVWJwi66ZSilgafC6Cg?e=Deg3mb</t>
  </si>
  <si>
    <r>
      <t xml:space="preserve">Se evidencia monitoreo del control por parte de la  Primera Linea de Defensa y no se reporta si se presentó materialización. No obstante, la evidencia adjunta no corresponde al formato definido en la descripciòn del control, por lo que se sugiere ajustar el formato en la descripciòn del control e incluir en este el año al cual corresponde el seguimiento. Asimismo se sugiere que ante la identificaciòn de falencias en el cumplimiento de aspectos validados - como el registrado en la </t>
    </r>
    <r>
      <rPr>
        <i/>
        <sz val="10"/>
        <color theme="1"/>
        <rFont val="Aptos Narrow"/>
        <family val="2"/>
      </rPr>
      <t>Cárcel Distrital de Varones y Anexo de Mujeres</t>
    </r>
    <r>
      <rPr>
        <sz val="10"/>
        <color theme="1"/>
        <rFont val="Aptos Narrow"/>
        <family val="2"/>
      </rPr>
      <t xml:space="preserve"> para el programa de uso eficiente del agua y energia - se incluya el respectivo plan de acciòn dando asi cumplimiento a lo establecido en el diseño del control.</t>
    </r>
  </si>
  <si>
    <t xml:space="preserve">Se remite a través de la herramienta STORM USER los siguientes reportes
-	Información institucional Resolución 3179 de 2023 junto a los anexos requeridos en el informe que reposan en la carpeta de evidencia
-	Formulación plan de acción 
-	Planificación 
-	Registro de sedes 
Soportes: https://scjgovcol.sharepoint.com/:f:/s/OficinaAsesoradePlaneacin/EgDbG-VoMK5BjALMNVX9BJUBpmVoVWJwi66ZSilgafC6Cg?e=Deg3mb
</t>
  </si>
  <si>
    <t>Se evidencia monitoreo del control por parte de la  Primera Linea de Defensa y no se reporta si se presentó materialización. De acuerdo al diseño del control se evidencia que el soporte de ejecución del control suministrado por el proceso corresponde a los informes de seguimiento y el certificado de transmisión de los informes, asi como el acta de concertaciòn del PIGA entre las partes requeridas. El control sigue vigente y funcionando.</t>
  </si>
  <si>
    <t xml:space="preserve">Conforme a las disposiciones del Decreto 400 de 2004 y la Directiva 09 de 2006 la Secretaría Distrital de Seguridad, Convivencia y Justicia, remite el informe del primer trimestre de 2025 para el aprovechamiento de residuos, con los siguientes anexos.
•	Acta de entrega de contenedores de residuos
•	Certificaciones de disposición final por equipamiento de manera mensual PLAN DE ACCIÓN INTERNO PARA EL APROVECHAMIENTO DE RESIDUOS – PAI Actualizado 2025 
Soportes: https://scjgovcol.sharepoint.com/:f:/s/OficinaAsesoradePlaneacin/EgDbG-VoMK5BjALMNVX9BJUBpmVoVWJwi66ZSilgafC6Cg?e=Deg3mb
</t>
  </si>
  <si>
    <t>Se evidencia monitoreo del control por parte de la  Primera Linea de Defensa y no se reporta si se presentó materialización. No obstante, la evidencia adjunta que corresponde a informes de seguimiento no es concluyente, se recomienda validarla para garantizar que las evidencias para el monitoreo cumplan lo estalecido en la Guia de Administraciòn del Riesgo V6 y referido en la politica de administraciòn de riesgo de la SDSCJ V2.</t>
  </si>
  <si>
    <t>Se solicita a través del seguimiento de control ambiental la siguiente documentación la cual fue verificada en visita de seguimiento: 
-	Disposición final de residuos peligrosos, especiales y aprovechables. 
-	Permisos y licencias ante autoridades ambientales 
-	Acopiadores de llantas 
-	Certificados de acopiados primario residuos 
-	Certificados de actualización RESPEL 
-	Plan de Gestión Integral de Residuos Peligrosos
-	Certificado de acopiador de aceites usados de origen automotriz 
-	Licencias y permisos 
-	Generación de residuos
Soportes: https://scjgovcol.sharepoint.com/:f:/s/OficinaAsesoradePlaneacin/EgDbG-VoMK5BjALMNVX9BJUBpmVoVWJwi66ZSilgafC6Cg?e=Deg3mb</t>
  </si>
  <si>
    <t>Se evidencia monitoreo del control por parte de la  Primera Linea de Defensa y no se reporta si se presentó materialización. De acuerdo al diseño del control se evidencia que el soporte de ejecución del control suministrado por el proceso corresponde a los certificados de manejo de residuos. El control sigue vigente y funcionando.</t>
  </si>
  <si>
    <t xml:space="preserve">Se realiza visita de seguimiento al taller AUTOINVERCOL TOYOTA BLINDADOS con el fin de realizar un recorrido y evidenciar el cumplimiento normativo ambiental como parte de las obligaciones contractuales para la prestación del servicio. 
Soportes: https://scjgovcol.sharepoint.com/:f:/s/OficinaAsesoradePlaneacin/EgDbG-VoMK5BjALMNVX9BJUBpmVoVWJwi66ZSilgafC6Cg?e=Deg3mb
</t>
  </si>
  <si>
    <t>Se evidencia monitoreo del control por parte de la  Primera Linea de Defensa y no se reporta si se presentó materialización. De acuerdo al diseño del control se evidencia que el soporte de ejecución del control suministrado por el proceso corresponde el acta de reunion donde se realiza el seguimiento ambiental del contrato suscrito para mantenimiento de vehiculos. El control sigue vigente y funcionando.</t>
  </si>
  <si>
    <t>Se revisó y autorizó toda la información que se emite a través de un boletín o comunicado de prensa, por parte de la jefe Oficina Asesora de Comunicaciones o quien se delegue, se adjuntan certificados mensuales junto a la matriz correspondiente a a los boletines de este periodo</t>
  </si>
  <si>
    <t xml:space="preserve">  Se evidencia monitoreo del control por parte de la  Primera Linea de Defensa y no se reporta si se presentó materialización. De acuerdo al diseño del control se evidencia que el soporte cumple con lo defInido en la descripción del control, se adjunta certificación emitida por el/la Jefe de la OAC correspondientes a los meses de enero, febrero y marzo de 2025. </t>
  </si>
  <si>
    <t>Se revisó y autorizó  los lineamientos y contenidos a publicar en las redes sociales de la entidad, se adjuntan certificados mensuales junto al informe mensual de de estos periodos realizados por   el Comunity Manager</t>
  </si>
  <si>
    <t xml:space="preserve"> Se evidencia monitoreo del control por parte de la  Primera Linea de Defensa y no se reporta si se presentó materialización. De acuerdo al diseño del control se evidencia que el soporte cumple con lo defInido en la descripción del control, se adjunta boletines y certificaciones de aprobación correspondientes a los meses de enero, febrero y marzo de 2025. </t>
  </si>
  <si>
    <t>Se revisó y autorizó  los banners, noticias, archivos multimedia y/o de videos publicados en la página web ., se adjuntan certificados mensuales junto a las matricez correspondientes a estos periodos.</t>
  </si>
  <si>
    <t xml:space="preserve"> Se evidencia monitoreo del control por parte de la  Primera Linea de Defensa y no se reporta si se presentó materialización. De acuerdo al diseño del control se evidencia que el soporte cumple con lo defInido en la descripción del control, se adjuntan certificaciones de aprobación de  los banners, noticias, archivos multimedia y/o videos publicados en la pagina web institucional correspondientes a los meses de enero, febrero y marzo de 2025. No obstante se sugiere adjuntar para proximos reportes  la matriz con el enlace, fecha y temática de cada una de las publicaciones como lo establece el control o realizar actualizacion del control en caso de ser necesario.</t>
  </si>
  <si>
    <t>Se gestionarón todas las piezas de comunicación interna y externa mediante el formato de solicitud 571, para garantizar la efectividad y oportunidad en la información, como evidencia se adjunta, matriz de solicitudes 571, junto a los soportes de estos por cada mes</t>
  </si>
  <si>
    <t xml:space="preserve"> Se evidencia monitoreo del control por parte de la  Primera Linea de Defensa y no se reporta si se presentó materialización. De acuerdo al diseño del control se evidencia que el soporte cumple con lo defInido en la descripción del control, se adjuntan certificacionese informe de publicaciones web correspondientes a los meses de enero, febrero y marzo de 2025. No obstante se sugiere adjuntar para proximos reportes formato "Solicitud de Comunicaciones" F-GC-571 como lo establece el control o realizar actualizacion del control en caso de ser necesario.</t>
  </si>
  <si>
    <t>Se adjuntan los informes de interventoria de los meses de diciembre 2024 y enero 2025, el informe de febrero está siendo revisado por los apoyos a la supervisión, así mismo, el informe de marzo se recibe los primeros 5 dias del mes vencido, mediante estos informes se realiza el control para la mitigación del riesgo identificado</t>
  </si>
  <si>
    <t>Se evidencia monitoreo por parte de la primera linea de defensa, acorde a lo establecido en la descripción del control, no obstante se recomienda actualizarlo  con el fin de dar claridad de como se lleva a cabo el control y cual es el objetivo de éste. Asimismo se requiere ajustar la naturaleza del control.</t>
  </si>
  <si>
    <t>Se adjuntan los informes semanales de seguimiento a las UPS de los meses de enero, febrero y marzo, mediante estas se realizá control al riesgo de fallas en las UPS que sustentan la operación del C4</t>
  </si>
  <si>
    <t>El contratista de seguridad y vigilancia realizó el reporte mensual de los casos identificados de operadores de la sala SUR realizando uso indebido de elementos o dispositivos electronicos a la SUR, información que fue remitida a la jefatura del C4 mediante correo electronico por el responsable designado para tal fin, se adjunta fotografias y correos electronico respectivos de los casos sucedidos durante el primer trimestre de 2025, solo se presento un caso en el mes de febrero.</t>
  </si>
  <si>
    <t>De acuerdo al diseño y ejecución del control se evidencia que los soportes cumplen con lo definido y ejecutado, como oportunidad de mejora se recomienda en el análisis indicar que efecto y/o consecuencia tuvo el  "uso indebido de elementos o dispositivos electronicos a la SUR", así como indicar que acciones correctivas realizaron para subsanar lo sucedido y cargar las evidencias.</t>
  </si>
  <si>
    <t>Se adjuntan los listados de asistencia a capacitaciónes y el material de capacitación, de esta forma se ejecuta el control y se mitiga el riesgo identificado</t>
  </si>
  <si>
    <t>De acuerdo al diseño y ejecución del control se evidencia que los soportes cumplen con lo definido y ejecutado, se recomienda validar el tipo de riesgo no debería ser de gestión y/o proceso sino seguridad de la información en donde se debería analizar los principios de la información en las capacitaciones.</t>
  </si>
  <si>
    <t>Se adjuntan los informes de interventoria y de supervisión de los meses de diciembre 2024 y enero 2025, el informe de febrero está siendo revisado por los apoyos a la supervisión, así mismo, el informe de marzo se recibe los primeros 5 dias del mes vencido, mediante estos informes se realiza el control para la mitigación del riesgo identificado</t>
  </si>
  <si>
    <t xml:space="preserve">
De acuerdo al diseño y ejecución del control no se ve de forma especifica en el informe  eventos de seguridad a la plataforma tecnológica del NUSE 123, como oportunidad de mejora se recomienda en el análisis ser más especifico si bien la evidencia es un informe en donde trata  todas las obligaciones del Contrato No. 1162 de 2018,  es importante mencionar el numeral de acuerdo al objetivo del control, se recomienda validar el tipo de riesgo no debería ser de gestión y/o proceso sino seguridad de la información</t>
  </si>
  <si>
    <t xml:space="preserve">
De acuerdo al diseño y ejecución del control, no es claro el objetivo del control, no obstante se evidencia los soportes de capacitación de acuerdo a su descripción.</t>
  </si>
  <si>
    <t xml:space="preserve">
De acuerdo al diseño y ejecución del control, no es claro el objetivo del control, no obstante se evidencia los soportes de capacitación.</t>
  </si>
  <si>
    <t>Durante el periodo se realizaron tres capacitaciones relacionadas con: 
1.Inducción a Servidores Públicos 14/01/2025
2.Limpieza de Archivos 27/01/2025
3. Inducción a Servidores Públicos  21/03/2025
Como evidencia de lo anterior, se adjuntan las presentaciones y listas de asistencia realizadas.</t>
  </si>
  <si>
    <t>De acuerdo al diseño y ejecución del control se evidencia que los soportes cumplen, igualmente se recomienda validar la periodicidad del control de este, asi como analizar la eficacia y efectividad de las capacitaciones.</t>
  </si>
  <si>
    <t>De acuerdo con el plan de trabajo se estima que dichas visitas se realicen apartir del 01 de octubre de 2025.</t>
  </si>
  <si>
    <t>Se evidencia el plan formulado, del presente control tiene periodicidad de  ejecución anual, de acuerdo con el monitoreo de la primera línea de defensa indican que iniciarían en octubre 2025.</t>
  </si>
  <si>
    <t>Durante el primer trimestre del 2025 y conforme a los procedimientos establecidos en el procedimiento Consulta y Préstamo de Documentos PD-GD-03, se dio atendieron un total de 57 solicitudes de expedientes, de las cuales se realizó la búsqueda de188 documentos en físico y el resultado de la digitalización de los expedientes fue un total de 44,861 imágenes, la información se registra en la base de datos de préstamos y devoluciones 2025.</t>
  </si>
  <si>
    <t>De acuerdo al diseño y ejecución del control se evidencia que los soportes cumplen con lo definido y ejecutado, dentro del análisis no se indica si se presentó o no la materialización del presente control.</t>
  </si>
  <si>
    <t>De acuerdo con el plan de trabajo 2025 la toma física se tiene programada para el segundo semestre de la vigencia. Como evidencia se adjunta Plan de Trabajo 2025.</t>
  </si>
  <si>
    <t>De acuerdo al diseño, ejecución del control y al análisis del monitoreo realizado por la primera línea de defensa se evidencia que los soportes corresponden a lo establecido en la ejecución del control.</t>
  </si>
  <si>
    <t>El equipo de Almacén tiene programado realizar la socializaciones de sus procedimientos y demás documentos en el segundo y cuarto trimestre de la vigencia. Como evidencia, se adjunta Plan de Trabajo 2025.</t>
  </si>
  <si>
    <t>La primera linea de defensa adjunta cronograma Plan de Trabajo para la vigencia 2025, donde se resalta las fechas establecidas para ejecutar las actividades de capacitaciones, donde la fecha proyectada para su ejecución es octubre - diciembre respectivamente. La periodicidad de ejecucion del control es semestral por lo cual el monitoreo realizado para el periodo de emision del informe es informativo. Sin embargogo se recomienda ajustar descripcion del control en cuanto a periodicidad y demás componentes acorde a lo establecido en la politica de administración de riesgos</t>
  </si>
  <si>
    <t>Se adjuntan comprobantes de traslado, sin emargo se recomienda que para proximos monitoreos se tenga en cuenta las carpetas establecidas por la OAP para cargue de evidencias. El Riesgo tiene 3 controles y e sharepoint refleja 3 riesgos como cargue de evidencias.</t>
  </si>
  <si>
    <t>En cumplimiento al control, se elaboró Ficha tecnica Cableado estructura</t>
  </si>
  <si>
    <t>Se evidencia monitoreo por parte de la primera linea de defensa, no se reporta materialización o no del riesgo. No obstante se recomienda validar el diseño del control, toda vez que las evidencias correspondan a lo descrito en el diseño del control.</t>
  </si>
  <si>
    <t>En cumplimiento al control, se realizó el registro en el Instrumento de Seguimiento de los contratos:
1. Contrato No. 1449-2024
2. Contarto No. 1783-2024
3. Contrato No. 1792-2024
4. Contrato No. 1934-2024
5. Contrato No. 1935-2024
6. Contrato 519-2023</t>
  </si>
  <si>
    <t>De acuerdo al diseño, ejecución del control y al análisis del monitoreo realizado por la primera línea de defensa se evidencia que los soportes relacionados en el drive se llaman: "RELACIÓN DE ACTIVIADES A EJECUTAR Y PRODUCTOS A ENTREGAR", se recomienda validar la necesidad de actualizar el diseño del control.</t>
  </si>
  <si>
    <t>En cumplimiento del control se cuenta con el Plan de Mantenimiento  actualizado con corte a 31 de marzo del 2025</t>
  </si>
  <si>
    <t>De acuerdo al diseño, ejecución del control y al análisis del monitoreo realizado por la primera línea de defensa se evidencia en el soporte que el plan fue actualizado con fecha 01/01/2025, de acuerdo al monitoreo indican "actualizado con corte a 31 de marzo del 2025", no hay control de cambios para realizar trazabilidad de lo indicado, no obstante, de acuerdo con los anterior se recomienda validar el diseño del control, debido que tener actualizado el plan no garantiza la mitigación de riesgo.</t>
  </si>
  <si>
    <t>En cumplimiento en lo definido en el control, se ejecutó la siguiente actividad: 
1. Actualización del Instrumento de seguimiento contrato 519 del 2024 con las ANS</t>
  </si>
  <si>
    <r>
      <t xml:space="preserve">De acuerdo al diseño, ejecución del control y al análisis del monitoreo realizado por la primera línea de defensa se evidencia que el soporte se llama "seguimiento ETB contrato </t>
    </r>
    <r>
      <rPr>
        <b/>
        <sz val="10"/>
        <color theme="1"/>
        <rFont val="Aptos Narrow"/>
        <family val="2"/>
      </rPr>
      <t>519-2023</t>
    </r>
    <r>
      <rPr>
        <sz val="10"/>
        <color theme="1"/>
        <rFont val="Aptos Narrow"/>
        <family val="2"/>
      </rPr>
      <t>" y está la hoja denominada "acuerdos niveles de servicios", se recomienda validar los nombres de los archivos así como en la hoja "acuerdos niveles de servicios" se recomienda incluir responsabilidades y/o vistos buenos de quienes están diligenciando el archivo (roles y responsabilidades).</t>
    </r>
  </si>
  <si>
    <t>En cumplimiento al control, se realizó la actualización del plan de elaboración y/o actualización de los procedimientos del proceso de Gestión de Tecnologias de la Información, el cual contiene  la ejecución del mismo. 
Igualmente es importante mencionar que ya se cuenta publicado un procedimiento en el portal MIPG.</t>
  </si>
  <si>
    <t>De acuerdo al diseño y ejecución del control se evidencia que los soportes cumplen con lo definido y ejecutado, no obstante, se recomienda validar el diseño del control debido que tener un procedimiento y/o plan actualizado no garantiza la mitigación del riesgo, son los controles que este tenga los que hay que alinear al riesgo; el procedimiento es en donde se documentan y es parte de una acción de mejora.</t>
  </si>
  <si>
    <t xml:space="preserve">En cumplimiento al control, se realizó la actualización del plan de elaboración y/o actualización de los procedimientos del proceso de Gestión de Tecnologias de la Información, el cual contiiene  la ejecución del mismo. </t>
  </si>
  <si>
    <t xml:space="preserve">De acuerdo al diseño, ejecución del control y al análisis del monitoreo realizado por la primera línea de defensa se evidencia que el soporte se llama "GT-GB plantrabajorevision" su contenido es un plan para actualizar todos los documentos del proceso, se recomienda rediseñar el control debido que el soporte y/o evidencia es más una acción de mejora. </t>
  </si>
  <si>
    <t>En cumplimiento a lo propuesto, se realizó actualización del procedimiento de gestión de requerimientos de TI el cual esta formalizado en el portal MIPG. Asi mismo, se adjunta reporte de KPI de la herramienta services manager sobre los requerimiento registrados en  el primer trimestre de 2025</t>
  </si>
  <si>
    <t>De acuerdo al diseño, ejecución del control y al análisis del monitoreo realizado por la primera línea de defensa se evidencia que el soporte es un reporte pero no indica parametrización sino cantidades y fechas, así mismo el análisis no indica estadisticas, eventos o recomendaciones, se recomienda fortalecerlo.</t>
  </si>
  <si>
    <t>"En cumplimiento al control propuesto en marco de la divulgación y socialización  de la Politica  y Seguridad Digital, en las Mesas Tecnicas de Gobierno y de Seguridad Digital,  se abordo lo siguiente: 
1. Verificación del quorum
2. Lectura del Acta de Mesa Técnica de Gobierno Digital y Seguridad Digital extraordinaria 
Presentación actualización PETI 2023 - 2024
3. Mesa Técnica de Gobierno Digital
Presentación del Plan Estratégico de Tecnologías de la Información PETI 2024 - 2028 Propuesta
4. Mesa Técnica de Seguridad Digital
 Manual de Seguridad y Privacidad de la Información 2023 – Actualización
Plan de Tratamiento de Riesgos de Seguridad y Privacidad de la Información – Propuesta 2024
Plan de Seguridad y Privacidad de Seguridad de la Información - Propuesta 2024
5. Varios y Recomendaciones</t>
  </si>
  <si>
    <t xml:space="preserve">De acuerdo al diseño y ejecución del control se evidencia que los soportes cumplen con lo definido y ejecutado, dentro del análisis no se indica si se presentó o no la materialización del presente control. Se recomienda validar el tipo de riesgo no es de gestión sino de seguridad de la información </t>
  </si>
  <si>
    <t xml:space="preserve">En cumplimiento al control definido:
Desde la Dirección de Tecnologias y Sistemas de la Información, Se solicitó apoyo al Instituto Nacional para Ciegos INCI, con el propósito de dictar un entrenamiento sobre Accesibilidad web  dirigidos a los colaboradores para la Entidad. </t>
  </si>
  <si>
    <t xml:space="preserve">De acuerdo al diseño y ejecución del control se evidencia lista de asistencia se recomienda fortalecer con la presentación, grabación de la misma, dentro del análisis no se indica si se presentó o no la materialización del presente control. </t>
  </si>
  <si>
    <t>En cumplimiento  del control, se generó memorando SIGA dirigido a los directivos de la Entidad con radicado 3-2025-13693  con el estado de los proyectos con corte a 31 de marzo del 2025.</t>
  </si>
  <si>
    <t xml:space="preserve">Revisada la evidencia no está alineada al diseño del control la evidencia es un memorando y el diseño indica que es "Acta del Comité de Gestión y Desempeño Institucional o el memorando radicado por ORFEO mes vencido". </t>
  </si>
  <si>
    <t>Se evidencia monitoreo del control por parte de la primera linea de defensa, se recomienda que el proceso al momento de monitoreo indique si se materializó o no el control. Se recomienda validar el diseño del control</t>
  </si>
  <si>
    <t>Se realizó el informe de la encuesta de necesidades que apoya el procedimiento de uso y apropiación recopilando necesidades para ejecución de la estrategia 2025</t>
  </si>
  <si>
    <t xml:space="preserve">De acuerdo al diseño y ejecución del control se evidencia informe de encuesta realizada, dentro del análisis no se indica si se presentó o no la materialización del presente control. </t>
  </si>
  <si>
    <t xml:space="preserve">En el primer trimestre del 2025 se realizaron mesas de trabajo por líder de equipo de la DTSI para la formulación del plan de uso y apropiación.  se cuenta con la versión preliminar del mismo. </t>
  </si>
  <si>
    <t xml:space="preserve">De acuerdo al diseño y ejecución del control se evidencia "plan de uso y apropiación", dentro del análisis no se indica si se presentó o no la materialización del presente control. </t>
  </si>
  <si>
    <t>En cumplimiento del control, se anexan actas de las mesas de trabajo en las que se revisan las mejoras a realizar a los sistemas de información: 
1. Mesas de trabajo SIAP del 25 y 31 de marzo del 2025
2. Mesas de trabajo SIMBA del 10 y 25 de febrero del 2025</t>
  </si>
  <si>
    <t>No es claro el objetivo del control, de acuerdo a las evidencias son actas, conforme en lo indicado en el control, se recomienda revisar el objetivo del mismo.</t>
  </si>
  <si>
    <t>Se realizó conciliación a los saldos reportados en el aplicativo contable para el primer trimestre de la vigencia, en los casos que aplique se realizó el respectivo ajuste en el sistema contable. Para cada caso se aporta evidencia de la conciliación y el movimiento contable de acuerdo a lo arrojado por el sistema.</t>
  </si>
  <si>
    <t xml:space="preserve">De acuerdo al diseño y ejecución del control se evidencia que los soportes cumplen con lo definido y ejecutado, dentro del análisis no se indica si se presentó o no la materialización del presente control. </t>
  </si>
  <si>
    <t>Se realizó circularización a los saldos contables mas significativos, esto con el fin de informar a las areas de las cuentas pendientes por legalizar. Se aporta evidencia de oficio de circularización por parte de la Dirección Financiera y oficio de respuesta por parte de las areas.</t>
  </si>
  <si>
    <t>De acuerdo al diseño y ejecución del control se evidencia que los soportes cumplen con lo definido y ejecutado, dentro del análisis no se indica si se presentó o no la materialización del presente control. Se recomienda validar y/o generar acciones para minimizar la manualidad.</t>
  </si>
  <si>
    <t>Se aporta "Cuadro de Control OP Virtual" para los meses de enero, febrero y marzo en el cual se evidencia el respectivo seguimiento a las cuentas por pagar de la entidad, desde el momento de su radicación, revisión documental, liquidación, revision contable y presupuestal, aprobación, pago o devolución por parte de la Dirección Financiera.</t>
  </si>
  <si>
    <t>Se aporta control de solicitudes de CRP del primer trimestre, donde se evidencian las solicitudes realizadas a la Dirección Financiera por parte de las areas, y la trazabilidad de la correspondiente gestión para su expedición, en los casos en que la solicitud no cumpla con los requisitos establecidos en el instructivo, se realiza la devolución a traves de correo electronico para lo cual se aporta evidencia.</t>
  </si>
  <si>
    <t>De acuerdo a la evidencia aportada está un archivo de excel con las devoluciones y correos electrónicos de devoluciones, no está lo indicado en el diseño del control que es "Base de control de CRP".</t>
  </si>
  <si>
    <t>Se registro la informacion del trimestre que cumple con los requisitos de perfecionamiento y legalizacion y la ruta del proceso  correspondiente a los 783 contratos sucritos</t>
  </si>
  <si>
    <t xml:space="preserve"> Se evidencia monitoreo del control por parte de la  Primera Linea de Defensa y no se reporta si se presentó o no materialización. De acuerdo al diseño del control se evidencia que el soporte cumple con lo defInido en la descripción del control, se adjunta base de datos consolidada de los contratos suscritos en el I trimestre de la vigencia 2025. De un total de 783 contratos suscritos se relacionan 607 . No obstante se sugiere relacionar la lista de documentos precontractuales y del contratista requeridos para esta modalidad de contratación, todo ello con el objetivo de facilitar el seguimiento por parte de la 2da, 3ra linea de defensa y/o entes de control.</t>
  </si>
  <si>
    <t xml:space="preserve">Se registro la informacion del trimestre de los contratos de lso 783  contratos , con la informacion de aviso al supervisor </t>
  </si>
  <si>
    <t xml:space="preserve"> Se evidencia monitoreo del control por parte de la  Primera Linea de Defensa y no se reporta si se presentó o no materialización. De acuerdo al diseño del control se evidencia que el soporte cumple con lo defInido en la descripción del control, se adjunta base de datos consolidada con una muestra de 607 contratos suscritos en el I trimestre de la vigencia 2025; asimismo al abrir el link del proceso en secop II en la seccion de " ejecución del contrato" se  evidencia el documento pdf de notificacion del perfeccionamiento. Asimismo, se sugiere actualizar el control y ajustar periodicidad de ejecución para garantizar la oportunidad del control</t>
  </si>
  <si>
    <t>Se incluye el memorando 3-2025-13542-1 informando a las areas los contratos pendientes de liquidadar y se reigstra con la base excel  con los 110  tramites</t>
  </si>
  <si>
    <r>
      <t>Se evidencia monitoreo del control por parte de la Primera Línea de Defensa; sin embargo, no se reporta si se presentó o no materialización del riesgo. De acuerdo con el diseño del control, se adjunta como soporte el memorando 3-2025-13542-1 y una base de datos con una muestra de 110 contratos suscritos entre los años 2019 y 2024.
Se observan contratos con fechas de liquidación que superan los plazos establecidos por la Ley (dos años para liquidación bilateral o unilateral), como el contrato SCJ-833-2019 suscrito con UNIÓN TEMPORAL GTS-TAK2019. Se recomienda validar si es viable iniciar los trámites administrativos correspondientes para los contratos que excedieron el plazo de liquidación (</t>
    </r>
    <r>
      <rPr>
        <b/>
        <i/>
        <sz val="10"/>
        <color theme="1"/>
        <rFont val="Aptos Narrow"/>
        <family val="2"/>
      </rPr>
      <t>Contratos pendientes por liquidar</t>
    </r>
    <r>
      <rPr>
        <sz val="10"/>
        <color theme="1"/>
        <rFont val="Aptos Narrow"/>
        <family val="2"/>
      </rPr>
      <t>), como lo establece el artículo 11 de la Ley 1150 de 2007 y el Decreto 1082 de 2015. Asi como validar si la Entidad puede adelantar la liquidación unilateral si se cumplen los requisitos legales.
Este seguimiento se realiza con el fin de fortalecer el control y mitigar la materializaciòn del Riesgo.</t>
    </r>
  </si>
  <si>
    <t xml:space="preserve">Se incluye los correos ectornicos y reportes cargados de los contratos para el trimestre </t>
  </si>
  <si>
    <t>Se evidencia monitoreo del control por parte de la  Primera Linea de Defensa y no se reporta si se presentó o no materialización. De acuerdo al diseño del control se evidencia que el soporte cumple con lo defInido en la descripción del control, se adjunta  correo del 10 de marzo de 2025 informando que no se ha dado inicio en el sistema SICAPITAL para que la información sea cargada en los diferentes sistemas, así como el respectivo reporte de los contratos. Se recomienda validar si esta situaciòn afecta el objetivo del proceso y evaluar la necesidad de ajustar el control para mitigar efectos adversos en caso de materializaciòn del riesgo. Este seguimiento se realiza con el fin de fortalecer el control y mitigar la materializaciòn del Riesgo.</t>
  </si>
  <si>
    <t>se incluye la matriz de acciones constitucionales  contestadas 76  en termino de acuerdo con los temrinos registrados el la acción</t>
  </si>
  <si>
    <t>Se evidencia monitoreo del control por parte de la  Primera Linea de Defensa y no se reporta si se presentó materialización. De acuerdo al diseño del control se evidencia que el soporte de ejecución del control suministrado por el proceso corresponde a la matriz de acciones constitucionales. El control sigue vigente y funcionando. No obstante se recomienda incluir informaciòn de el periodo reportado acorde a periodicidad de ejecuciòn del control (diaria) o fortalecer la descripciòn del reporte realizado en la matriz de riesgos por la primera linea de defensa</t>
  </si>
  <si>
    <t xml:space="preserve">Se  tramitaron las 6 acciones que fueron notirficadas enel periodo </t>
  </si>
  <si>
    <t>Se evidencia monitoreo del control por parte de la  Primera Linea de Defensa y no se reporta si se presentó materialización. De acuerdo al diseño del control se evidencia que el soporte de ejecución del control suministrado por el proceso corresponde a la matriz de procesos judiciales. El control sigue vigente y funcionando. No obstante se recomienda incluir informaciòn de el periodo reportado acorde a periodicidad de ejecuciòn del control (diaria) o fortalecer la descripciòn del reporte realizado en la matriz de riesgos porla primera linea de defensa.</t>
  </si>
  <si>
    <t>Cuando es requerido se solicita información adicional a la que envían las entidades fuente periódicamente. Como soporte  de esta gestión se encuentra el  formato Control Entrada y Salida de Requerimientos de Información F-GI-581, donde se relaciona dicho requerimiento a las entidades y se anexa también el oficio correspondiente.</t>
  </si>
  <si>
    <t xml:space="preserve">De acuerdo a la evidencia si bien aportan el formato indicado en el diseño del control y campos vacios (radicado de entrada, radicado de salida, entre otros), se recomienda fortalecer el análisis de la primera línea de defensa indicar cuantos se recibieron, por que medio, en que estado está los que no tienen radicado de salida, y demás información que consideren. </t>
  </si>
  <si>
    <t xml:space="preserve">De acuerdo a la evidencia si bien aportan el formato indicado en el diseño del control y campos vacios (radicado de entrada, radicado de salida, entre otros), se recomienda fortalecer el análisis de la primera línea de defensa indicar cuantos se recibieron, porque medio, en que estado está los que no tienen radicado de salida, y demás información que consideren. </t>
  </si>
  <si>
    <r>
      <t>Reporte 1 Trim 2025</t>
    </r>
    <r>
      <rPr>
        <sz val="10"/>
        <color rgb="FF000000"/>
        <rFont val="Aptos Narrow"/>
        <family val="2"/>
      </rPr>
      <t xml:space="preserve">: Durante los meses de enero, febrero y marzo, en la OCI, se ejecutó el control con la realización mensual de las reuniones de autocontrol, en las cuales se hizo seguimiento a las actividades del mes inmediatamente anterior, las actividades  programadas en el PAA para el mes actual y el  mes siguiente.
•Para el mes de </t>
    </r>
    <r>
      <rPr>
        <b/>
        <sz val="10"/>
        <color rgb="FF000000"/>
        <rFont val="Aptos Narrow"/>
        <family val="2"/>
      </rPr>
      <t>enero</t>
    </r>
    <r>
      <rPr>
        <sz val="10"/>
        <color rgb="FF000000"/>
        <rFont val="Aptos Narrow"/>
        <family val="2"/>
      </rPr>
      <t xml:space="preserve">, no hubo activación del control, es decir, no se realizó modificación o ajuste de fechas por parte de los profesionales para la entrega de los informes.
•En el mes de </t>
    </r>
    <r>
      <rPr>
        <b/>
        <sz val="10"/>
        <color rgb="FF000000"/>
        <rFont val="Aptos Narrow"/>
        <family val="2"/>
      </rPr>
      <t>febrero</t>
    </r>
    <r>
      <rPr>
        <sz val="10"/>
        <color rgb="FF000000"/>
        <rFont val="Aptos Narrow"/>
        <family val="2"/>
      </rPr>
      <t xml:space="preserve"> se presentaron dos (2) solicitudes de ajuste en la fecha de entrega de los informes: “Evaluación de controles asociados a los riesgos de gestión y Evaluación al Diseño y ejecución de Indicadores
•Para el mes de </t>
    </r>
    <r>
      <rPr>
        <b/>
        <sz val="10"/>
        <color rgb="FF000000"/>
        <rFont val="Aptos Narrow"/>
        <family val="2"/>
      </rPr>
      <t>Marzo</t>
    </r>
    <r>
      <rPr>
        <sz val="10"/>
        <color rgb="FF000000"/>
        <rFont val="Aptos Narrow"/>
        <family val="2"/>
      </rPr>
      <t xml:space="preserve">: Se presentaron dos (2) solicitudes de ajuste en la fecha para la entrega de los informes: “Seguimiento a la circular 0010-2020 y Verificación del Cumplimiento de la normatividad relacionada con el licenciamiento de Software y Hardware”
Soportes: Actas de reunión correspondientes al mes de Enero, Febrero y Marzo. </t>
    </r>
  </si>
  <si>
    <t xml:space="preserve">De acuerdo al diseño y ejecución del control se evidencia que los soportes cumplen con lo definido y ejecutado, dentro del análisis se recomienda indicar si se realiza o no materializacion del riesgo e indicar si las evidencias sigen vigentes y funcionando..  </t>
  </si>
  <si>
    <r>
      <t>Reporte 1 Trim 2025</t>
    </r>
    <r>
      <rPr>
        <sz val="10"/>
        <color rgb="FF000000"/>
        <rFont val="Aptos Narrow"/>
        <family val="2"/>
      </rPr>
      <t>: Como parte del seguimiento a las actividades del PAA, posterior a la reunión mensual de autocontrol, el profesional de apoyo designado remitió correo alertando a la jefatura sobre los informes que estaban próximos a vencer de acuerdo con las fechas establecidas en el cronograma de actividades, por parte de la jefatura para el mes de enero y febrero se remitio correo electrónico a los profesionales con informes pendientes por entregar, para el mes de marzo no se presento ninguna desviación.                                                                                                                                                                                                                                                                                                                                                                                                                                                        Soportes: Correos electrónicos enviados por parte de la profesional de apoyo durante los meses de enero, febrero y marzo.</t>
    </r>
  </si>
  <si>
    <t>De acuerdo al diseño y ejecución del control se evidencia que los soportes cumplen con lo definido y ejecutado, no obstante se recomienda validar el diseño del control debido que indica "formato F-SM-946", así como los correos, de acuerdo a la evidencia están los correos,   dentro del análisis se recomienda indicar si se realiza o no materializacion del riesgo e indicar si las evidencias sigen vigentes y funcionando..</t>
  </si>
  <si>
    <t xml:space="preserve">Para el primer trimestre de la vigencia, se realizó apertura a la auditoria de gestión “Modelo de atención para la prevención de la reincidencia penitenciaria de personas pospenadas - Casa Libertad.”, así las cosas, el formato F-SM-83 es elaborado por la líder auditor y aprobado por la jefatura, de igual manera se realiza reunión de inicio entre las partes involucradas.    Soporte: Programa de auditoria F-SM-83, correo con la aprobación del programa de auditoría y el acta de reunión de apertura  </t>
  </si>
  <si>
    <t xml:space="preserve">De acuerdo al diseño y ejecución del control se evidencia que los soportes cumplen con lo definido y ejecutado,  dentro del análisis se recomienda indicar si se realiza o no materializacion del riesgo e indicar si las evidencias sigen vigentes y funcionando.. </t>
  </si>
  <si>
    <t xml:space="preserve">
Para el primer trimestre de la vigencia no se ejecutó el control diseñado, toda vez que no se dio la finalización o elaboración de informe final a ninguna auditoría interna de acuerdo con lo programado en el Plan Anual de Auditoria vigencia 2025.</t>
  </si>
  <si>
    <t>De acuerdo al monitoreo por parte de la primera línea de defensa no se presente seguimiento para este periodo.</t>
  </si>
  <si>
    <t>Durante el primer trimestre se diligenciaron los soportes correspondientes a cada nómina, se adjuntan evidencias</t>
  </si>
  <si>
    <t>De cuerdo al diseño del control dentro de las evidencias no esta "Lista de chequeo F-GH-893", está un correo electrónico y un formato "Control validación novedades cierre de nómina" F-GH-1065, se recomienda revisar soportes, así como indicar si se presentó o no materialización del control y/o posibles alertas.</t>
  </si>
  <si>
    <t xml:space="preserve">Durente el primer trimestre se realizaron las siguientes acciones :
1, Plan de Trabajo con ejecución y evidencias 2025.
2. Correo enviado por la profesional responsable del SGSST en el mes de febrero y el respectivo Excel de seguimiento.
3. orreo enviado por la profesional responsable del SGSST en el mes de marzo y el respectivo Excel de seguimiento.
</t>
  </si>
  <si>
    <t>De cuerdo al diseño del control dentro de las evidencias esta "cronograma plan de trabajo de SG-SST” con sus respectivos soportes, se recomienda incluir el documento que fue aprobado "con firmas", debido que el soporte no tienes las firmas que este indica, así como indicar en el análisis si se presentó o no materialización del control y/o posibles alertas.</t>
  </si>
  <si>
    <t xml:space="preserve">Se remite Link de la Matriz de Seguimiento al Programa y POA 2025 en la cual se da cuenta del  cumplimiento de las actividades del Plan Estrategico de Talento Humano </t>
  </si>
  <si>
    <t>De acuerdo al soporte hay un link que de acuerdo a permisos no es posible su revisión. Se recomienda al proceso habilitar el acceso a la OAP cuando se utilicen enlaces externos o en su defecto informar por correo electrónico el lugar de almacenamiento de la evidencia con el bojetivo de garantizar el acceso oportuno para el seguimiento. Todo ello teniendo en cuenta que el cargue de la información se realizó el dia lunes 07 de abril.</t>
  </si>
  <si>
    <t>Dirección de Seguridad
Trim-I: Durante los meses de enero, febrero y marzo 2025 la Directora de Seguridad realiza monitoreo mensual de cumplimiento de metas contenidas en los proyectos de inversión 8180 y 8189, esto con el fin de llevar a cabo el seguimiento correspondiente en el estado de avance, los logros y dificultades en la implementación del plan de acción y con ello generar los alertamientos que conlleven a las acciones de mejora para corregir las dificultades identificadas. 
Evidencias: Actas reuniones mensuales enero, febrero y marzo de 2025
Dirección de Prevención
Trim-I: Durante los meses de enero, febrero y marzo, se realiza e seguimiento a las metas y procesos a cargo de la Dirección.
Evidencias: Actas reuniones mensuales enero, febrero y marzo de 2025</t>
  </si>
  <si>
    <t>De acuerdo al diseño y ejecución del control se evidencia que los soportes cumplen con lo definido y ejecutado, dentro del análisis no se indica si se presentó o no la materialización del presente control y/o posibles alertas.</t>
  </si>
  <si>
    <t>Trim-I: se ejecutó el control con la realización de la reunión, se presentan los resultados del indicador del primer trimestre, con la participación de las Direcciones de Seguridad y Prevención y Cultura Ciudadana, se verifica el estado del avance de los planes de acción de las estrategias en Progressus, el cumplimiento de las estrategias, se plantean compromisos como acciones de mejora ante las dificultades presentadas.
Evidencia: Acta reunión llevada a cabo el 4 de abril de 2025</t>
  </si>
  <si>
    <t>Trim-I: Se ejecutó el control mediante la realización de una socialización dirigida a las Direcciones de Seguridad y Prevención y Cultura Ciudadana, donde se presenta el Sistema de Gestión de Calidad, lo cual incluye la presentación del Mapa de Procesos, los documentos asociados al Proceso Gestión de Seguridad y la caracterización.
Evidencia: Acta reunión llevada a cabo el 10 de marzo de 2025</t>
  </si>
  <si>
    <t>El control se encuentra programado con periodicidad semestral, por lo cual los espacios de sensibilización y entrenamiento se realizarán durante el segundo trimestre de 2025.</t>
  </si>
  <si>
    <t xml:space="preserve">De acuerdo al monitoreo por parte de la primera línea de defensa no se presenta seguimiento para este periodo. </t>
  </si>
  <si>
    <t>Trim-I: Se ejecuta el control a través de una reunión con el líder del equipo de gestores, donde se realiza la revisión de la propuesta de modificación Guía intervención promoción de la convivencia acompañamiento a 
movilizaciones sociales y aglomeraciones, realizada por parte del líder del equipo de gestores 
Evidencia: Acta reunión llevada a cabo el 25 de marzo de 2025</t>
  </si>
  <si>
    <t>De acuerdo al diseño y ejecución del control se evidencia que el soporte cumple con lo definido y ejecutado, dentro del análisis de la primera línea de defensa no se indica si se presentó o no la materialización del presente control y/o posibles alertas.</t>
  </si>
  <si>
    <t>Trim-I: Se ejecuta el control mediante una reunión con el líder del equipo de gestores, donde se revisan los resultados de los acompañamientos realizados durante la vigencia con el fin de identificar posibles incumplimientos a los lineamientos internos, análisis del informe de PQRS y análisis informe de gestores atendidos por ARL.
Evidencia: Acta reunión llevada a cabo el 25 de marzo de 2025</t>
  </si>
  <si>
    <t>Duarnte el primer trimeste se realizaron visitas a los bienes muebles o inmuebles entregados por contrato interadministrativo de comodato por la SDSCJ a los diferentes organismos afines a su misión institucional que operan en la ciudad de Bogotá</t>
  </si>
  <si>
    <r>
      <t>Se evidencia el seguimiento del control por parte de la Primera Línea de Defensa (</t>
    </r>
    <r>
      <rPr>
        <i/>
        <sz val="10"/>
        <color theme="1"/>
        <rFont val="Aptos Narrow"/>
        <family val="2"/>
      </rPr>
      <t>Que busca el uso eficiente de recursos publicos</t>
    </r>
    <r>
      <rPr>
        <sz val="10"/>
        <color theme="1"/>
        <rFont val="Aptos Narrow"/>
        <family val="2"/>
      </rPr>
      <t xml:space="preserve">) correspondiente al primer trimestre de la vigencia 2025. No se reporta materialización del riesgo.
El soporte aportado se encuentra alineado con lo establecido en la descripción del control. Se adjuntan </t>
    </r>
    <r>
      <rPr>
        <b/>
        <sz val="10"/>
        <color theme="1"/>
        <rFont val="Aptos Narrow"/>
        <family val="2"/>
      </rPr>
      <t>siete (7) actas de visita de campo (formato F-GCT-1152)</t>
    </r>
    <r>
      <rPr>
        <sz val="10"/>
        <color theme="1"/>
        <rFont val="Aptos Narrow"/>
        <family val="2"/>
      </rPr>
      <t xml:space="preserve"> correspondientes a visitas realizadas durante el primer trimestre de 2025, así como un archivo adicional que contiene el </t>
    </r>
    <r>
      <rPr>
        <b/>
        <sz val="10"/>
        <color theme="1"/>
        <rFont val="Aptos Narrow"/>
        <family val="2"/>
      </rPr>
      <t>resumen de seguimiento a bienes en comodato</t>
    </r>
    <r>
      <rPr>
        <sz val="10"/>
        <color theme="1"/>
        <rFont val="Aptos Narrow"/>
        <family val="2"/>
      </rPr>
      <t xml:space="preserve"> para el mismo periodo.
Se recomienda que el archivo resumen incluya expresamente las fechas de cada acta de visita adjunta, con el fin de fortalecer la trazabilidad documental y facilitar la verificación por parte de la segunda línea de defensa y auditorías futuras  (Algunas fechas del archivo resumen corresponden a la vigencia 2023)</t>
    </r>
  </si>
  <si>
    <t>En el  primer trimestre se realizó la verificación  de la documentación pertinente a cada siniestro presentado remitiendo el  correo al corredor de seguros, con el fin de dar inicio a la reclamación de la póliza. se anexa como evidencia quedaran los correos remitidos a la aseguradora.</t>
  </si>
  <si>
    <t>Se evidencia el seguimiento del control por parte de la Primera Línea de Defensa correspondiente al primer trimestre de la vigencia 2025. No se reporta materialización del riesgo. Se adjuntan correos electronicos enviados a la aseguradora y demuestra trazabilidad del proceso de formalización; se recomienda para proximos resportes organizar la evidencia con el objetivo de tener claridad integral del estado de cada caso.</t>
  </si>
  <si>
    <t xml:space="preserve">Durante el primer trimestre la Direcciòn de Bienes realizó seguimiento al Plan anual de adquisiciones propuesto para la viegencia 2025 de los procesos a cargo. </t>
  </si>
  <si>
    <t>Durante el primer trimestre la Subsecretaría de Inversiones, Dirección Técnica y Dirección de Operaciones se realizó seguimiento al Plan anual de adquisiciones 2025 de los procesos a cargo.</t>
  </si>
  <si>
    <t>Se evidencia el seguimiento del control por parte de la Primera Línea de Defensa correspondiente al primer trimestre de la vigencia 2025. No se reporta materialización del riesgo. Se cumple con lo establecido en la descripcion del control toda vez que se adjunta el seguimiento financiero de contratos, sin embargo, se recomienda fortalecer la validacion de fechas de impresion de los formatos y cargue de evidencias, en la Carpeta de Sharepoint establecida por la OAP (Oficina Asesora de Planeación). Asi como se recomienda adjuntar evidencias correspondientes unicamente al periodo reportado, que en este caso es 1er trimestre 2025.</t>
  </si>
  <si>
    <t>para el periodo no se ejecuto control  tine periodicidsad de 1 año</t>
  </si>
  <si>
    <t>El control permanece vigente con periodicidad de ejecución anual. La segunda linea de defensa continuará haciendo seguimiento para garantizar la oportuna ejecución.</t>
  </si>
  <si>
    <t>La Dirección de Bienes realiza seguimiento mensual al control de cuentas y al cumplimiento del PAC, a través del formato F-AB-1362</t>
  </si>
  <si>
    <t>De acuerdo con el monitoreo efectuado por la Oficina Asesora de Planeación (OAP), en su calidad de segunda línea de defensa y conforme con el diseño del control, se identificó que las evidencias aportadas corresponden a lo planeado. No obstante, se recomienda validar la trazabilidad y consistencia temporal de las evidencias, a fin de garantizar la oportunidad del control y la calidad de la informacion para analisis de la 2da y 3ra linea de defensa.</t>
  </si>
  <si>
    <t>En el primer semetre se solicito los certificados de disposición final de los residuos peligrosos generados en los talleres,  con el fin de dar cumplimiento a normas ambientales.</t>
  </si>
  <si>
    <t xml:space="preserve">Se evidencia el seguimiento del control por parte de la Primera Línea de Defensa correspondiente al primer trimestre de la vigencia 2025. No se reporta materialización del riesgo. Las evidencias correponden a lo establecido en el diseño del control, se relacionan certificados de disposición final correspondientes a los meses de enero, febrero y marzo de la vigencia 2025. El control permanece vigente. </t>
  </si>
  <si>
    <t xml:space="preserve">Se evidencia el seguimiento del control por parte de la Primera Línea de Defensa correspondiente al primer trimestre de la vigencia 2025. No se reporta materialización del riesgo. Las evidencias corresponden a certificados del mes de febrero y marzo 2025. El control permanece vigente. </t>
  </si>
  <si>
    <t>De acuerdo al diseño y ejecución del control se evidencia formatos "Intervención y Seguimiento Individual" F-GIP-1185, de acuerdo al diseño del control indican "diligenciamiento del formulario "Registro de Atención Individual" y el formato F-GIP-1185", de acuerdo con esto no se evidencia el otro documento, se recomienda validar soportes, así mismo en el análisis indicar cuantos reporten llegaron vs los que se atendieron para analizar posibles alertas y/o materialización del control.</t>
  </si>
  <si>
    <t>De acuerdo al diseño y ejecución del control se evidencia formatos "Intervención y Seguimiento Individual" F-GIP-1185, de acuerdo al diseño del control indican "diligenciamiento del formulario "Registro de Atención Individual" y el formato F-GIP-1185", de acuerdo con esto no se evidencia el otro documento, se recomienda validar soportes, así mismo en el análisis indicar cuantos reporten llegaron vs los que se atendieron para analizar posibles alertas y/o materializaciiones</t>
  </si>
  <si>
    <t xml:space="preserve">Se anexan los reportes de plan ocupacional correspondientes  los meses de Enero, febrero y marzo para los PPL. Es importante mencionar que no se habian contratado los talleristas que cubren todas las actividades que se realizan con los PPL.
</t>
  </si>
  <si>
    <t>Se adjunta las matrices de digitalización de remisiones y F-GIP-1183 Remisión al servicio de Salud, correspondiente a los meses de enero, febrero y marzo, registrando la salida de los PPL.
CER:  se verificó previo a la remisión de salud para la salida de una PPL, los datos de la persona privada de la libertad a través de la consulta en SISIPEC y los datos de tiempo, modo, lugar y tipo de atención revisando las ordenes correspondientes (Citas médicas, odontológicas, otros). Se adjunta las matrices de remisiones y los F-GIP-1183 Remisión al servicio de Salud y sus soportes, correspondiente a los meses de enero, febrero y marzo, registrando la salida de los PPL.</t>
  </si>
  <si>
    <t>Se  realiza el cargue de la matriz de "control y seguimiento al servicio de alimentos", las etapas del procesamiento de las raciones alimentarias suministradas a los PPL, para los meses de enero, febrero y marzo de 2025.
CER: se verificó mensualmente la matriz de "control y seguimiento al servicio de alimentos", las etapas del procesamiento de las raciones alimentarias suministradas a los PPL. Se realiza el cargue de los F-GIP-1208 Seguimiento y control de servicio de alimentos de cada mes.</t>
  </si>
  <si>
    <t>No se reporta ejecución del control por parte de la primera linea de defensa, se recomienda validar la necesidad de ajustar periodicidad del ejecución del control y demas componentes.</t>
  </si>
  <si>
    <t>Se adjuntan las ordenes de servicios de los meses de enero, febrero y marzo en las cuales se realiza la asignación diraria de servicios para el personas de la guardia.
CER: Diariamente se verifica y asigna personal del Cuerpo de Custodia y vigilancia a los puestos de servicio y actividades a cumplir, como evidencia se anexan ordenes de servicio en el lapso de tiempo comprendido desde el 01/01/2025 hasta 31/03/2025 de las compañias Seguridad, convivencia y justicia.</t>
  </si>
  <si>
    <t xml:space="preserve">Se adjuntan copia de las minutas de compañias de los meses de enero, febrero y marzo dejando registro de las remisiones realizadas.
CER: Mensualmente los comandantes de compañía o encargados de las mismas rinden informe de las actividades realizadas para garantizar el orden interno del estabecimiento, como evidencia se anexan los informes mensuales del primer trimestre presentados por los comandantes de compañias o quienes estuviecen encargados de ellas. </t>
  </si>
  <si>
    <t>Se realiza el cargue de los formatos debidamente diligenciados para el prestamo y acceso de las hojas de vida de los PPL correspondiente a los meses de enero, febrero y marzo.
CER: A la fecha no ha sido requerido reforzar los dispositivos de seguridad para la realizacion de remisiones ni ha sido necesario solicitar acompañamiento por parte de fuerza publica.</t>
  </si>
  <si>
    <t>De acuerdo al diseño y ejecución del control se evidencia que el soporte cumple con lo definido y ejecutado.</t>
  </si>
  <si>
    <t>Durante el trimestre se verifica y realiza el tramite de respuesta  por parte del profesional encargado, dejando el registro en el aplicativo SIGA, se adjuntan los reportes de enero, febrero y marzo, dejando evidencia del trámite.
CER: Se realiza el cargue del formato debidamente diligenciados para el préstamo y acceso de las hojas de vida de los PPL correspondiente a los meses de enero, febrero y marzo.</t>
  </si>
  <si>
    <t>De acuerdo al diseño y ejecución del control se evidencia que el soporte cumple con lo definido y ejecutado. Se recomienda en el análisis de primera línea de defensa indicar cuantas solicitudes se recibieron, se tramitaron, porcentaje de oportunidad.</t>
  </si>
  <si>
    <t xml:space="preserve">Se adjuntan los formatos de Auto Apertura Investigación Disciplinaria" F-GIP-1278 y la "Acta de notificación" F-GIP-1282, de los meses de enero, febrero y marzo.
CER: Durante el trimestre se verifica que los radicados del área jurídica asignados en SIGA por el profesional Especializado al profesional  encargado del trámite de la respuesta y gestión, hayan sido gestionados y tramitados dejando el registro en el aplicativo SIGA. Se adjuntan los reportes de enero, febrero y marzo. </t>
  </si>
  <si>
    <t xml:space="preserve">Se realiza el cargue de la matriz F-GIP-1317 Control Medidas de Protección de enero, febrero y marzo, dejando evidencia de las gestiones
</t>
  </si>
  <si>
    <t>Se adjuntan los reportes generados por el aplicativo SIGA de las gestiones realizadas durante los meses deenero, febrero y marzo de las ordenes judiciales.
CER: Se adjunta reporte del aplicativo SIGA , donde se evidencia  la gestión  de las boletas de libertad radicadas y gestionadas correspondientes al primer trimestre del año 2025.</t>
  </si>
  <si>
    <t>Se realiza el cargue de la matriz F-GIP-1317 Control Medidas de Protección de enero, febrero y marzo, dejando evidencia de las gestiones</t>
  </si>
  <si>
    <t xml:space="preserve">Se adjuntan los reportes generados por el aplicativo SIGA de las gestiones realizadas durante los meses deenero, febrero y marzo de las ordenes judiciales.
CER: Se adjuntan los reportes del aplicativo SIGA que evidencia las gestiones realizadas durante los meses de enero, febrero y marzo a las órdenes judiciales objeto de sustanciación y archivo. </t>
  </si>
  <si>
    <t xml:space="preserve">Se adjuntan copias de las minutas de enero, febrero y marzo, dejando registro de las boletas de libertad gestionadas de acuerdo a la orden judicial.
CER: Se adjuntan boletas de libertad del primer trimestre del año 2025 con anotación al respaldo, de la confirmación hecha por parte de la autoridad judicial que emite la boleta de libertad. Así mismo, copia del folio 8 del libro de libertades con e registro de las boletas de libertad gestionadas. </t>
  </si>
  <si>
    <t xml:space="preserve">Se adjuntan las planillas de autoridad de los meses de enero, febrero y marzo, generadas por el SISIPEC de las boletas de libertad gestionadas.
CER: Se adjuntan las planillas de autoridad generadas en  SISIPEC WEB firmadas por el profesional para los ingresos de personas privadas de la libertad efectuados en el primer trimestre del año 2025. </t>
  </si>
  <si>
    <t xml:space="preserve">Se realiza el cargue del acta de reunión donde se consigna el cotejo de las huellas dactilares, para los meses de enero, febrero y marzo, verificando la plena identidad e individualización de los capturados.
CER: Se adjunta acta de reunión donde se consigna la verificación del cotejo de las huellas dactilares necesaria para la plena identidad e individualización  de las personas privadas de la libertad que ingresaron al Centro Especial de Reclusión el primer trimestre del año 2025. </t>
  </si>
  <si>
    <t>de acuerdo a la descripcion del control este se desarrolla 1  vez al año por lo tanto no se genera reporte</t>
  </si>
  <si>
    <t xml:space="preserve">Acorde a periodicidad del control y teniendo en cuenta que el ultimo periodo reportado fue en el IV trimestre 2024, no se requiere monitoreo para el I trimestre 2025 tal como lo indica el proceso. </t>
  </si>
  <si>
    <t xml:space="preserve">Se adjuntan los informes requeridos de los contratos para la operatividad de radios, del sistema de videovigilancia y del NUSE, es preciso señalar que los informes del mes de marzo y de otros meses están siendo revisados y avalados por el contratista interventoria si aplica o por el equipo dispuesto para realizar la actividad de apoyo a la supervisión. </t>
  </si>
  <si>
    <t xml:space="preserve"> Se evidencia monitoreo del control por parte de la  Primera Linea de Defensa y no se reporta si se presentó materialización. De acuerdo al diseño del control se evidencia recepcion de informes correspondientes a la vigencia 2025 y ultimo trimestre 2024 de  radios, del sistema de videovigilancia y del NUSE. Se recomienda realizar ajuste en la periodicidad de ejecución del control</t>
  </si>
  <si>
    <t xml:space="preserve">Se adjuntan los informes y los soportes de las reuniones adelantadas en el marco de los contratos para la operatividad de radios, del sistema de videovigilancia y del NUSE, es preciso señalar que los informes del mes de marzo y de otros meses están siendo revisados y avalados por el contratista interventoria si aplica o por el equipo dispuesto para realizar la actividad de apoyo a la supervisión. </t>
  </si>
  <si>
    <t xml:space="preserve"> Se evidencia monitoreo del control por parte de la  Primera Linea de Defensa y no se reporta si se presentó materialización. De acuerdo al diseño del control se evidencian actas de reunion correspondientes a la vigencia 2025 y ultimo trimestre 2024 sobre avances en contratos de  radios, del sistema de videovigilancia y del NUSE. </t>
  </si>
  <si>
    <t xml:space="preserve">Se adjuntan los informes de supervisión y/o interventoria dependiendo lo dispuesto y conforme a lo requerido de los contratos para la operatividad de radios, del sistema de videovigilancia y del NUSE, es preciso señalar que los informes del mes de marzo y de otros meses están siendo revisados y avalados por el contratista interventoria si aplica o por el equipo dispuesto para realizar la actividad de apoyo a la supervisión. </t>
  </si>
  <si>
    <t xml:space="preserve"> Se evidencia monitoreo del control por parte de la  Primera Linea de Defensa y no se reporta si se presentó materialización. De acuerdo al diseño del control se evidencian informes de interventoria correspondientes a la vigencia 2025 y ultimo trimestre 2024. Se recomienda realizar ajuste en la periodicidad de ejecución del control.</t>
  </si>
  <si>
    <t>Se adjuntan las actas de conciliación conforme a lo requerido de los contratos para la operatividad de radios, del sistema de videovigilancia y del NUSE, de los periodos en los cuales se requierió realizar durante el primer trimestre de 2025, algunos no se han realizado por las razones descritas en actas adjuntas</t>
  </si>
  <si>
    <t xml:space="preserve"> Se evidencia monitoreo del control por parte de la  Primera Linea de Defensa y no se reporta si se presentó materialización. De acuerdo al diseño del control se evidencia el acta de concliliacion tecnica de la ANS en febrero 2025. </t>
  </si>
  <si>
    <t xml:space="preserve">Se recomienda al proceso, considerar las observaciones proporcionadas por la OAP, en relación con la revisión de los respaldos documentales de la implementación de los controles en el repositorio de información correspondiente al primer trimestre de 2025.
</t>
  </si>
  <si>
    <r>
      <t xml:space="preserve"> Se evidencia monitoreo del control por parte de la  Primera Linea de Defensa y no se reporta si se presentó materialización. De acuerdo al diseño del control </t>
    </r>
    <r>
      <rPr>
        <b/>
        <sz val="10"/>
        <color theme="1"/>
        <rFont val="Aptos Narrow"/>
        <family val="2"/>
      </rPr>
      <t>s</t>
    </r>
    <r>
      <rPr>
        <sz val="10"/>
        <color theme="1"/>
        <rFont val="Aptos Narrow"/>
        <family val="2"/>
      </rPr>
      <t>e evidencia que el soporte cumple con lo defInido en la descripción del control, se adjunta registro de reunión que contiene lista de asistencia. No obstante se sugiere incluir evidencia de reprogramación de las jornadas de capacitación/sensibilización en caso de no realizarlas ( no se evidencia la realización del minimo de jornadas establecidas por trimestre "...como mínimo dos vez por trimestre en jornadas de capacitación/sensibilización presencial o virtual")</t>
    </r>
  </si>
  <si>
    <r>
      <t xml:space="preserve">R1AJ C2
Además del informe emitido por la segunda LD, la OCI notó que no se aportó </t>
    </r>
    <r>
      <rPr>
        <i/>
        <sz val="10"/>
        <color theme="1"/>
        <rFont val="Arial"/>
        <family val="2"/>
      </rPr>
      <t>“… el correo de la Dirección “</t>
    </r>
    <r>
      <rPr>
        <sz val="10"/>
        <color theme="1"/>
        <rFont val="Arial"/>
        <family val="2"/>
      </rPr>
      <t xml:space="preserve">, para el informe faltante, razón por la cual, se considera incompleta la evidencia.
Considerando la novedad de presentar soportes incompletos, la evaluación de la ejecución del control durante el primer trimestre de 2025 es de 5
La Evaluación de la ejecución del control es “moderada” dado que, el proceso de Acceso y Fortalecimiento a la Justicia debe garantizar que el control se lleve a cabo conforme se determinó en la Matriz de Riesgos por proceso V35-2025, vigente para el presente seguimiento.
</t>
    </r>
  </si>
  <si>
    <r>
      <t xml:space="preserve">Sugerencia: dado que en el repositorio se dispusieron carpetas identificadas con el mismo mes, unas en mayúsculas (en el caso de ENERO con mayúsculas, el archivo </t>
    </r>
    <r>
      <rPr>
        <i/>
        <sz val="10"/>
        <color theme="1"/>
        <rFont val="Arial"/>
        <family val="2"/>
      </rPr>
      <t>“CJ Pte Aranda…”</t>
    </r>
    <r>
      <rPr>
        <sz val="10"/>
        <color theme="1"/>
        <rFont val="Arial"/>
        <family val="2"/>
      </rPr>
      <t xml:space="preserve"> contiene un documento Word en blanco) y otras en minúsculas, se recomienda unificar para evitar malas interpretaciones.
Se recomienda al proceso, considerar las observaciones proporcionadas por la OAP, en relación con la revisión de los respaldos documentales de la implementación de los controles en el repositorio de información correspondiente al primer trimestre de 2025.
</t>
    </r>
  </si>
  <si>
    <t xml:space="preserve">A pesar que la valoración de la ejecución de control es fuerte, se recomienda al proceso, considerar las observaciones proporcionadas por la OAP, en relación con la revisión de los respaldos documentales de la implementación de los controles en el repositorio de información correspondiente al primer trimestre de 2025.
</t>
  </si>
  <si>
    <t xml:space="preserve">R2AJ C1
Periodicidad: Anualmente
</t>
  </si>
  <si>
    <r>
      <t xml:space="preserve">R2AJ C3
Además del informe emitido por la segunda LD, la OCI notó que no se aportó “… el correo de la Dirección “, para el informe faltante, razón por la cual, se considera incompleta la evidencia.
Considerando la novedad de presentar soportes incompletos, la evaluación de la ejecución del control durante el primer trimestre de 2025 es de 5
La Evaluación de la ejecución del control es </t>
    </r>
    <r>
      <rPr>
        <i/>
        <sz val="10"/>
        <rFont val="Aptos Narrow"/>
        <family val="2"/>
      </rPr>
      <t>“</t>
    </r>
    <r>
      <rPr>
        <sz val="10"/>
        <rFont val="Aptos Narrow"/>
        <family val="2"/>
      </rPr>
      <t>moderado” dado que, el proceso de Acceso y Fortalecimiento a la Justicia debe garantizar que el control se lleve a cabo conforme se determinó en la Matriz de Riesgos por proceso V35-2025, vigente para el presente seguimiento.</t>
    </r>
  </si>
  <si>
    <r>
      <t xml:space="preserve">R1AJ C1
Se confirma el reporte emitido por la segunda LD. La OCI considera incompleta la evidencia en razón a que </t>
    </r>
    <r>
      <rPr>
        <b/>
        <sz val="10"/>
        <color theme="1"/>
        <rFont val="Arial"/>
        <family val="2"/>
      </rPr>
      <t xml:space="preserve">no se cumplió con el número mínimo de reuniones descritas en el control, </t>
    </r>
    <r>
      <rPr>
        <sz val="10"/>
        <color theme="1"/>
        <rFont val="Arial"/>
        <family val="2"/>
      </rPr>
      <t xml:space="preserve">no se allegan actas.
Considerando la novedad de presentar soportes incompletos, la evaluación de la ejecución del control durante el primer trimestre de 2025 es de 5
La Evaluación de la ejecución del control es “moderado” dado que, el proceso de Acceso y Fortalecimiento a la Justicia debe garantizar que el control se lleve a cabo conforme se determinó en la Matriz de Riesgos por proceso V35-2025, vigente para el presente seguimiento 
</t>
    </r>
  </si>
  <si>
    <t>R3AJ C1
Periodicidad: Semestralmente</t>
  </si>
  <si>
    <r>
      <t xml:space="preserve">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t>
    </r>
    <r>
      <rPr>
        <b/>
        <sz val="10"/>
        <rFont val="Aptos Narrow"/>
        <family val="2"/>
      </rPr>
      <t>Como evidencia queda el seguimiento a los requerimientos solicitados a la Dirección de Bienes.</t>
    </r>
    <r>
      <rPr>
        <sz val="10"/>
        <rFont val="Aptos Narrow"/>
        <family val="2"/>
      </rPr>
      <t xml:space="preserve"> El cargue de las evidencias se hará trimestralmente.</t>
    </r>
  </si>
  <si>
    <t>R5AJ C1
Vigente desde abril 2025</t>
  </si>
  <si>
    <t>R6AJ C1
Vigente desde abril 2025</t>
  </si>
  <si>
    <t>R4AJ C1
Periodicidad: Anualmente</t>
  </si>
  <si>
    <t>R1AJ C3
Se confirma el reporte emitido por la segunda LD. La OCI considera  completa la evidencia.
La Evaluación de la ejecución del control es “fuerte”.</t>
  </si>
  <si>
    <t>R2AJ C2
Se confirma el reporte emitido por la segunda LD. La OCI considera  completa la evidencia.
La Evaluación de la ejecución del control es “fuerte”.</t>
  </si>
  <si>
    <t>R3AJ C2
Se confirma el reporte emitido por la segunda LD. La OCI considera  completa la evidencia.
La Evaluación de la ejecución del control es “fuerte”.</t>
  </si>
  <si>
    <t>R3AJ C3
Se confirma el reporte emitido por la segunda LD. La OCI considera  completa la evidencia.
La Evaluación de la ejecución del control es “fuerte”.</t>
  </si>
  <si>
    <r>
      <t xml:space="preserve">R3AJ C4 
Se confirma el reporte emitido por la segunda LD. La OCI considera incompleta la evidencia en razón a que </t>
    </r>
    <r>
      <rPr>
        <b/>
        <sz val="10"/>
        <color theme="1"/>
        <rFont val="Arial"/>
        <family val="2"/>
      </rPr>
      <t xml:space="preserve">no se cumplió con el número mínimo de reuniones descritas en el control, </t>
    </r>
    <r>
      <rPr>
        <sz val="10"/>
        <color theme="1"/>
        <rFont val="Arial"/>
        <family val="2"/>
      </rPr>
      <t xml:space="preserve">no se allegan actas.
Considerando la novedad de presentar soportes incompletos, la evaluación de la ejecución del control durante el primer trimestre de 2025 es de 5
La Evaluación de la ejecución del control es “moderado” dado que, el proceso de Acceso y Fortalecimiento a la Justicia debe garantizar que el control se lleve a cabo conforme se determinó en la Matriz de Riesgos por proceso V35-2025, vigente para el presente seguimiento 
</t>
    </r>
  </si>
  <si>
    <t>R4AJ C2
Se confirma el reporte emitido por la segunda LD. La OCI considera  completa la evidencia.
La Evaluación de la ejecución del control es “fuerte”.</t>
  </si>
  <si>
    <t>No aplica para primer trimestre 2025</t>
  </si>
  <si>
    <t>R1AR C1
Se confirma el reporte emitido por la segunda LD. La OCI considera completa la evidencia.
La Evaluación de la ejecución del control es “fuerte”.</t>
  </si>
  <si>
    <t xml:space="preserve">
Se reitera la recomendación para el proceso de Atención y Relación con el Ciudadano, en el sentido que debe gestionar con la OAP la modificación en la Matriz General de riegos por proceso, de la descripción del soporte “Formato F-AS-778 Matriz de Seguimiento y Alertas del Trámite de las PQRSDF” por “Matriz de seguimiento y alertas del trámite de las PQRSDF, F-AR-1435, en razón a que es el vigente en la actualidad.
A pesar que la valoración de la ejecución del control es fuerte, se recomienda al proceso, considerar las observaciones proporcionadas por la OAP, en relación con la revisión de los respaldos documentales de la implementación de los controles en el repositorio de información correspondiente al primer trimestre de 2025.
</t>
  </si>
  <si>
    <t>R1AR C2
Periodicidad: Semestralmente</t>
  </si>
  <si>
    <t>R2AR C1
Se confirma el reporte emitido por la segunda LD. La OCI considera completa la evidencia.
La Evaluación de la ejecución del control es “fuerte”.</t>
  </si>
  <si>
    <t xml:space="preserve">Aunque la evaluación de la implementación del control es sólida, se recomienda al proceso tener en cuenta las observaciones realizadas por la OAP, en relación con el aporte del cronograma establecido en el diseño del control.
</t>
  </si>
  <si>
    <t>Detalle de la evidencia para primer trimestre 2025</t>
  </si>
  <si>
    <t>R2AR C2
Se confirma el reporte emitido por la segunda LD. La OCI considera completa la evidencia.
La Evaluación de la ejecución del control es “fuerte”.</t>
  </si>
  <si>
    <t>R3AR C1
Se confirma el reporte emitido por la segunda LD. La OCI considera completa la evidencia.
La Evaluación de la ejecución del control es “fuerte”.</t>
  </si>
  <si>
    <t>R3AR C2
Periodicidad: Semestralmente</t>
  </si>
  <si>
    <t xml:space="preserve">Aunque la evaluación de la implementación del control es sólida, se recomienda al proceso considerar las observaciones realizadas por la OAP, en relación con el archivo denominado “RESUMEN SEGUIM. BIENES EN COMODATO - 1er TRIMESTRE 2025”, que contiene el seguimiento a bienes muebles e inmuebles. 
</t>
  </si>
  <si>
    <t>R1AB C1
Se confirma el reporte emitido por la segunda LD. La OCI considera completa la evidencia.
La Evaluación de la ejecución del control es “fuerte”.</t>
  </si>
  <si>
    <t>R2AB C1
Se confirma el reporte emitido por la segunda LD. La OCI considera completa la evidencia.
La Evaluación de la ejecución del control es “fuerte”.</t>
  </si>
  <si>
    <t xml:space="preserve">Aunque la evaluación de la implementación del control es fuerte, se recomienda al proceso considerar las observaciones realizadas por la OAP.
</t>
  </si>
  <si>
    <r>
      <t xml:space="preserve">El Subsecretario(a) de Inversiones y Fortalecimiento de Capacidades Operativas, La Dirección Técnica, Dirección de Operaciones y Dirección de Bienes verifica mensualmente el cumplimiento del calendario precontractual y contractual de acuerdo a sus competencias, con el fin de  dar cumplimiento al Plan Anual de Adquisiciones, el cual se evidenciara </t>
    </r>
    <r>
      <rPr>
        <b/>
        <sz val="10"/>
        <color theme="1"/>
        <rFont val="Aptos Narrow"/>
        <family val="2"/>
      </rPr>
      <t>con los informes o actas o presentaciones de seguimiento</t>
    </r>
    <r>
      <rPr>
        <sz val="10"/>
        <color theme="1"/>
        <rFont val="Aptos Narrow"/>
        <family val="2"/>
      </rPr>
      <t>. Para los casos en los cuales no se de cumplimiento al seguimiento mensual se procederá con la reprogramación. El cargue de las evidencias se hará trimestralmente.</t>
    </r>
  </si>
  <si>
    <r>
      <t xml:space="preserve">Se evidencia el seguimiento del control por parte de la Primera Línea de Defensa correspondiente al primer trimestre de la vigencia 2025 (Se adjuntan actas de reunion realizadas en el mes de enero, febrero y marzo 2025). No se reporta materialización del riesgo. Se recomienda incluir el anexo de seguimiento al PAA, como lo establece el acta en las conclusiones y como lo describe el control </t>
    </r>
    <r>
      <rPr>
        <i/>
        <sz val="10"/>
        <color theme="1"/>
        <rFont val="Aptos Narrow"/>
        <family val="2"/>
      </rPr>
      <t>(... con el fin de  dar cumplimiento al Plan Anual de Adquisiciones, el cual se evidenciara con los informes o actas o presentaciones de seguimiento)</t>
    </r>
  </si>
  <si>
    <t xml:space="preserve">R3AB C1
Se confirma el reporte emitido por la segunda LD. La OCI considera completa la evidencia.
La Evaluación de la ejecución del control es “fuerte”.
</t>
  </si>
  <si>
    <t xml:space="preserve">Pese a que la evaluación de la implementación del control es fuerte, se recomienda al proceso considerar las observaciones realizadas por la OAP.
</t>
  </si>
  <si>
    <t>R3AB C2
Se confirma el reporte emitido por la segunda LD. La OCI considera completa la evidencia.
La Evaluación de la ejecución del control es “fuerte”.</t>
  </si>
  <si>
    <t>R4AB C1
Periodicidad: Anualmente</t>
  </si>
  <si>
    <t>R4AB C2
Se confirma el reporte emitido por la segunda LD. La OCI considera completa la evidencia.
La Evaluación de la ejecución del control es “fuerte”.</t>
  </si>
  <si>
    <t>R5AB C1
Se confirma el reporte emitido por la segunda LD. La OCI considera completa la evidencia.
La Evaluación de la ejecución del control es “fuerte”.</t>
  </si>
  <si>
    <t>R5AB C2
Se confirma el reporte emitido por la segunda LD. La OCI considera completa la evidencia.
La Evaluación de la ejecución del control es “fuerte”.</t>
  </si>
  <si>
    <t>R1CID C1
Se confirma el reporte emitido por la segunda LD. La OCI considera completa la evidencia.
La Evaluación de la ejecución del control es “fuerte”.</t>
  </si>
  <si>
    <t>Aunque la evaluación de la implementación del control es fuerte, se recomienda al proceso Control Disciplinario Interno,  considerar las observaciones realizadas por la OAP.</t>
  </si>
  <si>
    <t>R1DE C1
Se confirma el reporte emitido por la segunda LD. La OCI considera completa la evidencia.
La Evaluación de la ejecución del control es “fuerte”.</t>
  </si>
  <si>
    <t>R1SM C1
Se confirma el reporte emitido por la segunda LD. La OCI considera completa la evidencia.
La Evaluación de la ejecución del control es “fuerte”.</t>
  </si>
  <si>
    <t>Se recomienda a la segunda LD, retroalimentar al proceso Evaluación al Sistema de Control Interno, sobre las consideraciones surgidas en primer trimestre de 2025.</t>
  </si>
  <si>
    <t>R1SM C2
Se confirma el reporte emitido por la segunda LD. La OCI considera completa la evidencia.
La Evaluación de la ejecución del control es “fuerte”.</t>
  </si>
  <si>
    <t>R2SM C1
Se confirma el reporte emitido por la segunda LD. La OCI considera completa la evidencia.
La Evaluación de la ejecución del control es “fuerte”.</t>
  </si>
  <si>
    <t>R2SM C2
Periodicidad: Cada vez que se requiera</t>
  </si>
  <si>
    <r>
      <t xml:space="preserve">El análisis del monitoreo de la primera de defensa fue </t>
    </r>
    <r>
      <rPr>
        <b/>
        <sz val="10"/>
        <color theme="1"/>
        <rFont val="Aptos Narrow"/>
        <family val="2"/>
      </rPr>
      <t>extemporaneo</t>
    </r>
    <r>
      <rPr>
        <sz val="10"/>
        <color theme="1"/>
        <rFont val="Aptos Narrow"/>
        <family val="2"/>
      </rPr>
      <t xml:space="preserve"> conforme a los lineamientos de la política de riesgos vigente, como oportunidad de mejora se recomienda en el análisis y soportes indicar el seguimiento a las UPS, si bien hay informes semanales, su estructura debería estar acompañada de un informe general en lenguaje claro para un tercero, debido que no son claros, así como no se indica si se generaron alertas o estados actuales generados por el software de comunicación de la UPS.</t>
    </r>
  </si>
  <si>
    <t>R1FI C1
El soporte del control se describe como: “registros del Aplicativo de Gestión Documental periodo vencido o los listados de asistencia acompañados por el Acta de Reunión de acuerdo con la situación”, para lo cual en primer trimestre 2025 no se aportan las evidencias.
Desde la tercera LD, se reportó la misma novedad durante la vigencia 2024, radicados 3-2024-18184, 3-2024-29435, 3-2025-825.
Teniendo en cuenta la novedad de falta de soportes, la calificación para las evidencias durante el primer trimestre 2025 es de 0.
La Valoración de la ejecución del control es débil dado que, el proceso Fortalecimiento Institucional debe garantizar que el control se lleve a cabo conforme se determinó en la Matriz de Riesgos por proceso V35-2025, vigente para el presente seguimiento.</t>
  </si>
  <si>
    <t xml:space="preserve">Al proceso Fortalecimiento Institucional, en cabeza de la Oficina Asesora de Planeación, aportar los soportes conforme la descripción o analizar la posibilidad de realizar los ajustes que se consideren pertinentes.
</t>
  </si>
  <si>
    <r>
      <t xml:space="preserve">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t>
    </r>
    <r>
      <rPr>
        <b/>
        <sz val="10"/>
        <color theme="1"/>
        <rFont val="Aptos Narrow"/>
        <family val="2"/>
      </rPr>
      <t>En caso de evidenciar falencias en el cumplimiento de los aspectos validados, se procede con la formulación de un plan de acción</t>
    </r>
    <r>
      <rPr>
        <sz val="10"/>
        <color theme="1"/>
        <rFont val="Aptos Narrow"/>
        <family val="2"/>
      </rPr>
      <t>, al cual se le realizará seguimiento mediante la mesa técnica ambiental. Como evidencia queda el Formato F-DS-115. El cargue de las evidencias se hará trimestralmente.</t>
    </r>
  </si>
  <si>
    <t>R2FI C1
Se confirma el reporte emitido por la segunda LD. La OCI considera incompleta la evidencia, en razón a que no se informa sobre la formulación del plan de acción, frente a la identificación de falencias como lo indica la OAP.
Considerando la novedad de presentar soportes incompletos, la evaluación de la ejecución del control durante el primer trimestre de 2025 es de 5
La Evaluación de la ejecución del control es “moderado” dado que, el proceso de Acceso y Fortalecimiento a la Justicia debe garantizar que el control se lleve a cabo conforme se determinó en la Matriz de Riesgos por proceso V35-2025, vigente para el presente seguimiento</t>
  </si>
  <si>
    <t>R1GCT C1
Se confirma el reporte emitido por la segunda LD. La OCI considera completa la evidencia.
La Evaluación de la ejecución del control es “fuerte”.</t>
  </si>
  <si>
    <t xml:space="preserve">A pesar  que la valoración de la ejecución de control es fuerte, se recomienda al proceso, considerar las observaciones de la OAP, en relación con proporcionar la lista de documentos precontractuales y del contratista requeridos para esta modalidad de contratación.
</t>
  </si>
  <si>
    <t>R1GCT C2
Se confirma el reporte emitido por la segunda LD. La OCI considera completa la evidencia.
La Evaluación de la ejecución del control es “fuerte”.</t>
  </si>
  <si>
    <t xml:space="preserve">A pesar que la valoración de la ejecución de control es fuerte, se recomienda al proceso, considerar las observaciones proporcionadas por la OAP, en relación con actualizar el control y ajustar periodicidad de ejecución para garantizar la oportunidad del control
</t>
  </si>
  <si>
    <t xml:space="preserve">A pesar que la valoración de la ejecución de control es fuerte, se recomienda al proceso, considerar las observaciones proporcionadas por la OAP enfocadas a reforzar la supervisión y disminuir la materialización del Riesgo
</t>
  </si>
  <si>
    <t xml:space="preserve">R3GCT C1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</si>
  <si>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enfocadas a reforzar la supervisión y disminuir la materialización del Riesgo
</t>
  </si>
  <si>
    <t xml:space="preserve">R2GCT C1
Se confirma el reporte emitido por la segunda LD. La OCI considera completa la evidencia.
La Evaluación de la ejecución del </t>
  </si>
  <si>
    <t>R2FI C2
Se confirma el reporte emitido por la segunda LD. La OCI considera completa la evidencia.
La Evaluación de la ejecución del control es “fuerte”.</t>
  </si>
  <si>
    <t xml:space="preserve">R2FI C3
Se confirma el reporte emitido por la segunda LD. La OCI considera incompleta la evidencia, en razón a que no se evidenció la “… y comunicación de envío a la UAESP”, conforme lo establece la descripción del soporte.
Considerando la novedad de presentar soportes incompletos, la evaluación de la ejecución del control durante el primer trimestre de 2025 es de 5.
La Evaluación de la ejecución del control es “moderado” dado que, el proceso Fortalecimiento Institucional, debe garantizar que el control se lleve a cabo conforme se determinó en la Matriz de Riesgos por proceso V35-2025, vigente para el presente seguimiento.
</t>
  </si>
  <si>
    <t xml:space="preserve">Se recomienda al proceso tener en cuenta las observaciones realizadas por la OAP, en relación con el aporte de las conclusiones en los informes presentados. </t>
  </si>
  <si>
    <t xml:space="preserve">R2FI C4
Se confirma el reporte emitido por la segunda LD. La OCI considera completa la evidencia.
La Evaluación de la ejecución del control es “fuerte”.
</t>
  </si>
  <si>
    <t xml:space="preserve">R2FI C5
Periodicidad: Anualmente
Se confirma el reporte emitido por la segunda LD. La OCI considera completa la evidencia.
La Evaluación de la ejecución del control es “fuerte”.
</t>
  </si>
  <si>
    <t>R1GC C1
Se confirma el reporte emitido por la segunda LD. La OCI considera completa la evidencia.
La Evaluación de la ejecución del control es “fuerte”.</t>
  </si>
  <si>
    <t xml:space="preserve">R1GC C2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</si>
  <si>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en relación a ajustar los datos en la matriz o la actualización del control si se requiere..
</t>
  </si>
  <si>
    <t>R1GC C3
Se confirma el reporte emitido por la segunda LD. La OCI considera completa la evidencia.
La Evaluación de la ejecución del control es “fuerte”.</t>
  </si>
  <si>
    <t xml:space="preserve">R1GC C4
Se confirma el reporte emitido por la segunda LD. La OCI considera completa la evidencia.
La Evaluación de la ejecución del control es “fuerte”.
</t>
  </si>
  <si>
    <t xml:space="preserve">R1GE C1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</si>
  <si>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especialmente  en relación con ajustar la naturaleza del control.
</t>
  </si>
  <si>
    <r>
      <t xml:space="preserve">El jefe del C4 realiza seguimiento semanalmente a la disponibilidad de potencia eléctrica (UPS´s) en la SUR (Sala Unificada de Recepción) y en el CAD (Centro Automático de Despacho) </t>
    </r>
    <r>
      <rPr>
        <b/>
        <sz val="10"/>
        <color theme="1"/>
        <rFont val="Aptos Narrow"/>
        <family val="2"/>
      </rPr>
      <t>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t>
    </r>
    <r>
      <rPr>
        <sz val="10"/>
        <color theme="1"/>
        <rFont val="Aptos Narrow"/>
        <family val="2"/>
      </rPr>
      <t xml:space="preserve"> Como evidencia se compartirán los reportes generados. El cargue de las evidencias se realizara trimestralmente. </t>
    </r>
  </si>
  <si>
    <t xml:space="preserve">R1GE C2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</si>
  <si>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especialmente en relación con el sustento frente a la desviación: “… novedades en los reportes incluyendo los mantenimientos preventivos o correctivos en caso de que se presenten”.  
</t>
  </si>
  <si>
    <t xml:space="preserve">R2GE C1
Se confirma el reporte emitido por la segunda LD. La OCI considera completa la evidencia.
La Evaluación de la ejecución del control es “fuerte”.
</t>
  </si>
  <si>
    <t>A pesar que la valoración de la ejecución de control es fuerte, se recomienda al proceso, considerar las observaciones proporcionadas por la OAP, frente a sustentar la consecuencia de las desviaciones evidenciadas en el mes de febrero.</t>
  </si>
  <si>
    <t xml:space="preserve">R2GE C2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</si>
  <si>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frente a validar el tipo de riesgo.
</t>
  </si>
  <si>
    <t xml:space="preserve">R2GE C3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</si>
  <si>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frente a replantear el objetivo del control.
</t>
  </si>
  <si>
    <t xml:space="preserve">R2GE C4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</si>
  <si>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frente a replantear el objetivo del control.
</t>
  </si>
  <si>
    <t>R3GE C1
Se confirma el reporte emitido por la segunda LD. La OCI considera completa la evidencia.
La Evaluación de la ejecución del control es “fuerte”.</t>
  </si>
  <si>
    <t>R1GRF C1
Se confirma el reporte emitido por la segunda LD. La OCI considera completa la evidencia.
La Evaluación de la ejecución del control es “fuerte”.</t>
  </si>
  <si>
    <t>R1GRF C2
Periodicidad: Semestralmente</t>
  </si>
  <si>
    <t>R1GRF C3
Se confirma el reporte emitido por la segunda LD. La OCI considera completa la evidencia.
La Evaluación de la ejecución del control es “fuerte”.</t>
  </si>
  <si>
    <t>En razón a que el proceso Gestión de Recursos Físicos al Servicio de la Entidad, estableció 1 riesgo con 3 controles, se recomienda al proceso, considerar las observaciones proporcionadas por la OAP, en relación con la observancia de las carpetas establecidas para el cargue de los respaldos documentales de la implementación de los controles en el repositorio de información.</t>
  </si>
  <si>
    <t>R1GS C1
Se confirma el reporte emitido por la segunda LD. La OCI considera completa la evidencia.
La Evaluación de la ejecución del control es “fuerte”.
Sin observación</t>
  </si>
  <si>
    <t>fuerte</t>
  </si>
  <si>
    <t>R1GS C2
Se confirma el reporte emitido por la segunda LD. La OCI considera completa la evidencia.
La Evaluación de la ejecución del control es “fuerte”.</t>
  </si>
  <si>
    <t>R2GS C1
Se confirma el reporte emitido por la segunda LD. La OCI considera completa la evidencia.
La Evaluación de la ejecución del control es “fuerte”.</t>
  </si>
  <si>
    <t>R3GS C1
Periodicidad: Semestralmente</t>
  </si>
  <si>
    <t>R4GS C1
Periodicidad: Anualmente
Se confirma el reporte emitido por la segunda LD. La OCI considera completa la evidencia.
La Evaluación de la ejecución del control es “fuerte”.</t>
  </si>
  <si>
    <t xml:space="preserve">R4GS C2
Se confirma el reporte emitido por la segunda LD. La OCI considera completa la evidencia.
La Evaluación de la ejecución del control es “fuerte”.
</t>
  </si>
  <si>
    <r>
      <t xml:space="preserve">El (la) Director(a) de Tecnologías y Sistemas de la Información valida cada vez que sea necesario con el líder del proceso o profesional responsable que demanda el bien y/o servicio a adquirir que lo consignado en </t>
    </r>
    <r>
      <rPr>
        <b/>
        <sz val="10"/>
        <color theme="1"/>
        <rFont val="Aptos Narrow"/>
        <family val="2"/>
      </rPr>
      <t>la ficha técnica corresponde a la necesidad a suplir.</t>
    </r>
    <r>
      <rPr>
        <sz val="10"/>
        <color theme="1"/>
        <rFont val="Aptos Narrow"/>
        <family val="2"/>
      </rPr>
      <t xml:space="preserve">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r>
  </si>
  <si>
    <t xml:space="preserve">Se recomienda al proceso, considerar las observaciones proporcionadas por la OAP, en relación con la validación del diseño del control.
</t>
  </si>
  <si>
    <t>R1GT C1
La descripción del soporte indica: “Ficha técnica aprobada o comunicación de solicitud”
La documentación aportada como evidencia es: formato “ESTUDIOS PREVIOS CUANDO SUPERAN EL 10% DE LA MENOR CUANTÍA, código F-GCT-1120 V.1 y Archivo titulado “Anexo1_Especificaciones Técnicas”, contiene documento sin codificar en MIPG, titulado “ESPECIFICACIONES TÉCNICAS MÍNIMAS”, el cual no cuenta con firma de la persona responsable del contenido ni de aprobación.
Considerando la novedad de presentar soportes incompletos, la evaluación de la ejecución del control durante el primer trimestre de 2025 es de 5.
La Evaluación de la ejecución del control es “moderado” dado que, el proceso Gestión de Tecnología de Información debe garantizar que el control se lleve a cabo conforme se determinó en la Matriz de Riesgos por proceso V35-2025, vigente para el presente seguimiento.</t>
  </si>
  <si>
    <t xml:space="preserve">A pesar que la valoración de la ejecución de control es fuerte, se recomienda al proceso, considerar las observaciones proporcionadas por la OAP, en relación con la validación de la necesidad de actualizar el diseño del control.
</t>
  </si>
  <si>
    <t>R2GT C1
Se confirma el reporte emitido por la segunda LD. La OCI considera completa la evidencia.
La Evaluación de la ejecución del control es “fuerte”.</t>
  </si>
  <si>
    <t>R3GT C1
Se confirma el reporte emitido por la segunda LD. La OCI considera completa la evidencia.
La Evaluación de la ejecución del control es “fuerte”.</t>
  </si>
  <si>
    <t>A pesar que la valoración de la ejecución de control es fuerte, se recomienda al proceso, considerar las observaciones proporcionadas por la OAP, en relación con la validación del diseño del control.</t>
  </si>
  <si>
    <t xml:space="preserve">R3GT C2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</si>
  <si>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para el presente seguimiento.
</t>
  </si>
  <si>
    <t xml:space="preserve">R3GT C3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</si>
  <si>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en relación con la validación del diseño del control.
</t>
  </si>
  <si>
    <t xml:space="preserve">R4GT C1
Se confirma el reporte emitido por la segunda LD. La OCI considera completa la evidencia.
La Evaluación de la ejecución del control es “fuerte”.
</t>
  </si>
  <si>
    <t xml:space="preserve">R4GT C2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</si>
  <si>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en relación a fortalecer el soporte del control.
</t>
  </si>
  <si>
    <t>R5GT C1
Se confirma el reporte emitido por la segunda LD. La OCI considera completa la evidencia.
La Evaluación de la ejecución del control es “fuerte”.</t>
  </si>
  <si>
    <t>R6GT C1
Se confirma el reporte emitido por la segunda LD. La OCI considera completa la evidencia.
La Evaluación de la ejecución del control es “fuerte”.</t>
  </si>
  <si>
    <t xml:space="preserve">R5GT C2
Se confirma el reporte emitido por la segunda LD. La OCI considera completa la evidencia.
La Evaluación de la ejecución del control es “fuerte”.
</t>
  </si>
  <si>
    <t xml:space="preserve">A pesar que la valoración de la ejecución de control es fuerte, se recomienda al proceso, considerar las observaciones proporcionadas por la OAP, frente a fortalecer con la presentación, grabación de la misma.
</t>
  </si>
  <si>
    <r>
      <t>El (la) Director(a) de Tecnologías y Sistemas de la Información socializa una vez culmina el trimestre, la planificación y seguimiento del Plan Estratégico de Tecnologías de Información - PETI,</t>
    </r>
    <r>
      <rPr>
        <b/>
        <sz val="10"/>
        <color theme="1"/>
        <rFont val="Aptos Narrow"/>
        <family val="2"/>
      </rPr>
      <t xml:space="preserve"> mediante el reporte en el Comité de Gestión y Desempeño Institucional</t>
    </r>
    <r>
      <rPr>
        <sz val="10"/>
        <color theme="1"/>
        <rFont val="Aptos Narrow"/>
        <family val="2"/>
      </rPr>
      <t>.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r>
  </si>
  <si>
    <t>R5GT C3
Se confirma el reporte emitido por la segunda LD. Se aportó el radicado Nro. Rad: 3-2025-13693 de fecha: 07/04/2025. La OCI considera completa la evidencia.
La Evaluación de la ejecución del control es “fuerte”.</t>
  </si>
  <si>
    <t xml:space="preserve">Se recomienda al proceso, considerar las observaciones proporcionadas por la OAP, correspondiente al primer trimestre de 2025.
</t>
  </si>
  <si>
    <t>R5GT C4
La descripción del soporte indica: “Ficha técnica aprobada o comunicación de solicitud de elaboración y/o ajuste”
La documentación aportada como evidencia es: formato “ESTUDIOS PREVIOS CUANDO SUPERAN EL 10% DE LA MENOR CUANTÍA, código F-GCT-1120 V.1 y Archivo titulado “Anexo1_Especificaciones Técnicas”, contiene documento sin codificar en MIPG, titulado “ESPECIFICACIONES TÉCNICAS MÍNIMAS”, el cual no cuenta con firma de la persona responsable del contenido ni de aprobación.
Considerando la novedad de presentar soportes incompletos, la evaluación de la ejecución del control durante el primer trimestre de 2025 es de 5.
La Evaluación de la ejecución del control es “moderado” dado que, el proceso Gestión de Tecnología de Información debe garantizar que el control se lleve a cabo conforme se determinó en la Matriz de Riesgos por proceso V35-2025, vigente para el presente seguimiento.</t>
  </si>
  <si>
    <t>R5GT C5
Se confirma el reporte emitido por la segunda LD. La OCI considera completa la evidencia.
La Evaluación de la ejecución del control es “fuerte”.</t>
  </si>
  <si>
    <t xml:space="preserve">R5GT C6
Se confirma el reporte emitido por la segunda LD. La OCI considera completa la evidencia.
La Evaluación de la ejecución del control es “fuerte”.
 </t>
  </si>
  <si>
    <r>
      <t xml:space="preserve">El (la) Director(a) de Tecnologías y Sistemas de la Información </t>
    </r>
    <r>
      <rPr>
        <b/>
        <sz val="10"/>
        <color theme="1"/>
        <rFont val="Aptos Narrow"/>
        <family val="2"/>
      </rPr>
      <t>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t>
    </r>
    <r>
      <rPr>
        <sz val="10"/>
        <color theme="1"/>
        <rFont val="Aptos Narrow"/>
        <family val="2"/>
      </rPr>
      <t>.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r>
  </si>
  <si>
    <t>R7GT C1 
Se confirma el reporte emitido por la segunda LD. La OCI considera incompleta la evidencia, en razón a que la descripción del soporte establece también: “comunicación de invitación a la sesión de validación…”, las cuales no se anexaron.
Considerando la novedad de presentar soportes incompletos, la evaluación de la ejecución del control durante el primer trimestre de 2025 es de 5.
La Evaluación de la ejecución del control es “moderado” dado que, el proceso Gestión de Tecnología de Información debe garantizar que el control se lleve a cabo conforme se determinó en la Matriz de Riesgos por proceso V35-2025, vigente para el presente seguimiento.</t>
  </si>
  <si>
    <t xml:space="preserve">Se recomienda al proceso, considerar las observaciones proporcionadas por la OAP, en relación con realizar la revisar el objetivo del control.
</t>
  </si>
  <si>
    <t>R1GCI C1
Periodicidad: Una vez al año</t>
  </si>
  <si>
    <t>R1GD C2
Periodicidad: Anualmente</t>
  </si>
  <si>
    <t xml:space="preserve">R1GD C1
Se confirma el reporte emitido por la segunda LD. La OCI considera completa la evidencia.
La Evaluación de la ejecución del control es “fuerte”.
</t>
  </si>
  <si>
    <t>R1GD C3
Se confirma el reporte emitido por la segunda LD. La OCI considera completa la evidencia.
La Evaluación de la ejecución del control es “fuerte”.</t>
  </si>
  <si>
    <t>A pesar de que la valoración de la ejecución de control es fuerte, se recomienda al tener en cuenta las observaciones hechas por la OAP respecto a la validación de la periodicidad del control, igualmente analizar la eficacia y efectividad de las capacitaciones.</t>
  </si>
  <si>
    <t>Se recomienda al proceso, considerar las observaciones proporcionadas por la OAP, en relación con la revisión de los respaldos documentales de la implementación de los controles en el repositorio de información correspondiente al primer trimestre de 2025.</t>
  </si>
  <si>
    <t xml:space="preserve">R1GH C1
Se confirma el reporte emitido por la segunda LD. La OCI considera incompleta la evidencia en razón a que no se allega el formato lista de chequeo F-GH-893. No se han atendido las observaciones realizadas desde la tercera LD, durante la vigencia 2024, en la matriz anexa a los radicados 3-2024-29435, -2024-39478, 3-2025-825.
Considerando la novedad de presentar soportes incompletos, la evaluación de la ejecución del control durante el primer trimestre de 2025 es de 5
La Evaluación de la ejecución del control es “moderado” dado que, el proceso de Gestión Estratégica del Talento Humano debe garantizar que el control se lleve a cabo conforme se determinó en la Matriz de Riesgos por proceso V35-2025, vigente para el presente seguimiento
</t>
  </si>
  <si>
    <t xml:space="preserve">R2GH C1
Se confirma el reporte emitido por la segunda LD. La OCI considera completa la evidencia.
La Evaluación de la ejecución del control es “fuerte”.
</t>
  </si>
  <si>
    <t>Pese a que la valoración de la ejecución de control es fuerte, se recomienda al proceso, considerar las observaciones proporcionadas por la OAP, en relación con aportar los soportes con las debidas firmas de aprobación.</t>
  </si>
  <si>
    <t xml:space="preserve">R3GH C1
En el repositorio de evidencias se aportó el formato "Matriz de Seguimiento al Programa Talento Humano en una Organización Saludable y POA", código F-GH-850 V2, en el cual se registró el avance de actividades: en enero 14, febrero 16 y en marzo 24, para un total acumulado en el trimestre de 57 actividades ejecutadas de las 247proyectadas para la vigencia 2024, lo cual equivale al 23% de ejecución del Plan. Contiene los enlaces para la verificación de las evidencias.
La OCI considera completa la evidencia.
</t>
  </si>
  <si>
    <t>Pese a que la valoración de la ejecución de control es fuerte, se recomienda al proceso, considerar las observaciones proporcionadas por la OAP, en relación con la revisión de los respaldos documentales de la implementación de los controles en el repositorio de información correspondiente al primer trimestre de 2025.</t>
  </si>
  <si>
    <t>R4GH C1
En el repositorio de evidencias se aportó el formato "Matriz de Seguimiento al Programa Talento Humano en una Organización Saludable y POA", código F-GH-850 V2, en el cual se registró el avance de actividades: en enero 14, febrero 16 y en marzo 24, para un total acumulado en el trimestre de 57 actividades ejecutadas de las 247proyectadas para la vigencia 2024, lo cual equivale al 23% de ejecución del Plan. Contiene los enlaces para la verificación de las evidencias.
La OCI considera completa la evidencia.</t>
  </si>
  <si>
    <t>Aunque que la valoración de la ejecución de control es fuerte, se recomienda al proceso, considerar las observaciones proporcionadas por la OAP, en relación con la revisión de los respaldos documentales de la implementación de los controles en el repositorio de información correspondiente al primer trimestre de 2025.</t>
  </si>
  <si>
    <t>R1GF C1
Se confirma el reporte emitido por la segunda LD. La OCI considera completa la evidencia.
La Evaluación de la ejecución del control es “fuerte”.</t>
  </si>
  <si>
    <t>Aunque la evaluación de la implementación del control es fuerte, se recomienda al proceso Gestión Financiera,  considerar las observaciones realizadas por la OAP.</t>
  </si>
  <si>
    <t>R1GF C2
Se confirma el reporte emitido por la segunda LD. La OCI considera completa la evidencia.
La Evaluación de la ejecución del control es “fuerte”.</t>
  </si>
  <si>
    <t xml:space="preserve">R2GF C1
Se confirma el reporte emitido por la segunda LD. La OCI considera completa la evidencia.
La Evaluación de la ejecución del control es “fuerte”.
</t>
  </si>
  <si>
    <t>Aunque la evaluación de la implementación del control es fuerte, se recomienda al proceso Gestión Financiera, considerar las observaciones realizadas por la OAP.</t>
  </si>
  <si>
    <t>R3GF C1
Se confirma el reporte emitido por la segunda LD. La OCI considera incompleta la evidencia en razón a que No se aporta “la Base de control de CRP”.
No se han atendido las observaciones realizadas desde la tercera LD, en la matriz anexa al radicado 3-2025-825.
Considerando la novedad de presentar soportes incompletos, la evaluación de la ejecución del control durante el primer trimestre de 2025 es de 5
La Evaluación de la ejecución del control es “moderado” dado que, el proceso de Gestión Financiera debe garantizar que el control se lleve a cabo conforme se determinó en la Matriz de Riesgos por proceso V35-2025, vigente para el presente seguimiento</t>
  </si>
  <si>
    <t xml:space="preserve">Durante el primer trimestre se brindo atención psicosocial a las PPL, mediante procesos articulados, atención y apoyo desde las diferentes disciplinas, con el fin de reconocer e identificar recursos personales, familiares y sociales de las mismas a partir de las orientaciones metodológicas para la atención definidas por el establecimiento, se adjuntan los formatos "Intervención y Seguimiento Individual" F-GIP-1185, de los meses de Enero, febrero y Marzo. Es importante mencionar que no generaron la misma cantidad de intervenciones, teniendo en cuenta que solo se contaba con un profesional de planta, dado que no se habian contratado los otros profesionales que apoyan en esta actividad.
</t>
  </si>
  <si>
    <t xml:space="preserve">CER:Durante el primer trimestre en los meses de enero y marzo las profesionales del equipo psicosocial identificaron las necesidades de atención psicosocial diariamente mediante registro en el formato de "Intervención y Seguimiento Individual" F-GIP-1185. En el mes de febrero no se contó con profesionales psicosociales en el establecimiento, sin embargo, se contó con el apoyo de los profesionales de medicina y psiquiatría de la USS quienes atendieron los casos prioritarios en salud mental. </t>
  </si>
  <si>
    <t xml:space="preserve">R1GIP C2
Se validó el contenido de la carpeta CER, en la cual se dispusieron los formatos “Intervención y Seguimiento Individual, código F-GIP-1185”, diligenciados durante el primer trimestre 2025 (enero 30, marzo 15).
Se confirma el reporte emitido por la segunda LD. La OCI considera incompleta la evidencia, en razón a que la descripción del soporte establece también: “diligenciamiento del formulario "Registro de Atención Individual" y…”, el cual no se anexó.
Considerando la novedad de presentar soportes incompletos, la evaluación de la ejecución del control durante el primer trimestre de 2025 es de 5
La Evaluación de la ejecución del control es “moderado” dado que, el proceso GIP debe garantizar que el control se lleve a cabo conforme se determinó en la Matriz de Riesgos por proceso V35-2025, vigente para el presente seguimiento.
</t>
  </si>
  <si>
    <t>Se recomienda al proceso, considerar las observaciones proporcionadas por la OAP, en relación con la revisión de los respaldos documentales de la implementación de los controles en el repositorio de información correspondiente al primer trimestre de 2025.
Igualmente, en el repositorio, identificar las carpetas por número de riesgo y número de control.</t>
  </si>
  <si>
    <t>R2GIP C1
Se confirma el reporte emitido por la segunda LD. La OCI considera  completa la evidencia.
La Evaluación de la ejecución del control es “fuerte”.</t>
  </si>
  <si>
    <t>R3GIP C1
Se confirma el reporte emitido por la segunda LD. La OCI considera  completa la evidencia.
La Evaluación de la ejecución del control es “fuerte”.</t>
  </si>
  <si>
    <t>Aunque la evaluación de la implementación del control es fuerte, se recomienda al proceso GIP, considerar las observaciones realizadas por la OAP.</t>
  </si>
  <si>
    <t>R4GIP C1
Se confirma el reporte emitido por la segunda LD. La OCI considera  completa la evidencia.
La Evaluación de la ejecución del control es “fuerte”.</t>
  </si>
  <si>
    <t>CER: se verificó mensualmente la matriz de "control y seguimiento al servicio de alimentos", las etapas del procesamiento de las raciones alimentarias suministradas a los PPL. Se realiza el cargue de los F-GIP-1208 Seguimiento y control de servicio de alimentos de cada mes.</t>
  </si>
  <si>
    <t xml:space="preserve"> R4GIP C2
Se validó el contenido de la carpeta CER, en la cual se dispusieron los formatos “F-GIP-1208 "Seguimiento y control de servicio de alimentos", diligenciados durante el primer trimestre 2025.
Se confirma el reporte emitido por la segunda LD. La OCI considera completa la evidencia.
La Evaluación de la ejecución del control es “fuerte”.</t>
  </si>
  <si>
    <t xml:space="preserve">R5GIP C1
Se confirma el reporte emitido por la segunda LD. La OCI considera completa la evidencia.
La Evaluación de la ejecución del control es “fuerte”. </t>
  </si>
  <si>
    <t xml:space="preserve">R6GIP C1
Se confirma el reporte emitido por la segunda LD. La OCI considera completa la evidencia.
La Evaluación de la ejecución del control es “fuerte”. </t>
  </si>
  <si>
    <t xml:space="preserve">R7GIP C1
Se confirma el reporte emitido por la segunda LD. La OCI considera completa la evidencia.
La Evaluación de la ejecución del control es “fuerte”. </t>
  </si>
  <si>
    <t xml:space="preserve">R8GIP C1
Se confirma el reporte emitido por la segunda LD. La OCI considera completa la evidencia.
La Evaluación de la ejecución del control es “fuerte”. </t>
  </si>
  <si>
    <t xml:space="preserve">R9GIP C1
Se confirma el reporte emitido por la segunda LD. La OCI considera completa la evidencia.
La Evaluación de la ejecución del control es “fuerte”. </t>
  </si>
  <si>
    <t>R10GIP C1
Se confirma el reporte emitido por la segunda LD. La OCI considera completa la evidencia.
La Evaluación de la ejecución del control es “fuerte”.</t>
  </si>
  <si>
    <t>R11GIP C1
Se confirma el reporte emitido por la segunda LD. La OCI considera completa la evidencia.
La Evaluación de la ejecución del control es “fuerte”.</t>
  </si>
  <si>
    <t>R11GIP C2
Se confirma el reporte emitido por la segunda LD. La OCI considera completa la evidencia.
La Evaluación de la ejecución del control es “fuerte”.</t>
  </si>
  <si>
    <t>R12GIP C1
Se confirma el reporte emitido por la segunda LD. La OCI considera completa la evidencia.
La Evaluación de la ejecución del control es “fuerte”.</t>
  </si>
  <si>
    <t>R13GIP C1
Se confirma el reporte emitido por la segunda LD. La OCI considera completa la evidencia.
La Evaluación de la ejecución del control es “fuerte”.</t>
  </si>
  <si>
    <t>R14GIP C1
Se confirma el reporte emitido por la segunda LD. La OCI considera completa la evidencia.
La Evaluación de la ejecución del control es “fuerte”.</t>
  </si>
  <si>
    <t>R14GIP C2
Se confirma el reporte emitido por la segunda LD. La OCI considera completa la evidencia.
La Evaluación de la ejecución del control es “fuerte”.</t>
  </si>
  <si>
    <t>R1GJ C1
Se confirma el reporte emitido por la segunda LD. La OCI considera  completa la evidencia.
La Evaluación de la ejecución del control es “fuerte”.</t>
  </si>
  <si>
    <t>Aunque la evaluación de la implementación del control es fuerte, se recomienda al proceso Gestión Jurídica, considerar las observaciones realizadas por la OAP.</t>
  </si>
  <si>
    <t>R1GJ C2
Se confirma el reporte emitido por la segunda LD. La OCI considera  completa la evidencia.
La Evaluación de la ejecución del control es “fuerte”.</t>
  </si>
  <si>
    <t>R1GTS C1
Se confirma el reporte emitido por la segunda LD. La OCI considera  completa la evidencia.
La Evaluación de la ejecución del control es “fuerte”.</t>
  </si>
  <si>
    <t>Aunque la evaluación de la implementación del control es fuerte, se recomienda al proceso GTS, considerar las observaciones realizadas por la OAP.</t>
  </si>
  <si>
    <t xml:space="preserve">R2GTS C1
Se confirma el reporte emitido por la segunda LD. La OCI considera  completa la evidencia.
La Evaluación de la ejecución del control es “fuerte”.
</t>
  </si>
  <si>
    <t xml:space="preserve">Aunque la evaluación de la implementación del control es fuerte, se recomienda al proceso GTS, considerar las observaciones realizadas por la OAP.
</t>
  </si>
  <si>
    <t>R2GTS C2
Se confirma el reporte emitido por la segunda LD. La OCI considera  completa la evidencia.
La Evaluación de la ejecución del control es “fuerte”.</t>
  </si>
  <si>
    <r>
      <rPr>
        <b/>
        <sz val="10"/>
        <color theme="1"/>
        <rFont val="Aptos Narrow"/>
        <family val="2"/>
      </rPr>
      <t xml:space="preserve">Profesional de apoyo (Contratista) revisa mensualmente los informes técnicos y de Interventoría/Supervisión con el fin de generar recomendaciones y evitar fallas, </t>
    </r>
    <r>
      <rPr>
        <sz val="10"/>
        <color theme="1"/>
        <rFont val="Aptos Narrow"/>
        <family val="2"/>
      </rPr>
      <t xml:space="preserve"> en caso de no realizar la revisión otro contratista suplente del C4 será el encargado, como soporte se suministra el informe de interventoría y el informe técnico de apoyo a la supervisión.</t>
    </r>
  </si>
  <si>
    <r>
      <rPr>
        <b/>
        <sz val="10"/>
        <color theme="1"/>
        <rFont val="Aptos Narrow"/>
        <family val="2"/>
      </rPr>
      <t>Profesional de apoyo (Contratista) verifica mínimo mensualmente a través de reuniones de seguimiento con los operadores tecnológicos</t>
    </r>
    <r>
      <rPr>
        <sz val="10"/>
        <color theme="1"/>
        <rFont val="Aptos Narrow"/>
        <family val="2"/>
      </rPr>
      <t xml:space="preserve"> el funcionamiento y o fallas que pueda presentar la infraestructura durante el lapso comprendido; así mismo, se revisan los informes técnicos que genera la trazabilidad a las posibles fallas presentadas, en caso de no realizar la revisión otro contratista suplente del C4 será el encargado, como soporte se suministra  informes de seguimiento técnico, actas o correos. </t>
    </r>
  </si>
  <si>
    <r>
      <rPr>
        <b/>
        <sz val="10"/>
        <color theme="1"/>
        <rFont val="Aptos Narrow"/>
        <family val="2"/>
      </rPr>
      <t>Responsable de AINTEC verifica mensualmente en las reuniones con el personal del área el cumplimient</t>
    </r>
    <r>
      <rPr>
        <sz val="10"/>
        <color theme="1"/>
        <rFont val="Aptos Narrow"/>
        <family val="2"/>
      </rPr>
      <t xml:space="preserve">o del estado actual a los requerimientos solicitados con el fin de documentar la trazabilidad de la actividad, en caso de no realizar la revisión otro contratista suplente del C4 será el encargado, como soporte se genera acta de la reunión. </t>
    </r>
  </si>
  <si>
    <r>
      <rPr>
        <b/>
        <sz val="10"/>
        <color theme="1"/>
        <rFont val="Aptos Narrow"/>
        <family val="2"/>
      </rPr>
      <t>Profesional de apoyo (Contratista) realiza seguimiento mensualmente a los contratos de compra venta y de servicios delegados por la Jefatura del C4, mediante informe mensual</t>
    </r>
    <r>
      <rPr>
        <sz val="10"/>
        <color theme="1"/>
        <rFont val="Aptos Narrow"/>
        <family val="2"/>
      </rPr>
      <t xml:space="preserve"> de seguimiento al avance de los contratos, detallando los avances y comportamiento de las obligaciones generales y especificas de cada contrato, (estos informes deben tener archivo en SECOP), en caso de no realizar el seguimiento otro contratista suplente del C4 será el encargado, como soporte queda el visto bueno de los apoyos a la supervisión en los informes mensuales.</t>
    </r>
  </si>
  <si>
    <r>
      <rPr>
        <b/>
        <sz val="10"/>
        <color theme="1"/>
        <rFont val="Aptos Narrow"/>
        <family val="2"/>
      </rPr>
      <t>Responsable de AINTEC revisa y valida cuando se requiera la documentación de antecedentes de la ejecución de los contratos cotejados con las actividades</t>
    </r>
    <r>
      <rPr>
        <sz val="10"/>
        <color theme="1"/>
        <rFont val="Aptos Narrow"/>
        <family val="2"/>
      </rPr>
      <t xml:space="preserve"> enmarcadas en el cumplimiento de las obligaciones generales y especificas de cada contrato, para tramite de validación por parte de la jefatura del C4 de los componentes financieros y jurídicos,  en caso de no realizar la revisión otro contratista suplente del C4 será el encargado, como soporte quedan las firmas en los documentos revisados.</t>
    </r>
  </si>
  <si>
    <t xml:space="preserve">Posibilidad de pérdida Económica y Reputacional por obsolescencia tecnológica de los componentes, debido a la falta de experticia del aliado (operador tecnológico) que son los que administran, operan, mantienen y soportan los componentes que integran el C4. </t>
  </si>
  <si>
    <t>Posibilidad de pérdida Reputacional por percepción desfavorable de la ciudadanía respecto a la gestión del requerimiento  de información solicitado, debido a la alta rotación de personal que no cuenta con el conocimiento técnico apropiado para la gestión de los datos requeridos.</t>
  </si>
  <si>
    <t>Posibilidad de pérdida Reputacional Por percepción desfavorable del ciudadano hacia  las entidades que integran el sistema de seguridad y emergencias, 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t>
  </si>
  <si>
    <t>R3GTS C1
Se confirma el reporte emitido por la segunda LD. La OCI considera  completa la evidencia.
La Evaluación de la ejecución del control es “fuerte”.</t>
  </si>
  <si>
    <t>R3GTS C2
Se confirma el reporte emitido por la segunda LD. La OCI considera  completa la evidencia.
La Evaluación de la ejecución del control es “fuerte”.</t>
  </si>
  <si>
    <t xml:space="preserve">R1GI C1
Se confirma el reporte emitido por la segunda LD. La OCI considera  completa la evidencia.
La Evaluación de la ejecución del control es “fuerte”.
</t>
  </si>
  <si>
    <t xml:space="preserve">Aunque la evaluación de la implementación del control es fuerte, se recomienda al proceso GI, considerar las observaciones realizadas por la OAP.
</t>
  </si>
  <si>
    <t xml:space="preserve">R1GI C2
En el repositorio de evidencias, no está creada la carpeta para el control 2; sin embargo, ante el reporte de primera y segunda LD, para primer trimestre 2025, se confirma el reporte emitido por la segunda LD. La OCI considera completa la evidencia.
</t>
  </si>
  <si>
    <t xml:space="preserve">La Evaluación de la ejecución del control es “fuerte”.
Aunque la evaluación de la implementación del control es fuerte, se recomienda al proceso GI, considerar las observaciones realizadas por la OAP.
</t>
  </si>
  <si>
    <t xml:space="preserve">R1GIP C1
Se validó el contenido de la carpeta CDVAM, en la cual se dispusieron los formatos “Intervención y Seguimiento Individual, código F-GIP-1185”, diligenciados durante el primer trimestre 2025 (enero 74, febrero 34, marzo 45).
Se confirma el reporte emitido por la segunda LD. La OCI considera incompleta la evidencia, en razón a que la descripción del soporte establece también: “diligenciamiento del formulario "Registro de Atención Individual" y…”, el cual no se anexó.
Considerando la novedad de presentar soportes incompletos, la evaluación de la ejecución del control durante el primer trimestre de 2025 es de 5
La Evaluación de la ejecución del control es “moderado” dado que, el proceso GIP debe garantizar que el control se lleve a cabo conforme se determinó en la Matriz de Riesgos por proceso V35-2025, vigente para el presente seguimiento.
Se recomienda al proceso, considerar las observaciones proporcionadas por la OAP, en relación con la revisión de los respaldos documentales de la implementación de los controles en el repositorio de información correspondiente al primer trimestre de 2025.
</t>
  </si>
  <si>
    <r>
      <t xml:space="preserve">Tipo
</t>
    </r>
    <r>
      <rPr>
        <u/>
        <sz val="10"/>
        <color rgb="FFFF0000"/>
        <rFont val="Arial"/>
        <family val="2"/>
      </rPr>
      <t xml:space="preserve"> </t>
    </r>
  </si>
  <si>
    <r>
      <t xml:space="preserve">Valoración de la ejecución de controles
</t>
    </r>
    <r>
      <rPr>
        <sz val="10"/>
        <color theme="0"/>
        <rFont val="Arial"/>
        <family val="2"/>
      </rPr>
      <t>Guía de Admon de riesgos G-FI-04, V3</t>
    </r>
  </si>
  <si>
    <t>AUDITOR: MARTHA YANETH URIBE ORTEGA-
12/05/2025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</si>
</sst>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i/>
      <sz val="10"/>
      <color theme="1"/>
      <name val="Arial"/>
      <family val="2"/>
    </font>
    <font>
      <i/>
      <sz val="10"/>
      <name val="Arial"/>
      <family val="2"/>
    </font>
    <font>
      <sz val="10"/>
      <color rgb="FF000000"/>
      <name val="Arial"/>
      <family val="2"/>
    </font>
    <font>
      <sz val="12"/>
      <color theme="1"/>
      <name val="Calibri"/>
      <family val="2"/>
      <scheme val="minor"/>
    </font>
    <font>
      <sz val="10"/>
      <color rgb="FFFF0000"/>
      <name val="Arial"/>
      <family val="2"/>
    </font>
    <font>
      <i/>
      <sz val="10"/>
      <color rgb="FF000000"/>
      <name val="Arial"/>
      <family val="2"/>
    </font>
    <font>
      <sz val="11"/>
      <name val="Calibri"/>
      <family val="2"/>
      <scheme val="minor"/>
    </font>
    <font>
      <sz val="11"/>
      <color rgb="FF000000"/>
      <name val="Calibri"/>
      <family val="2"/>
      <charset val="1"/>
    </font>
    <font>
      <b/>
      <sz val="12"/>
      <color theme="0"/>
      <name val="Arial"/>
      <family val="2"/>
    </font>
    <font>
      <b/>
      <sz val="14"/>
      <color theme="1"/>
      <name val="Arial"/>
      <family val="2"/>
    </font>
    <font>
      <u/>
      <sz val="10"/>
      <color theme="1"/>
      <name val="Arial"/>
      <family val="2"/>
    </font>
    <font>
      <u/>
      <sz val="10"/>
      <name val="Arial"/>
      <family val="2"/>
    </font>
    <font>
      <u/>
      <sz val="11"/>
      <color theme="10"/>
      <name val="Calibri"/>
      <family val="2"/>
      <scheme val="minor"/>
    </font>
    <font>
      <b/>
      <sz val="10"/>
      <color theme="1"/>
      <name val="Aptos Narrow"/>
      <family val="2"/>
    </font>
    <font>
      <sz val="10"/>
      <color theme="1"/>
      <name val="Aptos Narrow"/>
      <family val="2"/>
    </font>
    <font>
      <b/>
      <sz val="10"/>
      <color theme="0"/>
      <name val="Aptos Narrow"/>
      <family val="2"/>
    </font>
    <font>
      <sz val="10"/>
      <name val="Aptos Narrow"/>
      <family val="2"/>
    </font>
    <font>
      <b/>
      <sz val="10"/>
      <color rgb="FF242424"/>
      <name val="Aptos Narrow"/>
      <family val="2"/>
    </font>
    <font>
      <b/>
      <sz val="10"/>
      <name val="Aptos Narrow"/>
      <family val="2"/>
    </font>
    <font>
      <sz val="10"/>
      <color theme="0"/>
      <name val="Aptos Narrow"/>
      <family val="2"/>
    </font>
    <font>
      <sz val="10"/>
      <color rgb="FF000000"/>
      <name val="Aptos Narrow"/>
      <family val="2"/>
    </font>
    <font>
      <i/>
      <sz val="10"/>
      <color theme="1"/>
      <name val="Aptos Narrow"/>
      <family val="2"/>
    </font>
    <font>
      <b/>
      <i/>
      <sz val="10"/>
      <color theme="1"/>
      <name val="Aptos Narrow"/>
      <family val="2"/>
    </font>
    <font>
      <b/>
      <sz val="10"/>
      <color rgb="FF000000"/>
      <name val="Aptos Narrow"/>
      <family val="2"/>
    </font>
    <font>
      <sz val="10"/>
      <color rgb="FF242424"/>
      <name val="Aptos Narrow"/>
      <family val="2"/>
    </font>
    <font>
      <u/>
      <sz val="10"/>
      <color rgb="FFFF0000"/>
      <name val="Arial"/>
      <family val="2"/>
    </font>
    <font>
      <i/>
      <sz val="10"/>
      <name val="Aptos Narrow"/>
      <family val="2"/>
    </font>
    <font>
      <sz val="10"/>
      <color theme="0"/>
      <name val="Arial"/>
      <family val="2"/>
    </font>
  </fonts>
  <fills count="2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theme="0"/>
      </patternFill>
    </fill>
    <fill>
      <patternFill patternType="solid">
        <fgColor theme="5" tint="0.59999389629810485"/>
        <bgColor theme="0"/>
      </patternFill>
    </fill>
    <fill>
      <patternFill patternType="solid">
        <fgColor rgb="FF00B050"/>
        <bgColor indexed="64"/>
      </patternFill>
    </fill>
    <fill>
      <patternFill patternType="solid">
        <fgColor rgb="FFD60C62"/>
        <bgColor indexed="64"/>
      </patternFill>
    </fill>
    <fill>
      <patternFill patternType="solid">
        <fgColor rgb="FF00B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0070C0"/>
        <bgColor indexed="64"/>
      </patternFill>
    </fill>
    <fill>
      <patternFill patternType="solid">
        <fgColor theme="6" tint="0.79998168889431442"/>
        <bgColor indexed="64"/>
      </patternFill>
    </fill>
    <fill>
      <patternFill patternType="solid">
        <fgColor theme="6" tint="0.79998168889431442"/>
        <bgColor theme="0"/>
      </patternFill>
    </fill>
    <fill>
      <patternFill patternType="solid">
        <fgColor rgb="FFCC3399"/>
        <bgColor indexed="64"/>
      </patternFill>
    </fill>
    <fill>
      <patternFill patternType="solid">
        <fgColor theme="6" tint="-0.249977111117893"/>
        <bgColor indexed="64"/>
      </patternFill>
    </fill>
    <fill>
      <patternFill patternType="solid">
        <fgColor rgb="FFFF0000"/>
        <bgColor indexed="64"/>
      </patternFill>
    </fill>
    <fill>
      <patternFill patternType="solid">
        <fgColor theme="0"/>
        <bgColor theme="0"/>
      </patternFill>
    </fill>
    <fill>
      <patternFill patternType="solid">
        <fgColor rgb="FFFF99FF"/>
        <bgColor indexed="64"/>
      </patternFill>
    </fill>
    <fill>
      <patternFill patternType="solid">
        <fgColor rgb="FFCC0099"/>
        <bgColor indexed="64"/>
      </patternFill>
    </fill>
    <fill>
      <patternFill patternType="solid">
        <fgColor rgb="FFFFC000"/>
        <bgColor indexed="64"/>
      </patternFill>
    </fill>
    <fill>
      <patternFill patternType="solid">
        <fgColor rgb="FF7030A0"/>
        <bgColor indexed="64"/>
      </patternFill>
    </fill>
    <fill>
      <patternFill patternType="solid">
        <fgColor theme="0"/>
        <bgColor rgb="FF000000"/>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5">
    <xf numFmtId="0" fontId="0" fillId="0" borderId="0"/>
    <xf numFmtId="0" fontId="4" fillId="0" borderId="0"/>
    <xf numFmtId="0" fontId="9" fillId="0" borderId="0"/>
    <xf numFmtId="0" fontId="13" fillId="0" borderId="0"/>
    <xf numFmtId="0" fontId="18" fillId="0" borderId="0" applyNumberFormat="0" applyFill="0" applyBorder="0" applyAlignment="0" applyProtection="0"/>
  </cellStyleXfs>
  <cellXfs count="209">
    <xf numFmtId="0" fontId="0" fillId="0" borderId="0" xfId="0"/>
    <xf numFmtId="0" fontId="2" fillId="2" borderId="0" xfId="0" applyFont="1" applyFill="1" applyAlignment="1">
      <alignment horizontal="center" vertical="center" wrapText="1"/>
    </xf>
    <xf numFmtId="0" fontId="2" fillId="0" borderId="4" xfId="0" applyFont="1" applyBorder="1" applyAlignment="1">
      <alignment horizontal="justify" vertical="center" wrapText="1"/>
    </xf>
    <xf numFmtId="0" fontId="4"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4" xfId="1" applyBorder="1" applyAlignment="1">
      <alignment horizontal="left" vertical="center" wrapText="1"/>
    </xf>
    <xf numFmtId="0" fontId="4" fillId="4"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1" fillId="9"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2" fillId="8" borderId="0" xfId="0" applyFont="1" applyFill="1" applyAlignment="1">
      <alignment horizontal="center" vertical="center" wrapText="1"/>
    </xf>
    <xf numFmtId="0" fontId="2" fillId="0" borderId="2"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Alignment="1">
      <alignment wrapText="1"/>
    </xf>
    <xf numFmtId="0" fontId="4"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4" xfId="0" applyFont="1" applyBorder="1" applyAlignment="1">
      <alignment vertical="center" wrapText="1"/>
    </xf>
    <xf numFmtId="0" fontId="0" fillId="0" borderId="0" xfId="0" applyAlignment="1">
      <alignment vertical="center"/>
    </xf>
    <xf numFmtId="0" fontId="4" fillId="0" borderId="13" xfId="0" applyFont="1" applyBorder="1" applyAlignment="1">
      <alignment horizontal="left" vertical="center" wrapText="1"/>
    </xf>
    <xf numFmtId="0" fontId="4" fillId="0" borderId="17" xfId="0" applyFont="1" applyBorder="1" applyAlignment="1">
      <alignment horizontal="center" vertical="center" wrapText="1"/>
    </xf>
    <xf numFmtId="0" fontId="0" fillId="8" borderId="4" xfId="0" applyFill="1" applyBorder="1" applyAlignment="1">
      <alignment vertical="center"/>
    </xf>
    <xf numFmtId="0" fontId="2" fillId="0" borderId="17" xfId="0" applyFont="1" applyBorder="1" applyAlignment="1">
      <alignment horizontal="center" vertical="center" wrapText="1"/>
    </xf>
    <xf numFmtId="0" fontId="0" fillId="10" borderId="4" xfId="0" applyFill="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0" xfId="0" applyFont="1" applyBorder="1" applyAlignment="1">
      <alignment horizontal="left" vertical="center" wrapText="1"/>
    </xf>
    <xf numFmtId="0" fontId="2" fillId="0" borderId="21" xfId="0" applyFont="1" applyBorder="1" applyAlignment="1">
      <alignment horizontal="center" vertical="center" wrapText="1"/>
    </xf>
    <xf numFmtId="0" fontId="0" fillId="8" borderId="4" xfId="0" applyFill="1" applyBorder="1" applyAlignment="1">
      <alignment vertical="center" wrapText="1"/>
    </xf>
    <xf numFmtId="0" fontId="4" fillId="0" borderId="2" xfId="0" applyFont="1" applyBorder="1" applyAlignment="1">
      <alignment horizontal="left" vertical="center" wrapText="1"/>
    </xf>
    <xf numFmtId="0" fontId="2" fillId="0" borderId="22" xfId="0" applyFont="1" applyBorder="1" applyAlignment="1">
      <alignment horizontal="center" vertical="center" wrapText="1"/>
    </xf>
    <xf numFmtId="0" fontId="0" fillId="10" borderId="4" xfId="0"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9" xfId="0" applyFont="1" applyBorder="1" applyAlignment="1">
      <alignment horizontal="justify" vertical="center" wrapText="1"/>
    </xf>
    <xf numFmtId="0" fontId="4" fillId="0" borderId="22" xfId="0" applyFont="1" applyBorder="1" applyAlignment="1">
      <alignment horizontal="center" vertical="center" wrapText="1"/>
    </xf>
    <xf numFmtId="0" fontId="0" fillId="8" borderId="4" xfId="0" applyFill="1" applyBorder="1" applyAlignment="1">
      <alignment horizontal="center" vertical="center" wrapText="1"/>
    </xf>
    <xf numFmtId="0" fontId="0" fillId="2" borderId="0" xfId="0" applyFill="1" applyAlignment="1">
      <alignment vertical="center"/>
    </xf>
    <xf numFmtId="0" fontId="0" fillId="10" borderId="1" xfId="0" applyFill="1" applyBorder="1" applyAlignment="1">
      <alignment vertical="center" wrapText="1"/>
    </xf>
    <xf numFmtId="0" fontId="0" fillId="2" borderId="0" xfId="0" applyFill="1" applyAlignment="1">
      <alignment vertical="center" wrapText="1"/>
    </xf>
    <xf numFmtId="0" fontId="0" fillId="10" borderId="5" xfId="0" applyFill="1" applyBorder="1" applyAlignment="1">
      <alignment vertical="center" wrapText="1"/>
    </xf>
    <xf numFmtId="0" fontId="0" fillId="10" borderId="7" xfId="0" applyFill="1" applyBorder="1" applyAlignment="1">
      <alignment vertical="center" wrapText="1"/>
    </xf>
    <xf numFmtId="0" fontId="0" fillId="0" borderId="0" xfId="0" applyAlignment="1">
      <alignment vertical="center" wrapText="1"/>
    </xf>
    <xf numFmtId="0" fontId="4" fillId="0" borderId="7" xfId="0" applyFont="1" applyBorder="1" applyAlignment="1">
      <alignment horizontal="center" vertical="center" wrapText="1"/>
    </xf>
    <xf numFmtId="0" fontId="0" fillId="0" borderId="0" xfId="0" applyAlignment="1">
      <alignment horizontal="center"/>
    </xf>
    <xf numFmtId="0" fontId="10" fillId="0" borderId="4" xfId="0" applyFont="1" applyBorder="1" applyAlignment="1">
      <alignment vertical="center" wrapText="1"/>
    </xf>
    <xf numFmtId="0" fontId="12" fillId="8" borderId="4" xfId="0" applyFont="1" applyFill="1" applyBorder="1" applyAlignment="1">
      <alignment horizontal="center" vertical="center" wrapText="1"/>
    </xf>
    <xf numFmtId="0" fontId="12" fillId="10" borderId="4" xfId="0" applyFont="1" applyFill="1" applyBorder="1" applyAlignment="1">
      <alignment vertical="center" wrapText="1"/>
    </xf>
    <xf numFmtId="0" fontId="4" fillId="0" borderId="4"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9" xfId="0" applyFont="1" applyBorder="1" applyAlignment="1">
      <alignment horizontal="justify" vertical="center" wrapText="1"/>
    </xf>
    <xf numFmtId="0" fontId="4" fillId="11"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0" borderId="1" xfId="0" applyFont="1" applyBorder="1" applyAlignment="1">
      <alignment horizontal="center" vertical="center" wrapText="1"/>
    </xf>
    <xf numFmtId="0" fontId="3" fillId="14" borderId="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2" fillId="2" borderId="4" xfId="0" applyFont="1" applyFill="1" applyBorder="1" applyAlignment="1">
      <alignment horizont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1" fillId="6" borderId="4" xfId="0" applyFont="1" applyFill="1" applyBorder="1" applyAlignment="1">
      <alignment horizontal="center" vertical="center" wrapText="1"/>
    </xf>
    <xf numFmtId="0" fontId="22" fillId="0" borderId="4" xfId="0" applyFont="1" applyBorder="1" applyAlignment="1">
      <alignment wrapText="1"/>
    </xf>
    <xf numFmtId="0" fontId="20" fillId="6" borderId="4" xfId="0" applyFont="1" applyFill="1" applyBorder="1" applyAlignment="1">
      <alignment horizontal="center" vertical="center" wrapText="1"/>
    </xf>
    <xf numFmtId="0" fontId="23" fillId="22" borderId="4" xfId="0" applyFont="1" applyFill="1" applyBorder="1" applyAlignment="1">
      <alignment horizontal="center" vertical="center"/>
    </xf>
    <xf numFmtId="0" fontId="20" fillId="12" borderId="4"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20" fillId="0" borderId="4" xfId="0" applyFont="1" applyBorder="1" applyAlignment="1">
      <alignment horizontal="justify" vertical="center" wrapText="1"/>
    </xf>
    <xf numFmtId="0" fontId="22" fillId="0" borderId="4" xfId="0" applyFont="1" applyBorder="1" applyAlignment="1">
      <alignment horizontal="center" vertical="center" wrapText="1"/>
    </xf>
    <xf numFmtId="0" fontId="22" fillId="0" borderId="4" xfId="0" applyFont="1" applyBorder="1" applyAlignment="1">
      <alignment horizontal="justify" vertical="center" wrapText="1"/>
    </xf>
    <xf numFmtId="0" fontId="24" fillId="12" borderId="4" xfId="0" applyFont="1" applyFill="1" applyBorder="1" applyAlignment="1">
      <alignment horizontal="center" vertical="center" wrapText="1"/>
    </xf>
    <xf numFmtId="0" fontId="20" fillId="22" borderId="4" xfId="0" applyFont="1" applyFill="1" applyBorder="1" applyAlignment="1">
      <alignment horizontal="center" vertical="center" wrapText="1"/>
    </xf>
    <xf numFmtId="49" fontId="20" fillId="0" borderId="4" xfId="0" applyNumberFormat="1" applyFont="1" applyBorder="1" applyAlignment="1">
      <alignment horizontal="center" vertical="center" wrapText="1"/>
    </xf>
    <xf numFmtId="0" fontId="19" fillId="2" borderId="4" xfId="0" applyFont="1" applyFill="1" applyBorder="1" applyAlignment="1">
      <alignment horizontal="center" vertical="center" wrapText="1"/>
    </xf>
    <xf numFmtId="0" fontId="22" fillId="0" borderId="4" xfId="1" applyFont="1" applyBorder="1" applyAlignment="1">
      <alignment horizontal="left" vertical="center" wrapText="1"/>
    </xf>
    <xf numFmtId="0" fontId="20" fillId="0" borderId="4" xfId="0" applyFont="1" applyBorder="1" applyAlignment="1">
      <alignment horizontal="left" vertical="center" wrapText="1"/>
    </xf>
    <xf numFmtId="0" fontId="26" fillId="0" borderId="4" xfId="0" applyFont="1" applyBorder="1" applyAlignment="1">
      <alignment horizontal="center" vertical="center" wrapText="1"/>
    </xf>
    <xf numFmtId="0" fontId="26" fillId="0" borderId="4" xfId="0" applyFont="1" applyBorder="1" applyAlignment="1">
      <alignment horizontal="justify" vertical="center" wrapText="1"/>
    </xf>
    <xf numFmtId="0" fontId="26" fillId="0" borderId="4" xfId="0" applyFont="1" applyBorder="1" applyAlignment="1">
      <alignment horizontal="center" vertical="center"/>
    </xf>
    <xf numFmtId="0" fontId="22" fillId="0" borderId="4" xfId="1" applyFont="1" applyBorder="1" applyAlignment="1">
      <alignment horizontal="center" vertical="center" wrapText="1"/>
    </xf>
    <xf numFmtId="0" fontId="24" fillId="0" borderId="4" xfId="1" applyFont="1" applyBorder="1" applyAlignment="1">
      <alignment horizontal="center" vertical="center" wrapText="1"/>
    </xf>
    <xf numFmtId="0" fontId="20" fillId="2" borderId="4"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7" xfId="0" applyFont="1" applyBorder="1" applyAlignment="1">
      <alignment horizontal="justify" vertical="center" wrapText="1"/>
    </xf>
    <xf numFmtId="0" fontId="20" fillId="0" borderId="1" xfId="0" applyFont="1" applyBorder="1" applyAlignment="1">
      <alignment horizontal="center" vertical="center" wrapText="1"/>
    </xf>
    <xf numFmtId="0" fontId="21" fillId="6" borderId="1"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6" borderId="1"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7" xfId="0" applyFont="1" applyBorder="1" applyAlignment="1">
      <alignment horizontal="justify" vertical="center" wrapText="1"/>
    </xf>
    <xf numFmtId="0" fontId="20" fillId="2" borderId="4" xfId="0" applyFont="1" applyFill="1" applyBorder="1" applyAlignment="1">
      <alignment vertical="center" wrapText="1"/>
    </xf>
    <xf numFmtId="0" fontId="20" fillId="2" borderId="4" xfId="0" applyFont="1" applyFill="1" applyBorder="1" applyAlignment="1">
      <alignment horizontal="left" vertical="center" wrapText="1"/>
    </xf>
    <xf numFmtId="0" fontId="19" fillId="23" borderId="4"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2" borderId="23" xfId="0" applyFont="1" applyFill="1" applyBorder="1" applyAlignment="1">
      <alignment horizontal="justify" vertical="center" wrapText="1"/>
    </xf>
    <xf numFmtId="0" fontId="20" fillId="2" borderId="9" xfId="0" applyFont="1" applyFill="1" applyBorder="1" applyAlignment="1">
      <alignment horizontal="left" vertical="center" wrapText="1"/>
    </xf>
    <xf numFmtId="0" fontId="2" fillId="2" borderId="23" xfId="0" applyFont="1" applyFill="1" applyBorder="1" applyAlignment="1">
      <alignment horizontal="justify" vertical="center" wrapText="1"/>
    </xf>
    <xf numFmtId="0" fontId="2" fillId="2" borderId="2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2" fillId="2" borderId="4" xfId="0" applyFont="1" applyFill="1" applyBorder="1" applyAlignment="1">
      <alignment vertical="center" wrapText="1"/>
    </xf>
    <xf numFmtId="0" fontId="22" fillId="2" borderId="9" xfId="0" applyFont="1" applyFill="1" applyBorder="1" applyAlignment="1">
      <alignment horizontal="left" vertical="center" wrapText="1"/>
    </xf>
    <xf numFmtId="0" fontId="26" fillId="2" borderId="9" xfId="0" applyFont="1" applyFill="1" applyBorder="1" applyAlignment="1">
      <alignment vertical="center" wrapText="1"/>
    </xf>
    <xf numFmtId="0" fontId="26" fillId="2" borderId="4" xfId="0" applyFont="1" applyFill="1" applyBorder="1" applyAlignment="1">
      <alignment wrapText="1"/>
    </xf>
    <xf numFmtId="0" fontId="26" fillId="2" borderId="4" xfId="0" applyFont="1" applyFill="1" applyBorder="1"/>
    <xf numFmtId="0" fontId="20" fillId="2" borderId="4" xfId="0" applyFont="1" applyFill="1" applyBorder="1"/>
    <xf numFmtId="0" fontId="22" fillId="2" borderId="9" xfId="0" applyFont="1" applyFill="1" applyBorder="1" applyAlignment="1">
      <alignment horizontal="justify" vertical="center" wrapText="1"/>
    </xf>
    <xf numFmtId="0" fontId="26" fillId="2" borderId="4"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26" fillId="2" borderId="4" xfId="0" applyFont="1" applyFill="1" applyBorder="1" applyAlignment="1">
      <alignment vertical="center" wrapText="1"/>
    </xf>
    <xf numFmtId="0" fontId="26" fillId="2" borderId="4" xfId="0" applyFont="1" applyFill="1" applyBorder="1" applyAlignment="1">
      <alignment horizontal="left" wrapText="1"/>
    </xf>
    <xf numFmtId="0" fontId="29" fillId="2" borderId="4" xfId="0" applyFont="1" applyFill="1" applyBorder="1" applyAlignment="1">
      <alignment vertical="center" wrapText="1"/>
    </xf>
    <xf numFmtId="0" fontId="26" fillId="2" borderId="4"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9" xfId="0" applyFont="1" applyFill="1" applyBorder="1" applyAlignment="1">
      <alignment vertical="center" wrapText="1"/>
    </xf>
    <xf numFmtId="0" fontId="26" fillId="24" borderId="4" xfId="0" applyFont="1" applyFill="1" applyBorder="1" applyAlignment="1">
      <alignment horizontal="center" vertical="center" wrapText="1"/>
    </xf>
    <xf numFmtId="0" fontId="20" fillId="25" borderId="4" xfId="0" applyFont="1" applyFill="1" applyBorder="1" applyAlignment="1">
      <alignment horizontal="center" vertical="center" wrapText="1"/>
    </xf>
    <xf numFmtId="0" fontId="20" fillId="2" borderId="4" xfId="0" applyFont="1" applyFill="1" applyBorder="1" applyAlignment="1">
      <alignment horizontal="justify" vertical="center" wrapText="1"/>
    </xf>
    <xf numFmtId="0" fontId="12" fillId="0" borderId="4" xfId="0" applyFont="1" applyBorder="1" applyAlignment="1">
      <alignment horizontal="justify"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12" borderId="4"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2" fillId="12" borderId="5" xfId="0" applyFont="1" applyFill="1" applyBorder="1" applyAlignment="1">
      <alignment horizontal="center" vertical="center" wrapText="1"/>
    </xf>
    <xf numFmtId="0" fontId="2" fillId="2" borderId="23"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21" borderId="4"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4" fillId="20" borderId="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6"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22" borderId="4" xfId="0" applyFont="1" applyFill="1" applyBorder="1" applyAlignment="1">
      <alignment horizontal="center" vertical="center" wrapText="1"/>
    </xf>
    <xf numFmtId="0" fontId="24"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1" fillId="6"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6" borderId="7"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4" fillId="12" borderId="4" xfId="0" applyFont="1" applyFill="1" applyBorder="1" applyAlignment="1">
      <alignment horizontal="center" vertical="center" wrapText="1"/>
    </xf>
    <xf numFmtId="0" fontId="20" fillId="22" borderId="4"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5" fillId="18"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12" borderId="7" xfId="0" applyFont="1" applyFill="1" applyBorder="1" applyAlignment="1">
      <alignment horizontal="center" vertical="center" wrapText="1"/>
    </xf>
    <xf numFmtId="0" fontId="24" fillId="0" borderId="4" xfId="1" applyFont="1" applyBorder="1" applyAlignment="1">
      <alignment horizontal="center" vertical="center" wrapText="1"/>
    </xf>
    <xf numFmtId="0" fontId="12" fillId="0" borderId="4" xfId="0" applyFont="1" applyBorder="1" applyAlignment="1">
      <alignment horizontal="justify" vertical="center" wrapText="1"/>
    </xf>
    <xf numFmtId="0" fontId="4" fillId="2" borderId="23" xfId="0" applyFont="1" applyFill="1" applyBorder="1" applyAlignment="1">
      <alignment horizontal="center" vertical="center" wrapText="1"/>
    </xf>
  </cellXfs>
  <cellStyles count="5">
    <cellStyle name="Hyperlink" xfId="4" xr:uid="{EE7BE1C9-D533-489D-B57B-D9D90625DD10}"/>
    <cellStyle name="Normal" xfId="0" builtinId="0"/>
    <cellStyle name="Normal 2" xfId="1" xr:uid="{00000000-0005-0000-0000-000001000000}"/>
    <cellStyle name="Normal 2 2" xfId="2" xr:uid="{00000000-0005-0000-0000-000002000000}"/>
    <cellStyle name="Normal 3" xfId="3" xr:uid="{00000000-0005-0000-0000-000003000000}"/>
  </cellStyles>
  <dxfs count="610">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theme="7" tint="-0.24994659260841701"/>
        </patternFill>
      </fill>
    </dxf>
    <dxf>
      <fill>
        <patternFill>
          <bgColor rgb="FF00B05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patternType="solid">
          <bgColor rgb="FF00B050"/>
        </patternFill>
      </fill>
    </dxf>
    <dxf>
      <fill>
        <patternFill patternType="solid">
          <bgColor rgb="FFFFFF00"/>
        </patternFill>
      </fill>
    </dxf>
    <dxf>
      <fill>
        <patternFill patternType="solid">
          <bgColor theme="7" tint="-0.24994659260841701"/>
        </patternFill>
      </fill>
    </dxf>
    <dxf>
      <fill>
        <patternFill patternType="solid">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FFCCFF"/>
      <color rgb="FFCC0099"/>
      <color rgb="FFFF99FF"/>
      <color rgb="FFCC3399"/>
      <color rgb="FFCC00CC"/>
      <color rgb="FFCC0066"/>
      <color rgb="FFFFFFCC"/>
      <color rgb="FF6600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A113"/>
  <sheetViews>
    <sheetView topLeftCell="O111" zoomScale="70" zoomScaleNormal="70" workbookViewId="0">
      <selection activeCell="M111" sqref="M111:U113"/>
    </sheetView>
  </sheetViews>
  <sheetFormatPr baseColWidth="10" defaultColWidth="11.42578125" defaultRowHeight="15" x14ac:dyDescent="0.25"/>
  <cols>
    <col min="2" max="2" width="11.42578125" customWidth="1"/>
    <col min="3" max="3" width="26.85546875" customWidth="1"/>
    <col min="4" max="4" width="24.28515625" customWidth="1"/>
    <col min="5" max="5" width="20" customWidth="1"/>
    <col min="6" max="6" width="76.7109375" customWidth="1"/>
    <col min="7" max="7" width="34.28515625" customWidth="1"/>
    <col min="8" max="8" width="11.42578125" customWidth="1"/>
    <col min="9" max="9" width="39.5703125" customWidth="1"/>
    <col min="10" max="10" width="20" customWidth="1"/>
    <col min="11" max="12" width="11.42578125" customWidth="1"/>
    <col min="13" max="13" width="16.42578125" customWidth="1"/>
    <col min="14" max="14" width="13.42578125" customWidth="1"/>
    <col min="15" max="15" width="16" customWidth="1"/>
    <col min="16" max="16" width="18.28515625" customWidth="1"/>
    <col min="17" max="20" width="11.42578125" customWidth="1"/>
    <col min="21" max="21" width="24.5703125" customWidth="1"/>
    <col min="22" max="22" width="22" customWidth="1"/>
    <col min="23" max="23" width="56.140625" customWidth="1"/>
    <col min="24" max="24" width="35" style="64" customWidth="1"/>
    <col min="25" max="25" width="26.7109375" style="29" customWidth="1"/>
    <col min="26" max="26" width="17.140625" style="33" customWidth="1"/>
    <col min="27" max="27" width="30.140625" style="62" customWidth="1"/>
  </cols>
  <sheetData>
    <row r="1" spans="1:27" ht="44.25" customHeight="1" x14ac:dyDescent="0.25">
      <c r="A1" s="146" t="s">
        <v>0</v>
      </c>
      <c r="B1" s="146"/>
      <c r="C1" s="146"/>
      <c r="D1" s="146"/>
      <c r="E1" s="146"/>
      <c r="F1" s="146"/>
      <c r="G1" s="146"/>
      <c r="H1" s="146"/>
      <c r="I1" s="146"/>
      <c r="J1" s="146"/>
      <c r="K1" s="146"/>
      <c r="L1" s="147"/>
      <c r="M1" s="148" t="s">
        <v>1</v>
      </c>
      <c r="N1" s="149"/>
      <c r="O1" s="149"/>
      <c r="P1" s="149"/>
      <c r="Q1" s="150"/>
      <c r="R1" s="150"/>
      <c r="S1" s="150"/>
      <c r="T1" s="150"/>
      <c r="U1" s="150"/>
      <c r="V1" s="150"/>
      <c r="W1" s="150"/>
      <c r="X1" s="151"/>
      <c r="Y1" s="57"/>
      <c r="Z1" s="57"/>
      <c r="AA1" s="59"/>
    </row>
    <row r="2" spans="1:27" ht="48.75" customHeight="1" x14ac:dyDescent="0.25">
      <c r="A2" s="146" t="s">
        <v>2</v>
      </c>
      <c r="B2" s="146"/>
      <c r="C2" s="146"/>
      <c r="D2" s="146"/>
      <c r="E2" s="146"/>
      <c r="F2" s="146"/>
      <c r="G2" s="146"/>
      <c r="H2" s="146"/>
      <c r="I2" s="146"/>
      <c r="J2" s="146"/>
      <c r="K2" s="146"/>
      <c r="L2" s="147"/>
      <c r="M2" s="152" t="s">
        <v>3</v>
      </c>
      <c r="N2" s="5" t="s">
        <v>4</v>
      </c>
      <c r="O2" s="12" t="s">
        <v>5</v>
      </c>
      <c r="P2" s="20" t="s">
        <v>6</v>
      </c>
      <c r="Q2" s="5" t="s">
        <v>7</v>
      </c>
      <c r="R2" s="5" t="s">
        <v>8</v>
      </c>
      <c r="S2" s="5" t="s">
        <v>9</v>
      </c>
      <c r="T2" s="5" t="s">
        <v>10</v>
      </c>
      <c r="U2" s="5" t="s">
        <v>11</v>
      </c>
      <c r="V2" s="5" t="s">
        <v>12</v>
      </c>
      <c r="W2" s="155"/>
      <c r="X2" s="144" t="s">
        <v>13</v>
      </c>
      <c r="Y2" s="57"/>
      <c r="Z2" s="57"/>
      <c r="AA2" s="59"/>
    </row>
    <row r="3" spans="1:27" ht="48.75" customHeight="1" x14ac:dyDescent="0.25">
      <c r="A3" s="146" t="s">
        <v>14</v>
      </c>
      <c r="B3" s="146"/>
      <c r="C3" s="146"/>
      <c r="D3" s="146"/>
      <c r="E3" s="146"/>
      <c r="F3" s="146"/>
      <c r="G3" s="146"/>
      <c r="H3" s="146"/>
      <c r="I3" s="146"/>
      <c r="J3" s="146"/>
      <c r="K3" s="146"/>
      <c r="L3" s="147"/>
      <c r="M3" s="153"/>
      <c r="N3" s="5" t="s">
        <v>15</v>
      </c>
      <c r="O3" s="12" t="s">
        <v>16</v>
      </c>
      <c r="P3" s="20" t="s">
        <v>17</v>
      </c>
      <c r="Q3" s="5" t="s">
        <v>18</v>
      </c>
      <c r="R3" s="5" t="s">
        <v>19</v>
      </c>
      <c r="S3" s="5" t="s">
        <v>20</v>
      </c>
      <c r="T3" s="5" t="s">
        <v>21</v>
      </c>
      <c r="U3" s="5" t="s">
        <v>22</v>
      </c>
      <c r="V3" s="5" t="s">
        <v>23</v>
      </c>
      <c r="W3" s="155"/>
      <c r="X3" s="144"/>
      <c r="Y3" s="57"/>
      <c r="Z3" s="57"/>
      <c r="AA3" s="59"/>
    </row>
    <row r="4" spans="1:27" ht="48.75" customHeight="1" x14ac:dyDescent="0.25">
      <c r="A4" s="146" t="s">
        <v>24</v>
      </c>
      <c r="B4" s="146"/>
      <c r="C4" s="146"/>
      <c r="D4" s="146"/>
      <c r="E4" s="146"/>
      <c r="F4" s="146"/>
      <c r="G4" s="146"/>
      <c r="H4" s="146"/>
      <c r="I4" s="146"/>
      <c r="J4" s="146"/>
      <c r="K4" s="146"/>
      <c r="L4" s="147"/>
      <c r="M4" s="153"/>
      <c r="N4" s="5" t="s">
        <v>25</v>
      </c>
      <c r="O4" s="12" t="s">
        <v>26</v>
      </c>
      <c r="P4" s="1"/>
      <c r="Q4" s="5"/>
      <c r="R4" s="5"/>
      <c r="S4" s="5"/>
      <c r="T4" s="5"/>
      <c r="U4" s="5"/>
      <c r="V4" s="5" t="s">
        <v>27</v>
      </c>
      <c r="W4" s="155"/>
      <c r="X4" s="144"/>
      <c r="Y4" s="57"/>
      <c r="Z4" s="57"/>
      <c r="AA4" s="59"/>
    </row>
    <row r="5" spans="1:27" ht="48.75" customHeight="1" x14ac:dyDescent="0.25">
      <c r="A5" s="146" t="s">
        <v>28</v>
      </c>
      <c r="B5" s="146"/>
      <c r="C5" s="146"/>
      <c r="D5" s="146"/>
      <c r="E5" s="146"/>
      <c r="F5" s="146"/>
      <c r="G5" s="146"/>
      <c r="H5" s="146"/>
      <c r="I5" s="146"/>
      <c r="J5" s="146"/>
      <c r="K5" s="146"/>
      <c r="L5" s="147"/>
      <c r="M5" s="153"/>
      <c r="N5" s="143" t="s">
        <v>29</v>
      </c>
      <c r="O5" s="13" t="s">
        <v>30</v>
      </c>
      <c r="P5" s="13" t="s">
        <v>31</v>
      </c>
      <c r="Q5" s="143" t="s">
        <v>32</v>
      </c>
      <c r="R5" s="143"/>
      <c r="S5" s="21" t="s">
        <v>33</v>
      </c>
      <c r="T5" s="21" t="s">
        <v>34</v>
      </c>
      <c r="U5" s="21" t="s">
        <v>35</v>
      </c>
      <c r="V5" s="144" t="s">
        <v>36</v>
      </c>
      <c r="W5" s="144"/>
      <c r="X5" s="144"/>
      <c r="Y5" s="57"/>
      <c r="Z5" s="57"/>
      <c r="AA5" s="59"/>
    </row>
    <row r="6" spans="1:27" ht="191.25" x14ac:dyDescent="0.25">
      <c r="A6" s="10" t="s">
        <v>37</v>
      </c>
      <c r="B6" s="10" t="s">
        <v>38</v>
      </c>
      <c r="C6" s="10" t="s">
        <v>39</v>
      </c>
      <c r="D6" s="10" t="s">
        <v>40</v>
      </c>
      <c r="E6" s="10" t="s">
        <v>41</v>
      </c>
      <c r="F6" s="10" t="s">
        <v>42</v>
      </c>
      <c r="G6" s="10" t="s">
        <v>43</v>
      </c>
      <c r="H6" s="10" t="s">
        <v>44</v>
      </c>
      <c r="I6" s="10" t="s">
        <v>33</v>
      </c>
      <c r="J6" s="10" t="s">
        <v>45</v>
      </c>
      <c r="K6" s="10" t="s">
        <v>46</v>
      </c>
      <c r="L6" s="10" t="s">
        <v>47</v>
      </c>
      <c r="M6" s="154"/>
      <c r="N6" s="143"/>
      <c r="O6" s="9" t="s">
        <v>48</v>
      </c>
      <c r="P6" s="13" t="s">
        <v>49</v>
      </c>
      <c r="Q6" s="19" t="s">
        <v>50</v>
      </c>
      <c r="R6" s="19" t="s">
        <v>51</v>
      </c>
      <c r="S6" s="19" t="s">
        <v>52</v>
      </c>
      <c r="T6" s="19" t="s">
        <v>53</v>
      </c>
      <c r="U6" s="19" t="s">
        <v>54</v>
      </c>
      <c r="V6" s="22" t="s">
        <v>55</v>
      </c>
      <c r="W6" s="23" t="s">
        <v>56</v>
      </c>
      <c r="X6" s="144"/>
      <c r="Y6" s="24" t="s">
        <v>57</v>
      </c>
      <c r="Z6" s="26" t="s">
        <v>58</v>
      </c>
      <c r="AA6" s="47" t="s">
        <v>59</v>
      </c>
    </row>
    <row r="7" spans="1:27" ht="114.75" customHeight="1" x14ac:dyDescent="0.25">
      <c r="A7" s="145" t="s">
        <v>60</v>
      </c>
      <c r="B7" s="145" t="s">
        <v>61</v>
      </c>
      <c r="C7" s="156" t="s">
        <v>62</v>
      </c>
      <c r="D7" s="145" t="s">
        <v>63</v>
      </c>
      <c r="E7" s="7" t="s">
        <v>64</v>
      </c>
      <c r="F7" s="2" t="s">
        <v>65</v>
      </c>
      <c r="G7" s="7" t="s">
        <v>66</v>
      </c>
      <c r="H7" s="7" t="s">
        <v>67</v>
      </c>
      <c r="I7" s="7" t="s">
        <v>68</v>
      </c>
      <c r="J7" s="145">
        <v>100</v>
      </c>
      <c r="K7" s="145" t="s">
        <v>69</v>
      </c>
      <c r="L7" s="156" t="s">
        <v>70</v>
      </c>
      <c r="M7" s="6">
        <f>SUM(O7:U7)</f>
        <v>90</v>
      </c>
      <c r="N7" s="6" t="s">
        <v>71</v>
      </c>
      <c r="O7" s="6">
        <v>25</v>
      </c>
      <c r="P7" s="6">
        <v>15</v>
      </c>
      <c r="Q7" s="6">
        <v>10</v>
      </c>
      <c r="R7" s="6">
        <v>10</v>
      </c>
      <c r="S7" s="6">
        <v>10</v>
      </c>
      <c r="T7" s="30">
        <v>10</v>
      </c>
      <c r="U7" s="28">
        <v>10</v>
      </c>
      <c r="V7" s="28">
        <v>10</v>
      </c>
      <c r="W7" s="34" t="s">
        <v>72</v>
      </c>
      <c r="X7" s="6" t="s">
        <v>73</v>
      </c>
      <c r="Y7" s="35"/>
      <c r="Z7" s="56" t="s">
        <v>74</v>
      </c>
      <c r="AA7" s="38"/>
    </row>
    <row r="8" spans="1:27" ht="161.25" customHeight="1" x14ac:dyDescent="0.25">
      <c r="A8" s="145"/>
      <c r="B8" s="145"/>
      <c r="C8" s="157"/>
      <c r="D8" s="145"/>
      <c r="E8" s="7" t="s">
        <v>64</v>
      </c>
      <c r="F8" s="2" t="s">
        <v>75</v>
      </c>
      <c r="G8" s="7" t="s">
        <v>76</v>
      </c>
      <c r="H8" s="7" t="s">
        <v>67</v>
      </c>
      <c r="I8" s="7" t="s">
        <v>77</v>
      </c>
      <c r="J8" s="145"/>
      <c r="K8" s="145"/>
      <c r="L8" s="157"/>
      <c r="M8" s="7">
        <f>SUM(O8:U8)</f>
        <v>90</v>
      </c>
      <c r="N8" s="6" t="s">
        <v>71</v>
      </c>
      <c r="O8" s="7">
        <v>25</v>
      </c>
      <c r="P8" s="7">
        <v>15</v>
      </c>
      <c r="Q8" s="7">
        <v>10</v>
      </c>
      <c r="R8" s="7">
        <v>10</v>
      </c>
      <c r="S8" s="7">
        <v>10</v>
      </c>
      <c r="T8" s="14">
        <v>10</v>
      </c>
      <c r="U8" s="15">
        <v>10</v>
      </c>
      <c r="V8" s="15">
        <v>5</v>
      </c>
      <c r="W8" s="34" t="s">
        <v>78</v>
      </c>
      <c r="X8" s="6" t="s">
        <v>79</v>
      </c>
      <c r="Y8" s="65"/>
      <c r="Z8" s="66" t="s">
        <v>74</v>
      </c>
      <c r="AA8" s="67" t="s">
        <v>80</v>
      </c>
    </row>
    <row r="9" spans="1:27" ht="114.75" x14ac:dyDescent="0.25">
      <c r="A9" s="145"/>
      <c r="B9" s="145"/>
      <c r="C9" s="158"/>
      <c r="D9" s="145"/>
      <c r="E9" s="7" t="s">
        <v>64</v>
      </c>
      <c r="F9" s="2" t="s">
        <v>81</v>
      </c>
      <c r="G9" s="7" t="s">
        <v>82</v>
      </c>
      <c r="H9" s="7" t="s">
        <v>67</v>
      </c>
      <c r="I9" s="7" t="s">
        <v>83</v>
      </c>
      <c r="J9" s="145"/>
      <c r="K9" s="145"/>
      <c r="L9" s="158"/>
      <c r="M9" s="7">
        <f t="shared" ref="M9:M13" si="0">SUM(O9:U9)</f>
        <v>75</v>
      </c>
      <c r="N9" s="71" t="s">
        <v>84</v>
      </c>
      <c r="O9" s="7">
        <v>10</v>
      </c>
      <c r="P9" s="7">
        <v>15</v>
      </c>
      <c r="Q9" s="8">
        <v>10</v>
      </c>
      <c r="R9" s="8">
        <v>10</v>
      </c>
      <c r="S9" s="8">
        <v>10</v>
      </c>
      <c r="T9" s="25">
        <v>10</v>
      </c>
      <c r="U9" s="17">
        <v>10</v>
      </c>
      <c r="V9" s="17">
        <v>10</v>
      </c>
      <c r="W9" s="34" t="s">
        <v>85</v>
      </c>
      <c r="X9" s="6" t="s">
        <v>86</v>
      </c>
      <c r="Y9" s="37"/>
      <c r="Z9" s="36"/>
      <c r="AA9" s="38"/>
    </row>
    <row r="10" spans="1:27" ht="315" customHeight="1" x14ac:dyDescent="0.25">
      <c r="A10" s="145" t="s">
        <v>87</v>
      </c>
      <c r="B10" s="145" t="s">
        <v>61</v>
      </c>
      <c r="C10" s="156" t="s">
        <v>88</v>
      </c>
      <c r="D10" s="145" t="s">
        <v>69</v>
      </c>
      <c r="E10" s="7" t="s">
        <v>64</v>
      </c>
      <c r="F10" s="2" t="s">
        <v>89</v>
      </c>
      <c r="G10" s="7" t="s">
        <v>90</v>
      </c>
      <c r="H10" s="7" t="s">
        <v>67</v>
      </c>
      <c r="I10" s="7" t="s">
        <v>91</v>
      </c>
      <c r="J10" s="145">
        <v>100</v>
      </c>
      <c r="K10" s="145" t="s">
        <v>69</v>
      </c>
      <c r="L10" s="156" t="s">
        <v>70</v>
      </c>
      <c r="M10" s="7">
        <f t="shared" si="0"/>
        <v>90</v>
      </c>
      <c r="N10" s="6" t="s">
        <v>71</v>
      </c>
      <c r="O10" s="7">
        <v>25</v>
      </c>
      <c r="P10" s="7">
        <v>15</v>
      </c>
      <c r="Q10" s="7">
        <v>10</v>
      </c>
      <c r="R10" s="7">
        <v>10</v>
      </c>
      <c r="S10" s="7">
        <v>10</v>
      </c>
      <c r="T10" s="7">
        <v>10</v>
      </c>
      <c r="U10" s="7">
        <v>10</v>
      </c>
      <c r="V10" s="7">
        <v>5</v>
      </c>
      <c r="W10" s="14" t="s">
        <v>92</v>
      </c>
      <c r="X10" s="6" t="s">
        <v>93</v>
      </c>
      <c r="Y10" s="37"/>
      <c r="Z10" s="36"/>
      <c r="AA10" s="38" t="s">
        <v>94</v>
      </c>
    </row>
    <row r="11" spans="1:27" ht="204" customHeight="1" x14ac:dyDescent="0.25">
      <c r="A11" s="145"/>
      <c r="B11" s="145"/>
      <c r="C11" s="157"/>
      <c r="D11" s="145"/>
      <c r="E11" s="7" t="s">
        <v>64</v>
      </c>
      <c r="F11" s="2" t="s">
        <v>95</v>
      </c>
      <c r="G11" s="7" t="s">
        <v>96</v>
      </c>
      <c r="H11" s="7" t="s">
        <v>67</v>
      </c>
      <c r="I11" s="7" t="s">
        <v>83</v>
      </c>
      <c r="J11" s="145"/>
      <c r="K11" s="145"/>
      <c r="L11" s="157"/>
      <c r="M11" s="7">
        <f t="shared" si="0"/>
        <v>90</v>
      </c>
      <c r="N11" s="6" t="s">
        <v>71</v>
      </c>
      <c r="O11" s="7">
        <v>25</v>
      </c>
      <c r="P11" s="7">
        <v>15</v>
      </c>
      <c r="Q11" s="7">
        <v>10</v>
      </c>
      <c r="R11" s="7">
        <v>10</v>
      </c>
      <c r="S11" s="7">
        <v>10</v>
      </c>
      <c r="T11" s="7">
        <v>10</v>
      </c>
      <c r="U11" s="7">
        <v>10</v>
      </c>
      <c r="V11" s="14">
        <v>10</v>
      </c>
      <c r="W11" s="7" t="s">
        <v>97</v>
      </c>
      <c r="X11" s="7" t="s">
        <v>98</v>
      </c>
      <c r="Y11" s="7"/>
      <c r="Z11" s="56" t="s">
        <v>74</v>
      </c>
      <c r="AA11" s="38"/>
    </row>
    <row r="12" spans="1:27" ht="140.25" x14ac:dyDescent="0.25">
      <c r="A12" s="145"/>
      <c r="B12" s="145"/>
      <c r="C12" s="158"/>
      <c r="D12" s="145"/>
      <c r="E12" s="7" t="s">
        <v>64</v>
      </c>
      <c r="F12" s="2" t="s">
        <v>99</v>
      </c>
      <c r="G12" s="7" t="s">
        <v>100</v>
      </c>
      <c r="H12" s="7" t="s">
        <v>67</v>
      </c>
      <c r="I12" s="7" t="s">
        <v>77</v>
      </c>
      <c r="J12" s="145"/>
      <c r="K12" s="145"/>
      <c r="L12" s="158"/>
      <c r="M12" s="7">
        <f t="shared" si="0"/>
        <v>90</v>
      </c>
      <c r="N12" s="6" t="s">
        <v>71</v>
      </c>
      <c r="O12" s="7">
        <v>25</v>
      </c>
      <c r="P12" s="7">
        <v>15</v>
      </c>
      <c r="Q12" s="7">
        <v>10</v>
      </c>
      <c r="R12" s="7">
        <v>10</v>
      </c>
      <c r="S12" s="7">
        <v>10</v>
      </c>
      <c r="T12" s="14">
        <v>10</v>
      </c>
      <c r="U12" s="15">
        <v>10</v>
      </c>
      <c r="V12" s="15">
        <v>5</v>
      </c>
      <c r="W12" s="34" t="s">
        <v>78</v>
      </c>
      <c r="X12" s="6" t="s">
        <v>79</v>
      </c>
      <c r="Y12" s="32"/>
      <c r="Z12" s="56" t="s">
        <v>74</v>
      </c>
      <c r="AA12" s="38" t="s">
        <v>101</v>
      </c>
    </row>
    <row r="13" spans="1:27" ht="127.5" customHeight="1" x14ac:dyDescent="0.25">
      <c r="A13" s="159" t="s">
        <v>102</v>
      </c>
      <c r="B13" s="145" t="s">
        <v>61</v>
      </c>
      <c r="C13" s="156" t="s">
        <v>103</v>
      </c>
      <c r="D13" s="145" t="s">
        <v>69</v>
      </c>
      <c r="E13" s="7" t="s">
        <v>64</v>
      </c>
      <c r="F13" s="2" t="s">
        <v>104</v>
      </c>
      <c r="G13" s="7" t="s">
        <v>105</v>
      </c>
      <c r="H13" s="7" t="s">
        <v>67</v>
      </c>
      <c r="I13" s="7" t="s">
        <v>106</v>
      </c>
      <c r="J13" s="145">
        <v>100</v>
      </c>
      <c r="K13" s="145" t="s">
        <v>69</v>
      </c>
      <c r="L13" s="156" t="s">
        <v>70</v>
      </c>
      <c r="M13" s="7">
        <f t="shared" si="0"/>
        <v>90</v>
      </c>
      <c r="N13" s="6" t="s">
        <v>71</v>
      </c>
      <c r="O13" s="7">
        <v>25</v>
      </c>
      <c r="P13" s="7">
        <v>15</v>
      </c>
      <c r="Q13" s="7">
        <v>10</v>
      </c>
      <c r="R13" s="7">
        <v>10</v>
      </c>
      <c r="S13" s="7">
        <v>10</v>
      </c>
      <c r="T13" s="14">
        <v>10</v>
      </c>
      <c r="U13" s="15">
        <v>10</v>
      </c>
      <c r="V13" s="15" t="s">
        <v>107</v>
      </c>
      <c r="W13" s="39" t="s">
        <v>108</v>
      </c>
      <c r="X13" s="63" t="s">
        <v>73</v>
      </c>
      <c r="Y13" s="40"/>
      <c r="Z13" s="56" t="s">
        <v>74</v>
      </c>
      <c r="AA13" s="60"/>
    </row>
    <row r="14" spans="1:27" ht="114.75" x14ac:dyDescent="0.25">
      <c r="A14" s="145"/>
      <c r="B14" s="145"/>
      <c r="C14" s="157"/>
      <c r="D14" s="145"/>
      <c r="E14" s="7" t="s">
        <v>64</v>
      </c>
      <c r="F14" s="2" t="s">
        <v>81</v>
      </c>
      <c r="G14" s="7" t="s">
        <v>82</v>
      </c>
      <c r="H14" s="7" t="s">
        <v>67</v>
      </c>
      <c r="I14" s="7" t="s">
        <v>83</v>
      </c>
      <c r="J14" s="145"/>
      <c r="K14" s="145"/>
      <c r="L14" s="157"/>
      <c r="M14" s="7">
        <f t="shared" ref="M14" si="1">SUM(O14:U14)</f>
        <v>75</v>
      </c>
      <c r="N14" s="71" t="s">
        <v>84</v>
      </c>
      <c r="O14" s="7">
        <v>10</v>
      </c>
      <c r="P14" s="7">
        <v>15</v>
      </c>
      <c r="Q14" s="8">
        <v>10</v>
      </c>
      <c r="R14" s="8">
        <v>10</v>
      </c>
      <c r="S14" s="8">
        <v>10</v>
      </c>
      <c r="T14" s="25">
        <v>10</v>
      </c>
      <c r="U14" s="17">
        <v>10</v>
      </c>
      <c r="V14" s="17">
        <v>10</v>
      </c>
      <c r="W14" s="34" t="s">
        <v>85</v>
      </c>
      <c r="X14" s="6" t="s">
        <v>86</v>
      </c>
      <c r="Y14" s="37"/>
      <c r="Z14" s="36"/>
      <c r="AA14" s="60"/>
    </row>
    <row r="15" spans="1:27" ht="204" x14ac:dyDescent="0.25">
      <c r="A15" s="145"/>
      <c r="B15" s="145"/>
      <c r="C15" s="157"/>
      <c r="D15" s="145"/>
      <c r="E15" s="7" t="s">
        <v>64</v>
      </c>
      <c r="F15" s="2" t="s">
        <v>95</v>
      </c>
      <c r="G15" s="7" t="s">
        <v>109</v>
      </c>
      <c r="H15" s="7" t="s">
        <v>67</v>
      </c>
      <c r="I15" s="7" t="s">
        <v>83</v>
      </c>
      <c r="J15" s="145"/>
      <c r="K15" s="145"/>
      <c r="L15" s="157"/>
      <c r="M15" s="7">
        <f t="shared" ref="M15:M17" si="2">SUM(O15:U15)</f>
        <v>90</v>
      </c>
      <c r="N15" s="6" t="s">
        <v>71</v>
      </c>
      <c r="O15" s="7">
        <v>25</v>
      </c>
      <c r="P15" s="7">
        <v>15</v>
      </c>
      <c r="Q15" s="7">
        <v>10</v>
      </c>
      <c r="R15" s="7">
        <v>10</v>
      </c>
      <c r="S15" s="7">
        <v>10</v>
      </c>
      <c r="T15" s="7">
        <v>10</v>
      </c>
      <c r="U15" s="7">
        <v>10</v>
      </c>
      <c r="V15" s="14">
        <v>10</v>
      </c>
      <c r="W15" s="7" t="s">
        <v>97</v>
      </c>
      <c r="X15" s="7" t="s">
        <v>98</v>
      </c>
      <c r="Y15" s="7" t="s">
        <v>110</v>
      </c>
      <c r="Z15" s="56" t="s">
        <v>74</v>
      </c>
      <c r="AA15" s="60"/>
    </row>
    <row r="16" spans="1:27" ht="114.75" x14ac:dyDescent="0.25">
      <c r="A16" s="145"/>
      <c r="B16" s="145"/>
      <c r="C16" s="158"/>
      <c r="D16" s="145"/>
      <c r="E16" s="7" t="s">
        <v>64</v>
      </c>
      <c r="F16" s="2" t="s">
        <v>65</v>
      </c>
      <c r="G16" s="7" t="s">
        <v>66</v>
      </c>
      <c r="H16" s="7" t="s">
        <v>67</v>
      </c>
      <c r="I16" s="7" t="s">
        <v>68</v>
      </c>
      <c r="J16" s="145"/>
      <c r="K16" s="145"/>
      <c r="L16" s="158"/>
      <c r="M16" s="6">
        <f t="shared" si="2"/>
        <v>90</v>
      </c>
      <c r="N16" s="6" t="s">
        <v>71</v>
      </c>
      <c r="O16" s="6">
        <v>25</v>
      </c>
      <c r="P16" s="6">
        <v>15</v>
      </c>
      <c r="Q16" s="6">
        <v>10</v>
      </c>
      <c r="R16" s="6">
        <v>10</v>
      </c>
      <c r="S16" s="6">
        <v>10</v>
      </c>
      <c r="T16" s="30">
        <v>10</v>
      </c>
      <c r="U16" s="28">
        <v>10</v>
      </c>
      <c r="V16" s="28">
        <v>10</v>
      </c>
      <c r="W16" s="34" t="s">
        <v>72</v>
      </c>
      <c r="X16" s="6" t="s">
        <v>73</v>
      </c>
      <c r="Y16" s="35"/>
      <c r="Z16" s="56" t="s">
        <v>74</v>
      </c>
      <c r="AA16" s="61"/>
    </row>
    <row r="17" spans="1:27" ht="140.25" x14ac:dyDescent="0.25">
      <c r="A17" s="145" t="s">
        <v>111</v>
      </c>
      <c r="B17" s="145" t="s">
        <v>61</v>
      </c>
      <c r="C17" s="156" t="s">
        <v>112</v>
      </c>
      <c r="D17" s="145" t="s">
        <v>69</v>
      </c>
      <c r="E17" s="7" t="s">
        <v>64</v>
      </c>
      <c r="F17" s="2" t="s">
        <v>89</v>
      </c>
      <c r="G17" s="7" t="s">
        <v>90</v>
      </c>
      <c r="H17" s="7" t="s">
        <v>67</v>
      </c>
      <c r="I17" s="7" t="s">
        <v>91</v>
      </c>
      <c r="J17" s="145">
        <v>100</v>
      </c>
      <c r="K17" s="145" t="s">
        <v>69</v>
      </c>
      <c r="L17" s="156" t="s">
        <v>70</v>
      </c>
      <c r="M17" s="7">
        <f t="shared" si="2"/>
        <v>90</v>
      </c>
      <c r="N17" s="6" t="s">
        <v>71</v>
      </c>
      <c r="O17" s="7">
        <v>25</v>
      </c>
      <c r="P17" s="7">
        <v>15</v>
      </c>
      <c r="Q17" s="7">
        <v>10</v>
      </c>
      <c r="R17" s="7">
        <v>10</v>
      </c>
      <c r="S17" s="7">
        <v>10</v>
      </c>
      <c r="T17" s="7">
        <v>10</v>
      </c>
      <c r="U17" s="7">
        <v>10</v>
      </c>
      <c r="V17" s="7">
        <v>5</v>
      </c>
      <c r="W17" s="14" t="s">
        <v>113</v>
      </c>
      <c r="X17" s="6" t="s">
        <v>93</v>
      </c>
      <c r="Y17" s="37"/>
      <c r="Z17" s="36"/>
      <c r="AA17" s="38" t="s">
        <v>94</v>
      </c>
    </row>
    <row r="18" spans="1:27" ht="114.75" x14ac:dyDescent="0.25">
      <c r="A18" s="145"/>
      <c r="B18" s="145"/>
      <c r="C18" s="158"/>
      <c r="D18" s="145"/>
      <c r="E18" s="7" t="s">
        <v>64</v>
      </c>
      <c r="F18" s="2" t="s">
        <v>114</v>
      </c>
      <c r="G18" s="7" t="s">
        <v>82</v>
      </c>
      <c r="H18" s="7" t="s">
        <v>67</v>
      </c>
      <c r="I18" s="7" t="s">
        <v>83</v>
      </c>
      <c r="J18" s="145"/>
      <c r="K18" s="145"/>
      <c r="L18" s="158"/>
      <c r="M18" s="7">
        <f t="shared" ref="M18:M56" si="3">SUM(O18:U18)</f>
        <v>75</v>
      </c>
      <c r="N18" s="71" t="s">
        <v>84</v>
      </c>
      <c r="O18" s="7">
        <v>10</v>
      </c>
      <c r="P18" s="7">
        <v>15</v>
      </c>
      <c r="Q18" s="8">
        <v>10</v>
      </c>
      <c r="R18" s="8">
        <v>10</v>
      </c>
      <c r="S18" s="8">
        <v>10</v>
      </c>
      <c r="T18" s="25">
        <v>10</v>
      </c>
      <c r="U18" s="17">
        <v>10</v>
      </c>
      <c r="V18" s="17">
        <v>10</v>
      </c>
      <c r="W18" s="34" t="s">
        <v>85</v>
      </c>
      <c r="X18" s="6" t="s">
        <v>86</v>
      </c>
      <c r="Y18" s="37"/>
      <c r="Z18" s="36"/>
      <c r="AA18" s="60"/>
    </row>
    <row r="19" spans="1:27" ht="266.25" customHeight="1" x14ac:dyDescent="0.25">
      <c r="A19" s="160" t="s">
        <v>115</v>
      </c>
      <c r="B19" s="156" t="s">
        <v>116</v>
      </c>
      <c r="C19" s="156" t="s">
        <v>117</v>
      </c>
      <c r="D19" s="156" t="s">
        <v>63</v>
      </c>
      <c r="E19" s="7" t="s">
        <v>64</v>
      </c>
      <c r="F19" s="2" t="s">
        <v>118</v>
      </c>
      <c r="G19" s="7" t="s">
        <v>119</v>
      </c>
      <c r="H19" s="7" t="s">
        <v>120</v>
      </c>
      <c r="I19" s="7" t="s">
        <v>121</v>
      </c>
      <c r="J19" s="7">
        <v>100</v>
      </c>
      <c r="K19" s="156" t="s">
        <v>122</v>
      </c>
      <c r="L19" s="7" t="s">
        <v>123</v>
      </c>
      <c r="M19" s="7">
        <f t="shared" si="3"/>
        <v>90</v>
      </c>
      <c r="N19" s="6" t="s">
        <v>71</v>
      </c>
      <c r="O19" s="7">
        <v>25</v>
      </c>
      <c r="P19" s="7">
        <v>15</v>
      </c>
      <c r="Q19" s="7">
        <v>10</v>
      </c>
      <c r="R19" s="7">
        <v>10</v>
      </c>
      <c r="S19" s="7">
        <v>10</v>
      </c>
      <c r="T19" s="14">
        <v>10</v>
      </c>
      <c r="U19" s="15">
        <v>10</v>
      </c>
      <c r="V19" s="15">
        <v>10</v>
      </c>
      <c r="W19" s="34" t="s">
        <v>124</v>
      </c>
      <c r="X19" s="6" t="s">
        <v>125</v>
      </c>
      <c r="Y19" s="35"/>
      <c r="Z19" s="36"/>
      <c r="AA19" s="38"/>
    </row>
    <row r="20" spans="1:27" ht="168" customHeight="1" x14ac:dyDescent="0.25">
      <c r="A20" s="161"/>
      <c r="B20" s="158"/>
      <c r="C20" s="158"/>
      <c r="D20" s="158"/>
      <c r="E20" s="7" t="s">
        <v>64</v>
      </c>
      <c r="F20" s="2" t="s">
        <v>126</v>
      </c>
      <c r="G20" s="7" t="s">
        <v>127</v>
      </c>
      <c r="H20" s="7" t="s">
        <v>128</v>
      </c>
      <c r="I20" s="7" t="s">
        <v>106</v>
      </c>
      <c r="J20" s="7">
        <v>100</v>
      </c>
      <c r="K20" s="158"/>
      <c r="L20" s="7" t="s">
        <v>123</v>
      </c>
      <c r="M20" s="7">
        <f t="shared" si="3"/>
        <v>75</v>
      </c>
      <c r="N20" s="71" t="s">
        <v>84</v>
      </c>
      <c r="O20" s="7">
        <v>10</v>
      </c>
      <c r="P20" s="7">
        <v>15</v>
      </c>
      <c r="Q20" s="7">
        <v>10</v>
      </c>
      <c r="R20" s="7">
        <v>10</v>
      </c>
      <c r="S20" s="7">
        <v>10</v>
      </c>
      <c r="T20" s="14">
        <v>10</v>
      </c>
      <c r="U20" s="15">
        <v>10</v>
      </c>
      <c r="V20" s="28" t="s">
        <v>107</v>
      </c>
      <c r="W20" s="34" t="s">
        <v>129</v>
      </c>
      <c r="X20" s="6" t="s">
        <v>130</v>
      </c>
      <c r="Y20" s="32" t="s">
        <v>131</v>
      </c>
      <c r="Z20" s="56" t="s">
        <v>74</v>
      </c>
      <c r="AA20" s="38"/>
    </row>
    <row r="21" spans="1:27" ht="156.75" customHeight="1" x14ac:dyDescent="0.25">
      <c r="A21" s="156" t="s">
        <v>132</v>
      </c>
      <c r="B21" s="156" t="s">
        <v>116</v>
      </c>
      <c r="C21" s="156" t="s">
        <v>133</v>
      </c>
      <c r="D21" s="156" t="s">
        <v>63</v>
      </c>
      <c r="E21" s="7" t="s">
        <v>64</v>
      </c>
      <c r="F21" s="2" t="s">
        <v>134</v>
      </c>
      <c r="G21" s="7" t="s">
        <v>135</v>
      </c>
      <c r="H21" s="7" t="s">
        <v>120</v>
      </c>
      <c r="I21" s="7" t="s">
        <v>77</v>
      </c>
      <c r="J21" s="7">
        <v>100</v>
      </c>
      <c r="K21" s="156" t="s">
        <v>122</v>
      </c>
      <c r="L21" s="7" t="s">
        <v>123</v>
      </c>
      <c r="M21" s="7">
        <f t="shared" ref="M21" si="4">SUM(O21:U21)</f>
        <v>75</v>
      </c>
      <c r="N21" s="71" t="s">
        <v>84</v>
      </c>
      <c r="O21" s="7">
        <v>10</v>
      </c>
      <c r="P21" s="7">
        <v>15</v>
      </c>
      <c r="Q21" s="7">
        <v>10</v>
      </c>
      <c r="R21" s="7">
        <v>10</v>
      </c>
      <c r="S21" s="7">
        <v>10</v>
      </c>
      <c r="T21" s="14">
        <v>10</v>
      </c>
      <c r="U21" s="15">
        <v>10</v>
      </c>
      <c r="V21" s="15">
        <v>10</v>
      </c>
      <c r="W21" s="34" t="s">
        <v>136</v>
      </c>
      <c r="X21" s="6" t="s">
        <v>137</v>
      </c>
      <c r="Y21" s="37"/>
      <c r="Z21" s="36"/>
      <c r="AA21" s="38"/>
    </row>
    <row r="22" spans="1:27" ht="89.25" x14ac:dyDescent="0.25">
      <c r="A22" s="158"/>
      <c r="B22" s="158"/>
      <c r="C22" s="158"/>
      <c r="D22" s="158"/>
      <c r="E22" s="7" t="s">
        <v>64</v>
      </c>
      <c r="F22" s="2" t="s">
        <v>138</v>
      </c>
      <c r="G22" s="7" t="s">
        <v>139</v>
      </c>
      <c r="H22" s="7" t="s">
        <v>140</v>
      </c>
      <c r="I22" s="7" t="s">
        <v>77</v>
      </c>
      <c r="J22" s="8">
        <v>100</v>
      </c>
      <c r="K22" s="158"/>
      <c r="L22" s="7" t="s">
        <v>123</v>
      </c>
      <c r="M22" s="7">
        <f t="shared" si="3"/>
        <v>90</v>
      </c>
      <c r="N22" s="6" t="s">
        <v>71</v>
      </c>
      <c r="O22" s="7">
        <v>25</v>
      </c>
      <c r="P22" s="7">
        <v>15</v>
      </c>
      <c r="Q22" s="7">
        <v>10</v>
      </c>
      <c r="R22" s="7">
        <v>10</v>
      </c>
      <c r="S22" s="7">
        <v>10</v>
      </c>
      <c r="T22" s="14">
        <v>10</v>
      </c>
      <c r="U22" s="31">
        <v>10</v>
      </c>
      <c r="V22" s="31">
        <v>10</v>
      </c>
      <c r="W22" s="42" t="s">
        <v>141</v>
      </c>
      <c r="X22" s="6" t="s">
        <v>73</v>
      </c>
      <c r="Y22" s="43"/>
      <c r="Z22" s="44"/>
      <c r="AA22" s="38"/>
    </row>
    <row r="23" spans="1:27" ht="89.25" customHeight="1" x14ac:dyDescent="0.25">
      <c r="A23" s="160" t="s">
        <v>142</v>
      </c>
      <c r="B23" s="156" t="s">
        <v>116</v>
      </c>
      <c r="C23" s="156" t="s">
        <v>143</v>
      </c>
      <c r="D23" s="156" t="s">
        <v>63</v>
      </c>
      <c r="E23" s="7" t="s">
        <v>64</v>
      </c>
      <c r="F23" s="2" t="s">
        <v>144</v>
      </c>
      <c r="G23" s="7" t="s">
        <v>145</v>
      </c>
      <c r="H23" s="7" t="s">
        <v>146</v>
      </c>
      <c r="I23" s="7" t="s">
        <v>77</v>
      </c>
      <c r="J23" s="156">
        <v>100</v>
      </c>
      <c r="K23" s="156" t="s">
        <v>122</v>
      </c>
      <c r="L23" s="156" t="s">
        <v>123</v>
      </c>
      <c r="M23" s="7">
        <f t="shared" si="3"/>
        <v>75</v>
      </c>
      <c r="N23" s="71" t="s">
        <v>84</v>
      </c>
      <c r="O23" s="7">
        <v>10</v>
      </c>
      <c r="P23" s="7">
        <v>15</v>
      </c>
      <c r="Q23" s="7">
        <v>10</v>
      </c>
      <c r="R23" s="7">
        <v>10</v>
      </c>
      <c r="S23" s="7">
        <v>10</v>
      </c>
      <c r="T23" s="14">
        <v>10</v>
      </c>
      <c r="U23" s="31">
        <v>10</v>
      </c>
      <c r="V23" s="31">
        <v>10</v>
      </c>
      <c r="W23" s="42" t="s">
        <v>147</v>
      </c>
      <c r="X23" s="6" t="s">
        <v>73</v>
      </c>
      <c r="Y23" s="43"/>
      <c r="Z23" s="44"/>
      <c r="AA23" s="58"/>
    </row>
    <row r="24" spans="1:27" ht="122.25" customHeight="1" x14ac:dyDescent="0.25">
      <c r="A24" s="161"/>
      <c r="B24" s="158"/>
      <c r="C24" s="158"/>
      <c r="D24" s="158"/>
      <c r="E24" s="7" t="s">
        <v>64</v>
      </c>
      <c r="F24" s="2" t="s">
        <v>148</v>
      </c>
      <c r="G24" s="7" t="s">
        <v>149</v>
      </c>
      <c r="H24" s="7" t="s">
        <v>150</v>
      </c>
      <c r="I24" s="7" t="s">
        <v>106</v>
      </c>
      <c r="J24" s="158"/>
      <c r="K24" s="158"/>
      <c r="L24" s="158"/>
      <c r="M24" s="7">
        <f t="shared" si="3"/>
        <v>90</v>
      </c>
      <c r="N24" s="6" t="s">
        <v>71</v>
      </c>
      <c r="O24" s="7">
        <v>25</v>
      </c>
      <c r="P24" s="7">
        <v>15</v>
      </c>
      <c r="Q24" s="7">
        <v>10</v>
      </c>
      <c r="R24" s="7">
        <v>10</v>
      </c>
      <c r="S24" s="7">
        <v>10</v>
      </c>
      <c r="T24" s="14">
        <v>10</v>
      </c>
      <c r="U24" s="31">
        <v>10</v>
      </c>
      <c r="V24" s="31" t="s">
        <v>107</v>
      </c>
      <c r="W24" s="68" t="s">
        <v>151</v>
      </c>
      <c r="X24" s="6" t="s">
        <v>73</v>
      </c>
      <c r="Y24" s="43"/>
      <c r="Z24" s="44"/>
      <c r="AA24" s="61"/>
    </row>
    <row r="25" spans="1:27" ht="153" customHeight="1" x14ac:dyDescent="0.25">
      <c r="A25" s="8" t="s">
        <v>152</v>
      </c>
      <c r="B25" s="8" t="s">
        <v>153</v>
      </c>
      <c r="C25" s="7" t="s">
        <v>154</v>
      </c>
      <c r="D25" s="8" t="s">
        <v>122</v>
      </c>
      <c r="E25" s="7" t="s">
        <v>64</v>
      </c>
      <c r="F25" s="2" t="s">
        <v>155</v>
      </c>
      <c r="G25" s="7" t="s">
        <v>156</v>
      </c>
      <c r="H25" s="7" t="s">
        <v>157</v>
      </c>
      <c r="I25" s="7" t="s">
        <v>77</v>
      </c>
      <c r="J25" s="8">
        <v>100</v>
      </c>
      <c r="K25" s="8" t="s">
        <v>122</v>
      </c>
      <c r="L25" s="7" t="s">
        <v>123</v>
      </c>
      <c r="M25" s="7">
        <f t="shared" si="3"/>
        <v>90</v>
      </c>
      <c r="N25" s="6" t="s">
        <v>71</v>
      </c>
      <c r="O25" s="7">
        <v>25</v>
      </c>
      <c r="P25" s="7">
        <v>15</v>
      </c>
      <c r="Q25" s="7">
        <v>10</v>
      </c>
      <c r="R25" s="7">
        <v>10</v>
      </c>
      <c r="S25" s="7">
        <v>10</v>
      </c>
      <c r="T25" s="14">
        <v>10</v>
      </c>
      <c r="U25" s="15">
        <v>10</v>
      </c>
      <c r="V25" s="15">
        <v>10</v>
      </c>
      <c r="W25" s="34" t="s">
        <v>158</v>
      </c>
      <c r="X25" s="6" t="s">
        <v>73</v>
      </c>
      <c r="Y25" s="37"/>
      <c r="Z25" s="36"/>
      <c r="AA25" s="38"/>
    </row>
    <row r="26" spans="1:27" ht="165.75" x14ac:dyDescent="0.25">
      <c r="A26" s="7" t="s">
        <v>159</v>
      </c>
      <c r="B26" s="7" t="s">
        <v>160</v>
      </c>
      <c r="C26" s="7" t="s">
        <v>161</v>
      </c>
      <c r="D26" s="7" t="s">
        <v>63</v>
      </c>
      <c r="E26" s="7" t="s">
        <v>64</v>
      </c>
      <c r="F26" s="2" t="s">
        <v>162</v>
      </c>
      <c r="G26" s="7" t="s">
        <v>163</v>
      </c>
      <c r="H26" s="7" t="s">
        <v>164</v>
      </c>
      <c r="I26" s="7" t="s">
        <v>83</v>
      </c>
      <c r="J26" s="7">
        <v>100</v>
      </c>
      <c r="K26" s="7" t="s">
        <v>63</v>
      </c>
      <c r="L26" s="7" t="s">
        <v>123</v>
      </c>
      <c r="M26" s="7">
        <f t="shared" si="3"/>
        <v>90</v>
      </c>
      <c r="N26" s="6" t="s">
        <v>71</v>
      </c>
      <c r="O26" s="7">
        <v>25</v>
      </c>
      <c r="P26" s="7">
        <v>15</v>
      </c>
      <c r="Q26" s="7">
        <v>10</v>
      </c>
      <c r="R26" s="7">
        <v>10</v>
      </c>
      <c r="S26" s="7">
        <v>10</v>
      </c>
      <c r="T26" s="14">
        <v>10</v>
      </c>
      <c r="U26" s="15">
        <v>10</v>
      </c>
      <c r="V26" s="31">
        <v>10</v>
      </c>
      <c r="W26" s="42" t="s">
        <v>165</v>
      </c>
      <c r="X26" s="6" t="s">
        <v>73</v>
      </c>
      <c r="Y26" s="43"/>
      <c r="Z26" s="56" t="s">
        <v>166</v>
      </c>
      <c r="AA26" s="38"/>
    </row>
    <row r="27" spans="1:27" ht="114.75" customHeight="1" x14ac:dyDescent="0.25">
      <c r="A27" s="156" t="s">
        <v>167</v>
      </c>
      <c r="B27" s="156" t="s">
        <v>160</v>
      </c>
      <c r="C27" s="156" t="s">
        <v>168</v>
      </c>
      <c r="D27" s="156" t="s">
        <v>122</v>
      </c>
      <c r="E27" s="7" t="s">
        <v>64</v>
      </c>
      <c r="F27" s="2" t="s">
        <v>169</v>
      </c>
      <c r="G27" s="7" t="s">
        <v>170</v>
      </c>
      <c r="H27" s="7" t="s">
        <v>171</v>
      </c>
      <c r="I27" s="7" t="s">
        <v>83</v>
      </c>
      <c r="J27" s="156">
        <v>100</v>
      </c>
      <c r="K27" s="156" t="s">
        <v>122</v>
      </c>
      <c r="L27" s="156" t="s">
        <v>123</v>
      </c>
      <c r="M27" s="8">
        <f t="shared" si="3"/>
        <v>90</v>
      </c>
      <c r="N27" s="6" t="s">
        <v>71</v>
      </c>
      <c r="O27" s="8">
        <v>25</v>
      </c>
      <c r="P27" s="8">
        <v>15</v>
      </c>
      <c r="Q27" s="8">
        <v>10</v>
      </c>
      <c r="R27" s="8">
        <v>10</v>
      </c>
      <c r="S27" s="8">
        <v>10</v>
      </c>
      <c r="T27" s="25">
        <v>10</v>
      </c>
      <c r="U27" s="17">
        <v>10</v>
      </c>
      <c r="V27" s="27">
        <v>10</v>
      </c>
      <c r="W27" s="45" t="s">
        <v>172</v>
      </c>
      <c r="X27" s="6" t="s">
        <v>73</v>
      </c>
      <c r="Y27" s="43"/>
      <c r="Z27" s="36"/>
      <c r="AA27" s="38"/>
    </row>
    <row r="28" spans="1:27" ht="102" x14ac:dyDescent="0.25">
      <c r="A28" s="158"/>
      <c r="B28" s="158"/>
      <c r="C28" s="158"/>
      <c r="D28" s="158"/>
      <c r="E28" s="7" t="s">
        <v>64</v>
      </c>
      <c r="F28" s="2" t="s">
        <v>173</v>
      </c>
      <c r="G28" s="7" t="s">
        <v>174</v>
      </c>
      <c r="H28" s="7" t="s">
        <v>171</v>
      </c>
      <c r="I28" s="7" t="s">
        <v>106</v>
      </c>
      <c r="J28" s="158"/>
      <c r="K28" s="158"/>
      <c r="L28" s="158"/>
      <c r="M28" s="7">
        <f t="shared" si="3"/>
        <v>75</v>
      </c>
      <c r="N28" s="72" t="s">
        <v>84</v>
      </c>
      <c r="O28" s="7">
        <v>10</v>
      </c>
      <c r="P28" s="7">
        <v>15</v>
      </c>
      <c r="Q28" s="7">
        <v>10</v>
      </c>
      <c r="R28" s="7">
        <v>10</v>
      </c>
      <c r="S28" s="7">
        <v>10</v>
      </c>
      <c r="T28" s="14">
        <v>10</v>
      </c>
      <c r="U28" s="15">
        <v>10</v>
      </c>
      <c r="V28" s="15">
        <v>10</v>
      </c>
      <c r="W28" s="45" t="s">
        <v>175</v>
      </c>
      <c r="X28" s="6" t="s">
        <v>73</v>
      </c>
      <c r="Y28" s="32"/>
      <c r="Z28" s="56" t="s">
        <v>74</v>
      </c>
      <c r="AA28" s="38"/>
    </row>
    <row r="29" spans="1:27" ht="140.25" x14ac:dyDescent="0.25">
      <c r="A29" s="7" t="s">
        <v>176</v>
      </c>
      <c r="B29" s="7" t="s">
        <v>160</v>
      </c>
      <c r="C29" s="7" t="s">
        <v>177</v>
      </c>
      <c r="D29" s="7" t="s">
        <v>122</v>
      </c>
      <c r="E29" s="7" t="s">
        <v>64</v>
      </c>
      <c r="F29" s="2" t="s">
        <v>178</v>
      </c>
      <c r="G29" s="7" t="s">
        <v>179</v>
      </c>
      <c r="H29" s="7" t="s">
        <v>180</v>
      </c>
      <c r="I29" s="7" t="s">
        <v>106</v>
      </c>
      <c r="J29" s="7">
        <v>100</v>
      </c>
      <c r="K29" s="7" t="s">
        <v>122</v>
      </c>
      <c r="L29" s="7" t="s">
        <v>123</v>
      </c>
      <c r="M29" s="3">
        <f t="shared" si="3"/>
        <v>90</v>
      </c>
      <c r="N29" s="6" t="s">
        <v>71</v>
      </c>
      <c r="O29" s="3">
        <v>25</v>
      </c>
      <c r="P29" s="7">
        <v>15</v>
      </c>
      <c r="Q29" s="7">
        <v>10</v>
      </c>
      <c r="R29" s="7">
        <v>10</v>
      </c>
      <c r="S29" s="7">
        <v>10</v>
      </c>
      <c r="T29" s="14">
        <v>10</v>
      </c>
      <c r="U29" s="15">
        <v>10</v>
      </c>
      <c r="V29" s="15">
        <v>10</v>
      </c>
      <c r="W29" s="16" t="s">
        <v>181</v>
      </c>
      <c r="X29" s="6" t="s">
        <v>73</v>
      </c>
      <c r="Y29" s="46"/>
      <c r="Z29" s="36"/>
      <c r="AA29" s="38"/>
    </row>
    <row r="30" spans="1:27" ht="102" customHeight="1" x14ac:dyDescent="0.25">
      <c r="A30" s="156" t="s">
        <v>182</v>
      </c>
      <c r="B30" s="156" t="s">
        <v>160</v>
      </c>
      <c r="C30" s="156" t="s">
        <v>183</v>
      </c>
      <c r="D30" s="156" t="s">
        <v>122</v>
      </c>
      <c r="E30" s="7" t="s">
        <v>64</v>
      </c>
      <c r="F30" s="2" t="s">
        <v>184</v>
      </c>
      <c r="G30" s="7" t="s">
        <v>185</v>
      </c>
      <c r="H30" s="7" t="s">
        <v>180</v>
      </c>
      <c r="I30" s="7" t="s">
        <v>68</v>
      </c>
      <c r="J30" s="156">
        <v>100</v>
      </c>
      <c r="K30" s="156" t="s">
        <v>69</v>
      </c>
      <c r="L30" s="156" t="s">
        <v>70</v>
      </c>
      <c r="M30" s="3">
        <f t="shared" si="3"/>
        <v>90</v>
      </c>
      <c r="N30" s="6" t="s">
        <v>71</v>
      </c>
      <c r="O30" s="3">
        <v>25</v>
      </c>
      <c r="P30" s="7">
        <v>15</v>
      </c>
      <c r="Q30" s="7">
        <v>10</v>
      </c>
      <c r="R30" s="7">
        <v>10</v>
      </c>
      <c r="S30" s="7">
        <v>10</v>
      </c>
      <c r="T30" s="14">
        <v>10</v>
      </c>
      <c r="U30" s="15">
        <v>10</v>
      </c>
      <c r="V30" s="15">
        <v>10</v>
      </c>
      <c r="W30" s="16" t="s">
        <v>186</v>
      </c>
      <c r="X30" s="6" t="s">
        <v>73</v>
      </c>
      <c r="Y30" s="32" t="s">
        <v>187</v>
      </c>
      <c r="Z30" s="36"/>
      <c r="AA30" s="58"/>
    </row>
    <row r="31" spans="1:27" ht="76.5" x14ac:dyDescent="0.25">
      <c r="A31" s="158"/>
      <c r="B31" s="158"/>
      <c r="C31" s="158"/>
      <c r="D31" s="158"/>
      <c r="E31" s="7" t="s">
        <v>64</v>
      </c>
      <c r="F31" s="2" t="s">
        <v>188</v>
      </c>
      <c r="G31" s="7" t="s">
        <v>189</v>
      </c>
      <c r="H31" s="7" t="s">
        <v>180</v>
      </c>
      <c r="I31" s="7" t="s">
        <v>68</v>
      </c>
      <c r="J31" s="158"/>
      <c r="K31" s="158"/>
      <c r="L31" s="158"/>
      <c r="M31" s="3">
        <f t="shared" si="3"/>
        <v>90</v>
      </c>
      <c r="N31" s="6" t="s">
        <v>71</v>
      </c>
      <c r="O31" s="3">
        <v>25</v>
      </c>
      <c r="P31" s="7">
        <v>15</v>
      </c>
      <c r="Q31" s="7">
        <v>10</v>
      </c>
      <c r="R31" s="7">
        <v>10</v>
      </c>
      <c r="S31" s="7">
        <v>10</v>
      </c>
      <c r="T31" s="14">
        <v>10</v>
      </c>
      <c r="U31" s="15">
        <v>10</v>
      </c>
      <c r="V31" s="15">
        <v>10</v>
      </c>
      <c r="W31" s="16" t="s">
        <v>190</v>
      </c>
      <c r="X31" s="6" t="s">
        <v>73</v>
      </c>
      <c r="Y31" s="32" t="s">
        <v>191</v>
      </c>
      <c r="Z31" s="36"/>
      <c r="AA31" s="61"/>
    </row>
    <row r="32" spans="1:27" ht="130.5" customHeight="1" x14ac:dyDescent="0.25">
      <c r="A32" s="156" t="s">
        <v>192</v>
      </c>
      <c r="B32" s="156" t="s">
        <v>193</v>
      </c>
      <c r="C32" s="156" t="s">
        <v>194</v>
      </c>
      <c r="D32" s="156" t="s">
        <v>122</v>
      </c>
      <c r="E32" s="7" t="s">
        <v>64</v>
      </c>
      <c r="F32" s="2" t="s">
        <v>195</v>
      </c>
      <c r="G32" s="7" t="s">
        <v>196</v>
      </c>
      <c r="H32" s="7" t="s">
        <v>197</v>
      </c>
      <c r="I32" s="7" t="s">
        <v>198</v>
      </c>
      <c r="J32" s="156">
        <v>100</v>
      </c>
      <c r="K32" s="156" t="s">
        <v>69</v>
      </c>
      <c r="L32" s="156" t="s">
        <v>70</v>
      </c>
      <c r="M32" s="3">
        <f t="shared" si="3"/>
        <v>90</v>
      </c>
      <c r="N32" s="6" t="s">
        <v>71</v>
      </c>
      <c r="O32" s="3">
        <v>25</v>
      </c>
      <c r="P32" s="7">
        <v>15</v>
      </c>
      <c r="Q32" s="7">
        <v>10</v>
      </c>
      <c r="R32" s="7">
        <v>10</v>
      </c>
      <c r="S32" s="7">
        <v>10</v>
      </c>
      <c r="T32" s="14">
        <v>10</v>
      </c>
      <c r="U32" s="15">
        <v>10</v>
      </c>
      <c r="V32" s="15">
        <v>5</v>
      </c>
      <c r="W32" s="16" t="s">
        <v>199</v>
      </c>
      <c r="X32" s="6" t="s">
        <v>200</v>
      </c>
      <c r="Y32" s="32"/>
      <c r="Z32" s="36"/>
      <c r="AA32" s="38"/>
    </row>
    <row r="33" spans="1:27" ht="178.5" x14ac:dyDescent="0.25">
      <c r="A33" s="157"/>
      <c r="B33" s="157"/>
      <c r="C33" s="157"/>
      <c r="D33" s="157"/>
      <c r="E33" s="7" t="s">
        <v>64</v>
      </c>
      <c r="F33" s="2" t="s">
        <v>201</v>
      </c>
      <c r="G33" s="7" t="s">
        <v>202</v>
      </c>
      <c r="H33" s="7" t="s">
        <v>203</v>
      </c>
      <c r="I33" s="7" t="s">
        <v>83</v>
      </c>
      <c r="J33" s="157"/>
      <c r="K33" s="157"/>
      <c r="L33" s="157"/>
      <c r="M33" s="3">
        <f t="shared" si="3"/>
        <v>90</v>
      </c>
      <c r="N33" s="6" t="s">
        <v>71</v>
      </c>
      <c r="O33" s="3">
        <v>25</v>
      </c>
      <c r="P33" s="7">
        <v>15</v>
      </c>
      <c r="Q33" s="7">
        <v>10</v>
      </c>
      <c r="R33" s="7">
        <v>10</v>
      </c>
      <c r="S33" s="7">
        <v>10</v>
      </c>
      <c r="T33" s="14">
        <v>10</v>
      </c>
      <c r="U33" s="15">
        <v>10</v>
      </c>
      <c r="V33" s="15">
        <v>5</v>
      </c>
      <c r="W33" s="16" t="s">
        <v>204</v>
      </c>
      <c r="X33" s="6" t="s">
        <v>205</v>
      </c>
      <c r="Z33" s="36"/>
      <c r="AA33" s="38"/>
    </row>
    <row r="34" spans="1:27" ht="140.25" x14ac:dyDescent="0.25">
      <c r="A34" s="157"/>
      <c r="B34" s="157"/>
      <c r="C34" s="157"/>
      <c r="D34" s="157"/>
      <c r="E34" s="7" t="s">
        <v>64</v>
      </c>
      <c r="F34" s="2" t="s">
        <v>206</v>
      </c>
      <c r="G34" s="7" t="s">
        <v>207</v>
      </c>
      <c r="H34" s="7" t="s">
        <v>197</v>
      </c>
      <c r="I34" s="7" t="s">
        <v>83</v>
      </c>
      <c r="J34" s="157"/>
      <c r="K34" s="157"/>
      <c r="L34" s="157"/>
      <c r="M34" s="3">
        <f t="shared" si="3"/>
        <v>90</v>
      </c>
      <c r="N34" s="6" t="s">
        <v>71</v>
      </c>
      <c r="O34" s="3">
        <v>25</v>
      </c>
      <c r="P34" s="7">
        <v>15</v>
      </c>
      <c r="Q34" s="7">
        <v>10</v>
      </c>
      <c r="R34" s="7">
        <v>10</v>
      </c>
      <c r="S34" s="7">
        <v>10</v>
      </c>
      <c r="T34" s="14">
        <v>10</v>
      </c>
      <c r="U34" s="15">
        <v>10</v>
      </c>
      <c r="V34" s="15">
        <v>10</v>
      </c>
      <c r="W34" s="16" t="s">
        <v>208</v>
      </c>
      <c r="X34" s="6" t="s">
        <v>209</v>
      </c>
      <c r="Y34" s="37"/>
      <c r="Z34" s="36"/>
      <c r="AA34" s="38"/>
    </row>
    <row r="35" spans="1:27" ht="191.25" x14ac:dyDescent="0.25">
      <c r="A35" s="158"/>
      <c r="B35" s="158"/>
      <c r="C35" s="158"/>
      <c r="D35" s="158"/>
      <c r="E35" s="7" t="s">
        <v>64</v>
      </c>
      <c r="F35" s="2" t="s">
        <v>210</v>
      </c>
      <c r="G35" s="7" t="s">
        <v>211</v>
      </c>
      <c r="H35" s="7" t="s">
        <v>197</v>
      </c>
      <c r="I35" s="7" t="s">
        <v>83</v>
      </c>
      <c r="J35" s="158"/>
      <c r="K35" s="158"/>
      <c r="L35" s="158"/>
      <c r="M35" s="3">
        <f t="shared" si="3"/>
        <v>90</v>
      </c>
      <c r="N35" s="6" t="s">
        <v>71</v>
      </c>
      <c r="O35" s="3">
        <v>25</v>
      </c>
      <c r="P35" s="7">
        <v>15</v>
      </c>
      <c r="Q35" s="7">
        <v>10</v>
      </c>
      <c r="R35" s="7">
        <v>10</v>
      </c>
      <c r="S35" s="7">
        <v>10</v>
      </c>
      <c r="T35" s="14">
        <v>10</v>
      </c>
      <c r="U35" s="15">
        <v>10</v>
      </c>
      <c r="V35" s="15">
        <v>10</v>
      </c>
      <c r="W35" s="16" t="s">
        <v>212</v>
      </c>
      <c r="X35" s="6" t="s">
        <v>213</v>
      </c>
      <c r="Y35" s="37"/>
      <c r="Z35" s="36"/>
      <c r="AA35" s="38"/>
    </row>
    <row r="36" spans="1:27" ht="89.25" customHeight="1" x14ac:dyDescent="0.25">
      <c r="A36" s="156" t="s">
        <v>214</v>
      </c>
      <c r="B36" s="156" t="s">
        <v>215</v>
      </c>
      <c r="C36" s="156" t="s">
        <v>216</v>
      </c>
      <c r="D36" s="156" t="s">
        <v>63</v>
      </c>
      <c r="E36" s="7" t="s">
        <v>64</v>
      </c>
      <c r="F36" s="2" t="s">
        <v>217</v>
      </c>
      <c r="G36" s="7" t="s">
        <v>218</v>
      </c>
      <c r="H36" s="7" t="s">
        <v>219</v>
      </c>
      <c r="I36" s="7" t="s">
        <v>77</v>
      </c>
      <c r="J36" s="156">
        <v>100</v>
      </c>
      <c r="K36" s="156" t="s">
        <v>63</v>
      </c>
      <c r="L36" s="156" t="s">
        <v>123</v>
      </c>
      <c r="M36" s="3">
        <f t="shared" si="3"/>
        <v>90</v>
      </c>
      <c r="N36" s="6" t="s">
        <v>71</v>
      </c>
      <c r="O36" s="3">
        <v>25</v>
      </c>
      <c r="P36" s="7">
        <v>15</v>
      </c>
      <c r="Q36" s="7">
        <v>10</v>
      </c>
      <c r="R36" s="7">
        <v>10</v>
      </c>
      <c r="S36" s="7">
        <v>10</v>
      </c>
      <c r="T36" s="14">
        <v>10</v>
      </c>
      <c r="U36" s="15">
        <v>10</v>
      </c>
      <c r="V36" s="15">
        <v>10</v>
      </c>
      <c r="W36" s="34" t="s">
        <v>220</v>
      </c>
      <c r="X36" s="6" t="s">
        <v>73</v>
      </c>
      <c r="Y36" s="46"/>
      <c r="Z36" s="36"/>
      <c r="AA36" s="47"/>
    </row>
    <row r="37" spans="1:27" ht="102" x14ac:dyDescent="0.25">
      <c r="A37" s="158"/>
      <c r="B37" s="158"/>
      <c r="C37" s="158"/>
      <c r="D37" s="158"/>
      <c r="E37" s="7" t="s">
        <v>64</v>
      </c>
      <c r="F37" s="2" t="s">
        <v>221</v>
      </c>
      <c r="G37" s="7" t="s">
        <v>222</v>
      </c>
      <c r="H37" s="7" t="s">
        <v>219</v>
      </c>
      <c r="I37" s="7" t="s">
        <v>121</v>
      </c>
      <c r="J37" s="158"/>
      <c r="K37" s="158"/>
      <c r="L37" s="158"/>
      <c r="M37" s="3">
        <f t="shared" si="3"/>
        <v>90</v>
      </c>
      <c r="N37" s="6" t="s">
        <v>71</v>
      </c>
      <c r="O37" s="3">
        <v>25</v>
      </c>
      <c r="P37" s="7">
        <v>15</v>
      </c>
      <c r="Q37" s="7">
        <v>10</v>
      </c>
      <c r="R37" s="7">
        <v>10</v>
      </c>
      <c r="S37" s="7">
        <v>10</v>
      </c>
      <c r="T37" s="14">
        <v>10</v>
      </c>
      <c r="U37" s="15">
        <v>10</v>
      </c>
      <c r="V37" s="15">
        <v>10</v>
      </c>
      <c r="W37" s="34" t="s">
        <v>223</v>
      </c>
      <c r="X37" s="6" t="s">
        <v>73</v>
      </c>
      <c r="Y37" s="32" t="s">
        <v>224</v>
      </c>
      <c r="Z37" s="56" t="s">
        <v>74</v>
      </c>
      <c r="AA37" s="47"/>
    </row>
    <row r="38" spans="1:27" ht="153" customHeight="1" x14ac:dyDescent="0.25">
      <c r="A38" s="156" t="s">
        <v>225</v>
      </c>
      <c r="B38" s="156" t="s">
        <v>215</v>
      </c>
      <c r="C38" s="156" t="s">
        <v>226</v>
      </c>
      <c r="D38" s="156" t="s">
        <v>63</v>
      </c>
      <c r="E38" s="7" t="s">
        <v>64</v>
      </c>
      <c r="F38" s="2" t="s">
        <v>227</v>
      </c>
      <c r="G38" s="7" t="s">
        <v>228</v>
      </c>
      <c r="H38" s="7" t="s">
        <v>219</v>
      </c>
      <c r="I38" s="7" t="s">
        <v>198</v>
      </c>
      <c r="J38" s="156">
        <v>100</v>
      </c>
      <c r="K38" s="156" t="s">
        <v>63</v>
      </c>
      <c r="L38" s="156" t="s">
        <v>229</v>
      </c>
      <c r="M38" s="3">
        <f t="shared" si="3"/>
        <v>90</v>
      </c>
      <c r="N38" s="6" t="s">
        <v>71</v>
      </c>
      <c r="O38" s="3">
        <v>25</v>
      </c>
      <c r="P38" s="6">
        <v>15</v>
      </c>
      <c r="Q38" s="7">
        <v>10</v>
      </c>
      <c r="R38" s="7">
        <v>10</v>
      </c>
      <c r="S38" s="7">
        <v>10</v>
      </c>
      <c r="T38" s="14">
        <v>10</v>
      </c>
      <c r="U38" s="15">
        <v>10</v>
      </c>
      <c r="V38" s="15">
        <v>10</v>
      </c>
      <c r="W38" s="34" t="s">
        <v>230</v>
      </c>
      <c r="X38" s="6" t="s">
        <v>231</v>
      </c>
      <c r="Y38" s="32" t="s">
        <v>232</v>
      </c>
      <c r="Z38" s="36"/>
      <c r="AA38" s="38"/>
    </row>
    <row r="39" spans="1:27" ht="180" customHeight="1" x14ac:dyDescent="0.25">
      <c r="A39" s="157"/>
      <c r="B39" s="157"/>
      <c r="C39" s="157"/>
      <c r="D39" s="157"/>
      <c r="E39" s="7" t="s">
        <v>64</v>
      </c>
      <c r="F39" s="2" t="s">
        <v>233</v>
      </c>
      <c r="G39" s="4" t="s">
        <v>234</v>
      </c>
      <c r="H39" s="7" t="s">
        <v>235</v>
      </c>
      <c r="I39" s="7" t="s">
        <v>236</v>
      </c>
      <c r="J39" s="157"/>
      <c r="K39" s="157"/>
      <c r="L39" s="157"/>
      <c r="M39" s="3">
        <f t="shared" si="3"/>
        <v>90</v>
      </c>
      <c r="N39" s="6" t="s">
        <v>71</v>
      </c>
      <c r="O39" s="3">
        <v>25</v>
      </c>
      <c r="P39" s="6">
        <v>15</v>
      </c>
      <c r="Q39" s="7">
        <v>10</v>
      </c>
      <c r="R39" s="7">
        <v>10</v>
      </c>
      <c r="S39" s="7">
        <v>10</v>
      </c>
      <c r="T39" s="14">
        <v>10</v>
      </c>
      <c r="U39" s="15">
        <v>10</v>
      </c>
      <c r="V39" s="15">
        <v>10</v>
      </c>
      <c r="W39" s="34" t="s">
        <v>237</v>
      </c>
      <c r="X39" s="6" t="s">
        <v>73</v>
      </c>
      <c r="Y39" s="46"/>
      <c r="Z39" s="36"/>
      <c r="AA39" s="38"/>
    </row>
    <row r="40" spans="1:27" ht="76.5" x14ac:dyDescent="0.25">
      <c r="A40" s="157"/>
      <c r="B40" s="157"/>
      <c r="C40" s="157"/>
      <c r="D40" s="157"/>
      <c r="E40" s="7" t="s">
        <v>64</v>
      </c>
      <c r="F40" s="2" t="s">
        <v>238</v>
      </c>
      <c r="G40" s="4" t="s">
        <v>239</v>
      </c>
      <c r="H40" s="7" t="s">
        <v>219</v>
      </c>
      <c r="I40" s="7" t="s">
        <v>77</v>
      </c>
      <c r="J40" s="157"/>
      <c r="K40" s="157"/>
      <c r="L40" s="157"/>
      <c r="M40" s="3">
        <f t="shared" si="3"/>
        <v>90</v>
      </c>
      <c r="N40" s="6" t="s">
        <v>71</v>
      </c>
      <c r="O40" s="3">
        <v>25</v>
      </c>
      <c r="P40" s="6">
        <v>15</v>
      </c>
      <c r="Q40" s="7">
        <v>10</v>
      </c>
      <c r="R40" s="7">
        <v>10</v>
      </c>
      <c r="S40" s="7">
        <v>10</v>
      </c>
      <c r="T40" s="14">
        <v>10</v>
      </c>
      <c r="U40" s="15">
        <v>10</v>
      </c>
      <c r="V40" s="15">
        <v>10</v>
      </c>
      <c r="W40" s="34" t="s">
        <v>240</v>
      </c>
      <c r="X40" s="6" t="s">
        <v>73</v>
      </c>
      <c r="Y40" s="46"/>
      <c r="Z40" s="36"/>
      <c r="AA40" s="38"/>
    </row>
    <row r="41" spans="1:27" ht="127.5" x14ac:dyDescent="0.25">
      <c r="A41" s="157"/>
      <c r="B41" s="157"/>
      <c r="C41" s="157"/>
      <c r="D41" s="157"/>
      <c r="E41" s="7" t="s">
        <v>64</v>
      </c>
      <c r="F41" s="2" t="s">
        <v>241</v>
      </c>
      <c r="G41" s="4" t="s">
        <v>242</v>
      </c>
      <c r="H41" s="7" t="s">
        <v>243</v>
      </c>
      <c r="I41" s="7" t="s">
        <v>106</v>
      </c>
      <c r="J41" s="157"/>
      <c r="K41" s="157"/>
      <c r="L41" s="157"/>
      <c r="M41" s="3">
        <f t="shared" si="3"/>
        <v>90</v>
      </c>
      <c r="N41" s="6" t="s">
        <v>71</v>
      </c>
      <c r="O41" s="3">
        <v>25</v>
      </c>
      <c r="P41" s="6">
        <v>15</v>
      </c>
      <c r="Q41" s="7">
        <v>10</v>
      </c>
      <c r="R41" s="7">
        <v>10</v>
      </c>
      <c r="S41" s="7">
        <v>10</v>
      </c>
      <c r="T41" s="14">
        <v>10</v>
      </c>
      <c r="U41" s="15">
        <v>10</v>
      </c>
      <c r="V41" s="15">
        <v>10</v>
      </c>
      <c r="W41" s="34" t="s">
        <v>244</v>
      </c>
      <c r="X41" s="6" t="s">
        <v>73</v>
      </c>
      <c r="Y41" s="46"/>
      <c r="Z41" s="36"/>
      <c r="AA41" s="38"/>
    </row>
    <row r="42" spans="1:27" ht="102" x14ac:dyDescent="0.25">
      <c r="A42" s="158"/>
      <c r="B42" s="158"/>
      <c r="C42" s="158"/>
      <c r="D42" s="158"/>
      <c r="E42" s="7" t="s">
        <v>64</v>
      </c>
      <c r="F42" s="2" t="s">
        <v>245</v>
      </c>
      <c r="G42" s="4" t="s">
        <v>246</v>
      </c>
      <c r="H42" s="7" t="s">
        <v>247</v>
      </c>
      <c r="I42" s="7" t="s">
        <v>248</v>
      </c>
      <c r="J42" s="158"/>
      <c r="K42" s="158"/>
      <c r="L42" s="158"/>
      <c r="M42" s="3">
        <f t="shared" si="3"/>
        <v>90</v>
      </c>
      <c r="N42" s="6" t="s">
        <v>71</v>
      </c>
      <c r="O42" s="3">
        <v>25</v>
      </c>
      <c r="P42" s="6">
        <v>15</v>
      </c>
      <c r="Q42" s="7">
        <v>10</v>
      </c>
      <c r="R42" s="7">
        <v>10</v>
      </c>
      <c r="S42" s="7">
        <v>10</v>
      </c>
      <c r="T42" s="14">
        <v>10</v>
      </c>
      <c r="U42" s="15">
        <v>10</v>
      </c>
      <c r="V42" s="15">
        <v>10</v>
      </c>
      <c r="W42" s="34" t="s">
        <v>237</v>
      </c>
      <c r="X42" s="6" t="s">
        <v>73</v>
      </c>
      <c r="Y42" s="46"/>
      <c r="Z42" s="36"/>
      <c r="AA42" s="38"/>
    </row>
    <row r="43" spans="1:27" ht="140.25" x14ac:dyDescent="0.25">
      <c r="A43" s="8" t="s">
        <v>249</v>
      </c>
      <c r="B43" s="8" t="s">
        <v>215</v>
      </c>
      <c r="C43" s="8" t="s">
        <v>250</v>
      </c>
      <c r="D43" s="8" t="s">
        <v>63</v>
      </c>
      <c r="E43" s="7" t="s">
        <v>64</v>
      </c>
      <c r="F43" s="2" t="s">
        <v>245</v>
      </c>
      <c r="G43" s="4" t="s">
        <v>246</v>
      </c>
      <c r="H43" s="7" t="s">
        <v>247</v>
      </c>
      <c r="I43" s="7" t="s">
        <v>248</v>
      </c>
      <c r="J43" s="8">
        <v>100</v>
      </c>
      <c r="K43" s="8" t="s">
        <v>63</v>
      </c>
      <c r="L43" s="8" t="s">
        <v>123</v>
      </c>
      <c r="M43" s="3">
        <f t="shared" si="3"/>
        <v>90</v>
      </c>
      <c r="N43" s="6" t="s">
        <v>71</v>
      </c>
      <c r="O43" s="3">
        <v>25</v>
      </c>
      <c r="P43" s="6">
        <v>15</v>
      </c>
      <c r="Q43" s="7">
        <v>10</v>
      </c>
      <c r="R43" s="7">
        <v>10</v>
      </c>
      <c r="S43" s="7">
        <v>10</v>
      </c>
      <c r="T43" s="14">
        <v>10</v>
      </c>
      <c r="U43" s="15">
        <v>10</v>
      </c>
      <c r="V43" s="15">
        <v>10</v>
      </c>
      <c r="W43" s="34" t="s">
        <v>237</v>
      </c>
      <c r="X43" s="6" t="s">
        <v>73</v>
      </c>
      <c r="Y43" s="46"/>
      <c r="Z43" s="36"/>
      <c r="AA43" s="38"/>
    </row>
    <row r="44" spans="1:27" ht="63.75" customHeight="1" x14ac:dyDescent="0.25">
      <c r="A44" s="159" t="s">
        <v>251</v>
      </c>
      <c r="B44" s="145" t="s">
        <v>252</v>
      </c>
      <c r="C44" s="156" t="s">
        <v>253</v>
      </c>
      <c r="D44" s="145" t="s">
        <v>122</v>
      </c>
      <c r="E44" s="7" t="s">
        <v>64</v>
      </c>
      <c r="F44" s="2" t="s">
        <v>254</v>
      </c>
      <c r="G44" s="4" t="s">
        <v>255</v>
      </c>
      <c r="H44" s="7" t="s">
        <v>256</v>
      </c>
      <c r="I44" s="7" t="s">
        <v>106</v>
      </c>
      <c r="J44" s="145">
        <v>100</v>
      </c>
      <c r="K44" s="145" t="s">
        <v>69</v>
      </c>
      <c r="L44" s="156" t="s">
        <v>70</v>
      </c>
      <c r="M44" s="3">
        <f t="shared" si="3"/>
        <v>90</v>
      </c>
      <c r="N44" s="6" t="s">
        <v>71</v>
      </c>
      <c r="O44" s="3">
        <v>25</v>
      </c>
      <c r="P44" s="6">
        <v>15</v>
      </c>
      <c r="Q44" s="7">
        <v>10</v>
      </c>
      <c r="R44" s="7">
        <v>10</v>
      </c>
      <c r="S44" s="7">
        <v>10</v>
      </c>
      <c r="T44" s="14">
        <v>10</v>
      </c>
      <c r="U44" s="15">
        <v>10</v>
      </c>
      <c r="V44" s="15">
        <v>10</v>
      </c>
      <c r="W44" s="16" t="s">
        <v>257</v>
      </c>
      <c r="X44" s="6" t="s">
        <v>73</v>
      </c>
      <c r="Y44" s="48"/>
      <c r="Z44" s="36"/>
      <c r="AA44" s="38"/>
    </row>
    <row r="45" spans="1:27" ht="102" customHeight="1" x14ac:dyDescent="0.25">
      <c r="A45" s="159"/>
      <c r="B45" s="145"/>
      <c r="C45" s="157"/>
      <c r="D45" s="145"/>
      <c r="E45" s="7" t="s">
        <v>64</v>
      </c>
      <c r="F45" s="2" t="s">
        <v>258</v>
      </c>
      <c r="G45" s="4" t="s">
        <v>259</v>
      </c>
      <c r="H45" s="7" t="s">
        <v>256</v>
      </c>
      <c r="I45" s="7" t="s">
        <v>91</v>
      </c>
      <c r="J45" s="145"/>
      <c r="K45" s="145"/>
      <c r="L45" s="157"/>
      <c r="M45" s="3">
        <f t="shared" si="3"/>
        <v>90</v>
      </c>
      <c r="N45" s="6" t="s">
        <v>71</v>
      </c>
      <c r="O45" s="3">
        <v>25</v>
      </c>
      <c r="P45" s="6">
        <v>15</v>
      </c>
      <c r="Q45" s="7">
        <v>10</v>
      </c>
      <c r="R45" s="7">
        <v>10</v>
      </c>
      <c r="S45" s="7">
        <v>10</v>
      </c>
      <c r="T45" s="14">
        <v>10</v>
      </c>
      <c r="U45" s="15">
        <v>10</v>
      </c>
      <c r="V45" s="15" t="s">
        <v>107</v>
      </c>
      <c r="W45" s="69" t="s">
        <v>260</v>
      </c>
      <c r="X45" s="6" t="s">
        <v>73</v>
      </c>
      <c r="Y45" s="48"/>
      <c r="Z45" s="36"/>
      <c r="AA45" s="38"/>
    </row>
    <row r="46" spans="1:27" ht="63.75" x14ac:dyDescent="0.25">
      <c r="A46" s="159"/>
      <c r="B46" s="145"/>
      <c r="C46" s="158"/>
      <c r="D46" s="145"/>
      <c r="E46" s="7" t="s">
        <v>64</v>
      </c>
      <c r="F46" s="2" t="s">
        <v>261</v>
      </c>
      <c r="G46" s="4" t="s">
        <v>262</v>
      </c>
      <c r="H46" s="7" t="s">
        <v>256</v>
      </c>
      <c r="I46" s="7" t="s">
        <v>83</v>
      </c>
      <c r="J46" s="145"/>
      <c r="K46" s="145"/>
      <c r="L46" s="158"/>
      <c r="M46" s="3">
        <f t="shared" si="3"/>
        <v>90</v>
      </c>
      <c r="N46" s="6" t="s">
        <v>71</v>
      </c>
      <c r="O46" s="3">
        <v>25</v>
      </c>
      <c r="P46" s="6">
        <v>15</v>
      </c>
      <c r="Q46" s="7">
        <v>10</v>
      </c>
      <c r="R46" s="7">
        <v>10</v>
      </c>
      <c r="S46" s="7">
        <v>10</v>
      </c>
      <c r="T46" s="14">
        <v>10</v>
      </c>
      <c r="U46" s="15">
        <v>10</v>
      </c>
      <c r="V46" s="15">
        <v>10</v>
      </c>
      <c r="W46" s="49" t="s">
        <v>263</v>
      </c>
      <c r="X46" s="6" t="s">
        <v>73</v>
      </c>
      <c r="Y46" s="48"/>
      <c r="Z46" s="36"/>
      <c r="AA46" s="38"/>
    </row>
    <row r="47" spans="1:27" ht="127.5" customHeight="1" x14ac:dyDescent="0.25">
      <c r="A47" s="145" t="s">
        <v>264</v>
      </c>
      <c r="B47" s="145" t="s">
        <v>252</v>
      </c>
      <c r="C47" s="156" t="s">
        <v>265</v>
      </c>
      <c r="D47" s="145" t="s">
        <v>122</v>
      </c>
      <c r="E47" s="7" t="s">
        <v>64</v>
      </c>
      <c r="F47" s="2" t="s">
        <v>266</v>
      </c>
      <c r="G47" s="4" t="s">
        <v>267</v>
      </c>
      <c r="H47" s="7" t="s">
        <v>268</v>
      </c>
      <c r="I47" s="7" t="s">
        <v>91</v>
      </c>
      <c r="J47" s="145">
        <v>100</v>
      </c>
      <c r="K47" s="145" t="s">
        <v>69</v>
      </c>
      <c r="L47" s="156" t="s">
        <v>70</v>
      </c>
      <c r="M47" s="3">
        <f t="shared" si="3"/>
        <v>90</v>
      </c>
      <c r="N47" s="6" t="s">
        <v>71</v>
      </c>
      <c r="O47" s="3">
        <v>25</v>
      </c>
      <c r="P47" s="6">
        <v>15</v>
      </c>
      <c r="Q47" s="7">
        <v>10</v>
      </c>
      <c r="R47" s="7">
        <v>10</v>
      </c>
      <c r="S47" s="7">
        <v>10</v>
      </c>
      <c r="T47" s="14">
        <v>10</v>
      </c>
      <c r="U47" s="15">
        <v>10</v>
      </c>
      <c r="V47" s="28">
        <v>10</v>
      </c>
      <c r="W47" s="49" t="s">
        <v>269</v>
      </c>
      <c r="X47" s="6" t="s">
        <v>270</v>
      </c>
      <c r="Y47" s="48" t="s">
        <v>271</v>
      </c>
      <c r="Z47" s="36"/>
      <c r="AA47" s="38"/>
    </row>
    <row r="48" spans="1:27" ht="89.25" x14ac:dyDescent="0.25">
      <c r="A48" s="145"/>
      <c r="B48" s="145"/>
      <c r="C48" s="157"/>
      <c r="D48" s="145"/>
      <c r="E48" s="7" t="s">
        <v>64</v>
      </c>
      <c r="F48" s="2" t="s">
        <v>272</v>
      </c>
      <c r="G48" s="4" t="s">
        <v>273</v>
      </c>
      <c r="H48" s="7" t="s">
        <v>274</v>
      </c>
      <c r="I48" s="7" t="s">
        <v>106</v>
      </c>
      <c r="J48" s="145"/>
      <c r="K48" s="145"/>
      <c r="L48" s="157"/>
      <c r="M48" s="3">
        <f t="shared" si="3"/>
        <v>90</v>
      </c>
      <c r="N48" s="6" t="s">
        <v>71</v>
      </c>
      <c r="O48" s="3">
        <v>25</v>
      </c>
      <c r="P48" s="6">
        <v>15</v>
      </c>
      <c r="Q48" s="7">
        <v>10</v>
      </c>
      <c r="R48" s="7">
        <v>10</v>
      </c>
      <c r="S48" s="7">
        <v>10</v>
      </c>
      <c r="T48" s="14">
        <v>10</v>
      </c>
      <c r="U48" s="15">
        <v>10</v>
      </c>
      <c r="V48" s="15">
        <v>10</v>
      </c>
      <c r="W48" s="49" t="s">
        <v>275</v>
      </c>
      <c r="X48" s="6" t="s">
        <v>270</v>
      </c>
      <c r="Y48" s="48" t="s">
        <v>276</v>
      </c>
      <c r="Z48" s="36"/>
      <c r="AA48" s="38"/>
    </row>
    <row r="49" spans="1:27" ht="63.75" x14ac:dyDescent="0.25">
      <c r="A49" s="145"/>
      <c r="B49" s="145"/>
      <c r="C49" s="158"/>
      <c r="D49" s="145"/>
      <c r="E49" s="7" t="s">
        <v>64</v>
      </c>
      <c r="F49" s="2" t="s">
        <v>277</v>
      </c>
      <c r="G49" s="4" t="s">
        <v>278</v>
      </c>
      <c r="H49" s="7" t="s">
        <v>274</v>
      </c>
      <c r="I49" s="7" t="s">
        <v>91</v>
      </c>
      <c r="J49" s="145"/>
      <c r="K49" s="145"/>
      <c r="L49" s="158"/>
      <c r="M49" s="3">
        <f t="shared" si="3"/>
        <v>90</v>
      </c>
      <c r="N49" s="6" t="s">
        <v>71</v>
      </c>
      <c r="O49" s="3">
        <v>25</v>
      </c>
      <c r="P49" s="6">
        <v>15</v>
      </c>
      <c r="Q49" s="7">
        <v>10</v>
      </c>
      <c r="R49" s="7">
        <v>10</v>
      </c>
      <c r="S49" s="7">
        <v>10</v>
      </c>
      <c r="T49" s="14">
        <v>10</v>
      </c>
      <c r="U49" s="15">
        <v>10</v>
      </c>
      <c r="V49" s="15">
        <v>10</v>
      </c>
      <c r="W49" s="49" t="s">
        <v>279</v>
      </c>
      <c r="X49" s="6" t="s">
        <v>73</v>
      </c>
      <c r="Y49" s="48"/>
      <c r="Z49" s="36"/>
      <c r="AA49" s="38"/>
    </row>
    <row r="50" spans="1:27" ht="255" x14ac:dyDescent="0.25">
      <c r="A50" s="7" t="s">
        <v>280</v>
      </c>
      <c r="B50" s="7" t="s">
        <v>281</v>
      </c>
      <c r="C50" s="7" t="s">
        <v>282</v>
      </c>
      <c r="D50" s="11" t="s">
        <v>283</v>
      </c>
      <c r="E50" s="7" t="s">
        <v>64</v>
      </c>
      <c r="F50" s="2" t="s">
        <v>284</v>
      </c>
      <c r="G50" s="4" t="s">
        <v>285</v>
      </c>
      <c r="H50" s="7" t="s">
        <v>286</v>
      </c>
      <c r="I50" s="7" t="s">
        <v>83</v>
      </c>
      <c r="J50" s="7">
        <v>100</v>
      </c>
      <c r="K50" s="11" t="s">
        <v>283</v>
      </c>
      <c r="L50" s="7" t="s">
        <v>70</v>
      </c>
      <c r="M50" s="3">
        <f t="shared" si="3"/>
        <v>90</v>
      </c>
      <c r="N50" s="6" t="s">
        <v>71</v>
      </c>
      <c r="O50" s="3">
        <v>25</v>
      </c>
      <c r="P50" s="6">
        <v>15</v>
      </c>
      <c r="Q50" s="7">
        <v>10</v>
      </c>
      <c r="R50" s="7">
        <v>10</v>
      </c>
      <c r="S50" s="7">
        <v>10</v>
      </c>
      <c r="T50" s="14">
        <v>10</v>
      </c>
      <c r="U50" s="15">
        <v>10</v>
      </c>
      <c r="V50" s="15">
        <v>10</v>
      </c>
      <c r="W50" s="49" t="s">
        <v>287</v>
      </c>
      <c r="X50" s="6" t="s">
        <v>288</v>
      </c>
      <c r="Y50" s="48" t="s">
        <v>289</v>
      </c>
      <c r="Z50" s="36"/>
      <c r="AA50" s="38" t="s">
        <v>290</v>
      </c>
    </row>
    <row r="51" spans="1:27" ht="153" x14ac:dyDescent="0.25">
      <c r="A51" s="7" t="s">
        <v>291</v>
      </c>
      <c r="B51" s="7" t="s">
        <v>281</v>
      </c>
      <c r="C51" s="7" t="s">
        <v>292</v>
      </c>
      <c r="D51" s="11" t="s">
        <v>283</v>
      </c>
      <c r="E51" s="7" t="s">
        <v>64</v>
      </c>
      <c r="F51" s="2" t="s">
        <v>293</v>
      </c>
      <c r="G51" s="4" t="s">
        <v>294</v>
      </c>
      <c r="H51" s="7" t="s">
        <v>295</v>
      </c>
      <c r="I51" s="7" t="s">
        <v>77</v>
      </c>
      <c r="J51" s="7">
        <v>100</v>
      </c>
      <c r="K51" s="11" t="s">
        <v>283</v>
      </c>
      <c r="L51" s="7" t="s">
        <v>70</v>
      </c>
      <c r="M51" s="3">
        <f t="shared" si="3"/>
        <v>90</v>
      </c>
      <c r="N51" s="6" t="s">
        <v>71</v>
      </c>
      <c r="O51" s="3">
        <v>25</v>
      </c>
      <c r="P51" s="6">
        <v>15</v>
      </c>
      <c r="Q51" s="7">
        <v>10</v>
      </c>
      <c r="R51" s="7">
        <v>10</v>
      </c>
      <c r="S51" s="7">
        <v>10</v>
      </c>
      <c r="T51" s="14">
        <v>10</v>
      </c>
      <c r="U51" s="15">
        <v>10</v>
      </c>
      <c r="V51" s="15">
        <v>10</v>
      </c>
      <c r="W51" s="49" t="s">
        <v>296</v>
      </c>
      <c r="X51" s="6" t="s">
        <v>73</v>
      </c>
      <c r="Y51" s="48"/>
      <c r="Z51" s="36"/>
      <c r="AA51" s="38"/>
    </row>
    <row r="52" spans="1:27" ht="114.75" customHeight="1" x14ac:dyDescent="0.25">
      <c r="A52" s="156" t="s">
        <v>297</v>
      </c>
      <c r="B52" s="156" t="s">
        <v>281</v>
      </c>
      <c r="C52" s="156" t="s">
        <v>298</v>
      </c>
      <c r="D52" s="156" t="s">
        <v>122</v>
      </c>
      <c r="E52" s="7" t="s">
        <v>64</v>
      </c>
      <c r="F52" s="2" t="s">
        <v>299</v>
      </c>
      <c r="G52" s="4" t="s">
        <v>300</v>
      </c>
      <c r="H52" s="7" t="s">
        <v>301</v>
      </c>
      <c r="I52" s="7" t="s">
        <v>77</v>
      </c>
      <c r="J52" s="156">
        <v>100</v>
      </c>
      <c r="K52" s="162" t="s">
        <v>283</v>
      </c>
      <c r="L52" s="156" t="s">
        <v>70</v>
      </c>
      <c r="M52" s="3">
        <f t="shared" si="3"/>
        <v>90</v>
      </c>
      <c r="N52" s="6" t="s">
        <v>71</v>
      </c>
      <c r="O52" s="3">
        <v>25</v>
      </c>
      <c r="P52" s="6">
        <v>15</v>
      </c>
      <c r="Q52" s="7">
        <v>10</v>
      </c>
      <c r="R52" s="7">
        <v>10</v>
      </c>
      <c r="S52" s="7">
        <v>10</v>
      </c>
      <c r="T52" s="14">
        <v>10</v>
      </c>
      <c r="U52" s="15">
        <v>10</v>
      </c>
      <c r="V52" s="28">
        <v>10</v>
      </c>
      <c r="W52" s="50" t="s">
        <v>302</v>
      </c>
      <c r="X52" s="6" t="s">
        <v>73</v>
      </c>
      <c r="Y52" s="46"/>
      <c r="Z52" s="36"/>
      <c r="AA52" s="38"/>
    </row>
    <row r="53" spans="1:27" ht="166.5" customHeight="1" x14ac:dyDescent="0.25">
      <c r="A53" s="157"/>
      <c r="B53" s="157"/>
      <c r="C53" s="157"/>
      <c r="D53" s="157"/>
      <c r="E53" s="7" t="s">
        <v>64</v>
      </c>
      <c r="F53" s="2" t="s">
        <v>303</v>
      </c>
      <c r="G53" s="4" t="s">
        <v>304</v>
      </c>
      <c r="H53" s="7" t="s">
        <v>301</v>
      </c>
      <c r="I53" s="7" t="s">
        <v>83</v>
      </c>
      <c r="J53" s="157"/>
      <c r="K53" s="163"/>
      <c r="L53" s="157"/>
      <c r="M53" s="3">
        <f t="shared" si="3"/>
        <v>90</v>
      </c>
      <c r="N53" s="6" t="s">
        <v>71</v>
      </c>
      <c r="O53" s="3">
        <v>25</v>
      </c>
      <c r="P53" s="6">
        <v>15</v>
      </c>
      <c r="Q53" s="7">
        <v>10</v>
      </c>
      <c r="R53" s="7">
        <v>10</v>
      </c>
      <c r="S53" s="7">
        <v>10</v>
      </c>
      <c r="T53" s="14">
        <v>10</v>
      </c>
      <c r="U53" s="15">
        <v>10</v>
      </c>
      <c r="V53" s="28">
        <v>10</v>
      </c>
      <c r="W53" s="51" t="s">
        <v>305</v>
      </c>
      <c r="X53" s="6" t="s">
        <v>306</v>
      </c>
      <c r="Y53" s="48"/>
      <c r="Z53" s="36"/>
      <c r="AA53" s="38"/>
    </row>
    <row r="54" spans="1:27" ht="158.25" customHeight="1" x14ac:dyDescent="0.25">
      <c r="A54" s="158"/>
      <c r="B54" s="158"/>
      <c r="C54" s="158"/>
      <c r="D54" s="158"/>
      <c r="E54" s="7" t="s">
        <v>64</v>
      </c>
      <c r="F54" s="2" t="s">
        <v>307</v>
      </c>
      <c r="G54" s="4" t="s">
        <v>308</v>
      </c>
      <c r="H54" s="7" t="s">
        <v>301</v>
      </c>
      <c r="I54" s="7" t="s">
        <v>106</v>
      </c>
      <c r="J54" s="158"/>
      <c r="K54" s="164"/>
      <c r="L54" s="158"/>
      <c r="M54" s="3">
        <f t="shared" si="3"/>
        <v>90</v>
      </c>
      <c r="N54" s="6" t="s">
        <v>71</v>
      </c>
      <c r="O54" s="3">
        <v>25</v>
      </c>
      <c r="P54" s="6">
        <v>15</v>
      </c>
      <c r="Q54" s="7">
        <v>10</v>
      </c>
      <c r="R54" s="7">
        <v>10</v>
      </c>
      <c r="S54" s="7">
        <v>10</v>
      </c>
      <c r="T54" s="14">
        <v>10</v>
      </c>
      <c r="U54" s="15">
        <v>10</v>
      </c>
      <c r="V54" s="28">
        <v>10</v>
      </c>
      <c r="W54" s="50" t="s">
        <v>309</v>
      </c>
      <c r="X54" s="6" t="s">
        <v>310</v>
      </c>
      <c r="Y54" s="48"/>
      <c r="Z54" s="36"/>
      <c r="AA54" s="38"/>
    </row>
    <row r="55" spans="1:27" ht="153.75" customHeight="1" x14ac:dyDescent="0.25">
      <c r="A55" s="156" t="s">
        <v>311</v>
      </c>
      <c r="B55" s="156" t="s">
        <v>281</v>
      </c>
      <c r="C55" s="156" t="s">
        <v>312</v>
      </c>
      <c r="D55" s="156" t="s">
        <v>122</v>
      </c>
      <c r="E55" s="7" t="s">
        <v>64</v>
      </c>
      <c r="F55" s="2" t="s">
        <v>313</v>
      </c>
      <c r="G55" s="4" t="s">
        <v>308</v>
      </c>
      <c r="H55" s="7" t="s">
        <v>301</v>
      </c>
      <c r="I55" s="7" t="s">
        <v>91</v>
      </c>
      <c r="J55" s="156">
        <v>100</v>
      </c>
      <c r="K55" s="156" t="s">
        <v>69</v>
      </c>
      <c r="L55" s="156" t="s">
        <v>123</v>
      </c>
      <c r="M55" s="3">
        <f t="shared" si="3"/>
        <v>90</v>
      </c>
      <c r="N55" s="6" t="s">
        <v>71</v>
      </c>
      <c r="O55" s="3">
        <v>25</v>
      </c>
      <c r="P55" s="6">
        <v>15</v>
      </c>
      <c r="Q55" s="7">
        <v>10</v>
      </c>
      <c r="R55" s="7">
        <v>10</v>
      </c>
      <c r="S55" s="7">
        <v>10</v>
      </c>
      <c r="T55" s="14">
        <v>10</v>
      </c>
      <c r="U55" s="15">
        <v>10</v>
      </c>
      <c r="V55" s="17">
        <v>10</v>
      </c>
      <c r="W55" s="50" t="s">
        <v>314</v>
      </c>
      <c r="X55" s="6" t="s">
        <v>73</v>
      </c>
      <c r="Y55" s="48"/>
      <c r="Z55" s="36"/>
      <c r="AA55" s="38"/>
    </row>
    <row r="56" spans="1:27" ht="165.75" x14ac:dyDescent="0.25">
      <c r="A56" s="158"/>
      <c r="B56" s="158"/>
      <c r="C56" s="158"/>
      <c r="D56" s="158"/>
      <c r="E56" s="7" t="s">
        <v>64</v>
      </c>
      <c r="F56" s="2" t="s">
        <v>315</v>
      </c>
      <c r="G56" s="4" t="s">
        <v>316</v>
      </c>
      <c r="H56" s="7" t="s">
        <v>301</v>
      </c>
      <c r="I56" s="7" t="s">
        <v>83</v>
      </c>
      <c r="J56" s="158"/>
      <c r="K56" s="158"/>
      <c r="L56" s="158"/>
      <c r="M56" s="3">
        <f t="shared" si="3"/>
        <v>90</v>
      </c>
      <c r="N56" s="6" t="s">
        <v>71</v>
      </c>
      <c r="O56" s="3">
        <v>25</v>
      </c>
      <c r="P56" s="6">
        <v>15</v>
      </c>
      <c r="Q56" s="7">
        <v>10</v>
      </c>
      <c r="R56" s="7">
        <v>10</v>
      </c>
      <c r="S56" s="7">
        <v>10</v>
      </c>
      <c r="T56" s="14">
        <v>10</v>
      </c>
      <c r="U56" s="16">
        <v>10</v>
      </c>
      <c r="V56" s="7">
        <v>10</v>
      </c>
      <c r="W56" s="49" t="s">
        <v>317</v>
      </c>
      <c r="X56" s="6" t="s">
        <v>73</v>
      </c>
      <c r="Y56" s="48"/>
      <c r="Z56" s="36"/>
      <c r="AA56" s="38"/>
    </row>
    <row r="57" spans="1:27" ht="191.25" customHeight="1" x14ac:dyDescent="0.25">
      <c r="A57" s="156" t="s">
        <v>318</v>
      </c>
      <c r="B57" s="156" t="s">
        <v>281</v>
      </c>
      <c r="C57" s="156" t="s">
        <v>319</v>
      </c>
      <c r="D57" s="156" t="s">
        <v>122</v>
      </c>
      <c r="E57" s="7" t="s">
        <v>64</v>
      </c>
      <c r="F57" s="2" t="s">
        <v>320</v>
      </c>
      <c r="G57" s="4" t="s">
        <v>321</v>
      </c>
      <c r="H57" s="7" t="s">
        <v>295</v>
      </c>
      <c r="I57" s="7" t="s">
        <v>236</v>
      </c>
      <c r="J57" s="156">
        <v>100</v>
      </c>
      <c r="K57" s="162" t="s">
        <v>283</v>
      </c>
      <c r="L57" s="156" t="s">
        <v>70</v>
      </c>
      <c r="M57" s="3">
        <f t="shared" ref="M57:M75" si="5">SUM(O57:U57)</f>
        <v>90</v>
      </c>
      <c r="N57" s="6" t="s">
        <v>71</v>
      </c>
      <c r="O57" s="3">
        <v>25</v>
      </c>
      <c r="P57" s="6">
        <v>15</v>
      </c>
      <c r="Q57" s="7">
        <v>10</v>
      </c>
      <c r="R57" s="7">
        <v>10</v>
      </c>
      <c r="S57" s="7">
        <v>10</v>
      </c>
      <c r="T57" s="14">
        <v>10</v>
      </c>
      <c r="U57" s="16">
        <v>10</v>
      </c>
      <c r="V57" s="7">
        <v>10</v>
      </c>
      <c r="W57" s="52" t="s">
        <v>322</v>
      </c>
      <c r="X57" s="6" t="s">
        <v>73</v>
      </c>
      <c r="Y57" s="53"/>
      <c r="Z57" s="36"/>
      <c r="AA57" s="38"/>
    </row>
    <row r="58" spans="1:27" ht="140.25" x14ac:dyDescent="0.25">
      <c r="A58" s="157"/>
      <c r="B58" s="157"/>
      <c r="C58" s="157"/>
      <c r="D58" s="157"/>
      <c r="E58" s="7" t="s">
        <v>64</v>
      </c>
      <c r="F58" s="2" t="s">
        <v>323</v>
      </c>
      <c r="G58" s="4" t="s">
        <v>324</v>
      </c>
      <c r="H58" s="7" t="s">
        <v>295</v>
      </c>
      <c r="I58" s="7" t="s">
        <v>83</v>
      </c>
      <c r="J58" s="157"/>
      <c r="K58" s="163"/>
      <c r="L58" s="157"/>
      <c r="M58" s="3">
        <f t="shared" si="5"/>
        <v>90</v>
      </c>
      <c r="N58" s="6" t="s">
        <v>71</v>
      </c>
      <c r="O58" s="3">
        <v>25</v>
      </c>
      <c r="P58" s="6">
        <v>15</v>
      </c>
      <c r="Q58" s="7">
        <v>10</v>
      </c>
      <c r="R58" s="7">
        <v>10</v>
      </c>
      <c r="S58" s="7">
        <v>10</v>
      </c>
      <c r="T58" s="14">
        <v>10</v>
      </c>
      <c r="U58" s="16">
        <v>10</v>
      </c>
      <c r="V58" s="7">
        <v>10</v>
      </c>
      <c r="W58" s="14" t="s">
        <v>325</v>
      </c>
      <c r="X58" s="6" t="s">
        <v>326</v>
      </c>
      <c r="Y58" s="53"/>
      <c r="Z58" s="44"/>
      <c r="AA58" s="38"/>
    </row>
    <row r="59" spans="1:27" ht="153" x14ac:dyDescent="0.25">
      <c r="A59" s="157"/>
      <c r="B59" s="157"/>
      <c r="C59" s="157"/>
      <c r="D59" s="157"/>
      <c r="E59" s="7" t="s">
        <v>64</v>
      </c>
      <c r="F59" s="2" t="s">
        <v>327</v>
      </c>
      <c r="G59" s="4" t="s">
        <v>328</v>
      </c>
      <c r="H59" s="7" t="s">
        <v>295</v>
      </c>
      <c r="I59" s="7" t="s">
        <v>68</v>
      </c>
      <c r="J59" s="157"/>
      <c r="K59" s="163"/>
      <c r="L59" s="157"/>
      <c r="M59" s="3">
        <f t="shared" si="5"/>
        <v>90</v>
      </c>
      <c r="N59" s="6" t="s">
        <v>71</v>
      </c>
      <c r="O59" s="3">
        <v>25</v>
      </c>
      <c r="P59" s="6">
        <v>15</v>
      </c>
      <c r="Q59" s="7">
        <v>10</v>
      </c>
      <c r="R59" s="7">
        <v>10</v>
      </c>
      <c r="S59" s="7">
        <v>10</v>
      </c>
      <c r="T59" s="14">
        <v>10</v>
      </c>
      <c r="U59" s="16">
        <v>10</v>
      </c>
      <c r="V59" s="7">
        <v>10</v>
      </c>
      <c r="W59" s="14" t="s">
        <v>329</v>
      </c>
      <c r="X59" s="6" t="s">
        <v>330</v>
      </c>
      <c r="Y59" s="48"/>
      <c r="Z59" s="44"/>
      <c r="AA59" s="38"/>
    </row>
    <row r="60" spans="1:27" ht="225.75" customHeight="1" x14ac:dyDescent="0.25">
      <c r="A60" s="158"/>
      <c r="B60" s="158"/>
      <c r="C60" s="158"/>
      <c r="D60" s="158"/>
      <c r="E60" s="7" t="s">
        <v>64</v>
      </c>
      <c r="F60" s="2" t="s">
        <v>284</v>
      </c>
      <c r="G60" s="4" t="s">
        <v>331</v>
      </c>
      <c r="H60" s="7" t="s">
        <v>295</v>
      </c>
      <c r="I60" s="7" t="s">
        <v>83</v>
      </c>
      <c r="J60" s="158"/>
      <c r="K60" s="164"/>
      <c r="L60" s="158"/>
      <c r="M60" s="3">
        <f t="shared" si="5"/>
        <v>90</v>
      </c>
      <c r="N60" s="6" t="s">
        <v>71</v>
      </c>
      <c r="O60" s="3">
        <v>25</v>
      </c>
      <c r="P60" s="6">
        <v>15</v>
      </c>
      <c r="Q60" s="7">
        <v>10</v>
      </c>
      <c r="R60" s="7">
        <v>10</v>
      </c>
      <c r="S60" s="7">
        <v>10</v>
      </c>
      <c r="T60" s="14">
        <v>10</v>
      </c>
      <c r="U60" s="16">
        <v>10</v>
      </c>
      <c r="V60" s="7">
        <v>10</v>
      </c>
      <c r="W60" s="49" t="s">
        <v>287</v>
      </c>
      <c r="X60" s="6" t="s">
        <v>332</v>
      </c>
      <c r="Y60" s="48"/>
      <c r="Z60" s="36"/>
      <c r="AA60" s="38" t="s">
        <v>290</v>
      </c>
    </row>
    <row r="61" spans="1:27" ht="127.5" customHeight="1" x14ac:dyDescent="0.25">
      <c r="A61" s="156" t="s">
        <v>333</v>
      </c>
      <c r="B61" s="156" t="s">
        <v>281</v>
      </c>
      <c r="C61" s="156" t="s">
        <v>334</v>
      </c>
      <c r="D61" s="156" t="s">
        <v>122</v>
      </c>
      <c r="E61" s="7" t="s">
        <v>64</v>
      </c>
      <c r="F61" s="2" t="s">
        <v>335</v>
      </c>
      <c r="G61" s="4" t="s">
        <v>336</v>
      </c>
      <c r="H61" s="7" t="s">
        <v>337</v>
      </c>
      <c r="I61" s="7" t="s">
        <v>83</v>
      </c>
      <c r="J61" s="156">
        <v>100</v>
      </c>
      <c r="K61" s="162" t="s">
        <v>283</v>
      </c>
      <c r="L61" s="156" t="s">
        <v>70</v>
      </c>
      <c r="M61" s="3">
        <f t="shared" si="5"/>
        <v>90</v>
      </c>
      <c r="N61" s="6" t="s">
        <v>71</v>
      </c>
      <c r="O61" s="3">
        <v>25</v>
      </c>
      <c r="P61" s="6">
        <v>15</v>
      </c>
      <c r="Q61" s="7">
        <v>10</v>
      </c>
      <c r="R61" s="7">
        <v>10</v>
      </c>
      <c r="S61" s="7">
        <v>10</v>
      </c>
      <c r="T61" s="14">
        <v>10</v>
      </c>
      <c r="U61" s="16">
        <v>10</v>
      </c>
      <c r="V61" s="7">
        <v>10</v>
      </c>
      <c r="W61" s="30" t="s">
        <v>338</v>
      </c>
      <c r="X61" s="6" t="s">
        <v>73</v>
      </c>
      <c r="Y61" s="53"/>
      <c r="Z61" s="36"/>
      <c r="AA61" s="38"/>
    </row>
    <row r="62" spans="1:27" ht="89.25" x14ac:dyDescent="0.25">
      <c r="A62" s="158"/>
      <c r="B62" s="158"/>
      <c r="C62" s="158"/>
      <c r="D62" s="158"/>
      <c r="E62" s="7" t="s">
        <v>64</v>
      </c>
      <c r="F62" s="2" t="s">
        <v>339</v>
      </c>
      <c r="G62" s="4" t="s">
        <v>340</v>
      </c>
      <c r="H62" s="7" t="s">
        <v>337</v>
      </c>
      <c r="I62" s="7" t="s">
        <v>83</v>
      </c>
      <c r="J62" s="158"/>
      <c r="K62" s="164"/>
      <c r="L62" s="158"/>
      <c r="M62" s="3">
        <f t="shared" si="5"/>
        <v>90</v>
      </c>
      <c r="N62" s="6" t="s">
        <v>71</v>
      </c>
      <c r="O62" s="3">
        <v>25</v>
      </c>
      <c r="P62" s="6">
        <v>15</v>
      </c>
      <c r="Q62" s="7">
        <v>10</v>
      </c>
      <c r="R62" s="7">
        <v>10</v>
      </c>
      <c r="S62" s="7">
        <v>10</v>
      </c>
      <c r="T62" s="14">
        <v>10</v>
      </c>
      <c r="U62" s="16">
        <v>10</v>
      </c>
      <c r="V62" s="7">
        <v>10</v>
      </c>
      <c r="W62" s="14" t="s">
        <v>341</v>
      </c>
      <c r="X62" s="6" t="s">
        <v>73</v>
      </c>
      <c r="Y62" s="53"/>
      <c r="Z62" s="36"/>
      <c r="AA62" s="38"/>
    </row>
    <row r="63" spans="1:27" ht="280.5" customHeight="1" x14ac:dyDescent="0.25">
      <c r="A63" s="7" t="s">
        <v>342</v>
      </c>
      <c r="B63" s="7" t="s">
        <v>281</v>
      </c>
      <c r="C63" s="7" t="s">
        <v>343</v>
      </c>
      <c r="D63" s="7" t="s">
        <v>122</v>
      </c>
      <c r="E63" s="7" t="s">
        <v>64</v>
      </c>
      <c r="F63" s="2" t="s">
        <v>344</v>
      </c>
      <c r="G63" s="4" t="s">
        <v>345</v>
      </c>
      <c r="H63" s="7" t="s">
        <v>295</v>
      </c>
      <c r="I63" s="7" t="s">
        <v>83</v>
      </c>
      <c r="J63" s="7">
        <v>100</v>
      </c>
      <c r="K63" s="7" t="s">
        <v>122</v>
      </c>
      <c r="L63" s="7" t="s">
        <v>123</v>
      </c>
      <c r="M63" s="3">
        <f t="shared" si="5"/>
        <v>90</v>
      </c>
      <c r="N63" s="6" t="s">
        <v>71</v>
      </c>
      <c r="O63" s="3">
        <v>25</v>
      </c>
      <c r="P63" s="6">
        <v>15</v>
      </c>
      <c r="Q63" s="7">
        <v>10</v>
      </c>
      <c r="R63" s="7">
        <v>10</v>
      </c>
      <c r="S63" s="7">
        <v>10</v>
      </c>
      <c r="T63" s="14">
        <v>10</v>
      </c>
      <c r="U63" s="16">
        <v>10</v>
      </c>
      <c r="V63" s="7">
        <v>10</v>
      </c>
      <c r="W63" s="52" t="s">
        <v>322</v>
      </c>
      <c r="X63" s="6" t="s">
        <v>73</v>
      </c>
      <c r="Y63" s="53"/>
      <c r="Z63" s="36"/>
      <c r="AA63" s="38"/>
    </row>
    <row r="64" spans="1:27" ht="357" x14ac:dyDescent="0.25">
      <c r="A64" s="7" t="s">
        <v>346</v>
      </c>
      <c r="B64" s="7" t="s">
        <v>281</v>
      </c>
      <c r="C64" s="7" t="s">
        <v>347</v>
      </c>
      <c r="D64" s="7" t="s">
        <v>122</v>
      </c>
      <c r="E64" s="7" t="s">
        <v>64</v>
      </c>
      <c r="F64" s="2" t="s">
        <v>348</v>
      </c>
      <c r="G64" s="4" t="s">
        <v>345</v>
      </c>
      <c r="H64" s="7" t="s">
        <v>295</v>
      </c>
      <c r="I64" s="7" t="s">
        <v>83</v>
      </c>
      <c r="J64" s="7">
        <v>100</v>
      </c>
      <c r="K64" s="7" t="s">
        <v>122</v>
      </c>
      <c r="L64" s="7" t="s">
        <v>123</v>
      </c>
      <c r="M64" s="3">
        <f t="shared" si="5"/>
        <v>90</v>
      </c>
      <c r="N64" s="6" t="s">
        <v>71</v>
      </c>
      <c r="O64" s="3">
        <v>25</v>
      </c>
      <c r="P64" s="6">
        <v>15</v>
      </c>
      <c r="Q64" s="7">
        <v>10</v>
      </c>
      <c r="R64" s="7">
        <v>10</v>
      </c>
      <c r="S64" s="7">
        <v>10</v>
      </c>
      <c r="T64" s="14">
        <v>10</v>
      </c>
      <c r="U64" s="16">
        <v>10</v>
      </c>
      <c r="V64" s="7">
        <v>10</v>
      </c>
      <c r="W64" s="52" t="s">
        <v>322</v>
      </c>
      <c r="X64" s="6" t="s">
        <v>73</v>
      </c>
      <c r="Y64" s="53"/>
      <c r="Z64" s="36"/>
      <c r="AA64" s="38"/>
    </row>
    <row r="65" spans="1:27" ht="242.25" x14ac:dyDescent="0.25">
      <c r="A65" s="7" t="s">
        <v>349</v>
      </c>
      <c r="B65" s="7" t="s">
        <v>281</v>
      </c>
      <c r="C65" s="7" t="s">
        <v>350</v>
      </c>
      <c r="D65" s="7" t="s">
        <v>122</v>
      </c>
      <c r="E65" s="7" t="s">
        <v>64</v>
      </c>
      <c r="F65" s="2" t="s">
        <v>351</v>
      </c>
      <c r="G65" s="4" t="s">
        <v>352</v>
      </c>
      <c r="H65" s="7" t="s">
        <v>295</v>
      </c>
      <c r="I65" s="7" t="s">
        <v>83</v>
      </c>
      <c r="J65" s="7">
        <v>100</v>
      </c>
      <c r="K65" s="7" t="s">
        <v>122</v>
      </c>
      <c r="L65" s="7" t="s">
        <v>123</v>
      </c>
      <c r="M65" s="3">
        <f t="shared" si="5"/>
        <v>90</v>
      </c>
      <c r="N65" s="6" t="s">
        <v>71</v>
      </c>
      <c r="O65" s="3">
        <v>25</v>
      </c>
      <c r="P65" s="6">
        <v>15</v>
      </c>
      <c r="Q65" s="7">
        <v>10</v>
      </c>
      <c r="R65" s="7">
        <v>10</v>
      </c>
      <c r="S65" s="7">
        <v>10</v>
      </c>
      <c r="T65" s="14">
        <v>10</v>
      </c>
      <c r="U65" s="16">
        <v>10</v>
      </c>
      <c r="V65" s="7">
        <v>10</v>
      </c>
      <c r="W65" s="14" t="s">
        <v>353</v>
      </c>
      <c r="X65" s="6" t="s">
        <v>354</v>
      </c>
      <c r="Y65" s="53"/>
      <c r="Z65" s="44"/>
      <c r="AA65" s="38" t="s">
        <v>355</v>
      </c>
    </row>
    <row r="66" spans="1:27" ht="114.75" customHeight="1" x14ac:dyDescent="0.25">
      <c r="A66" s="156" t="s">
        <v>356</v>
      </c>
      <c r="B66" s="156" t="s">
        <v>357</v>
      </c>
      <c r="C66" s="156" t="s">
        <v>358</v>
      </c>
      <c r="D66" s="156" t="s">
        <v>122</v>
      </c>
      <c r="E66" s="7" t="s">
        <v>64</v>
      </c>
      <c r="F66" s="2" t="s">
        <v>359</v>
      </c>
      <c r="G66" s="7" t="s">
        <v>360</v>
      </c>
      <c r="H66" s="7" t="s">
        <v>361</v>
      </c>
      <c r="I66" s="7" t="s">
        <v>77</v>
      </c>
      <c r="J66" s="156">
        <v>100</v>
      </c>
      <c r="K66" s="156" t="s">
        <v>69</v>
      </c>
      <c r="L66" s="156" t="s">
        <v>70</v>
      </c>
      <c r="M66" s="3">
        <f t="shared" si="5"/>
        <v>90</v>
      </c>
      <c r="N66" s="6" t="s">
        <v>71</v>
      </c>
      <c r="O66" s="3">
        <v>25</v>
      </c>
      <c r="P66" s="6">
        <v>15</v>
      </c>
      <c r="Q66" s="7">
        <v>10</v>
      </c>
      <c r="R66" s="7">
        <v>10</v>
      </c>
      <c r="S66" s="7">
        <v>10</v>
      </c>
      <c r="T66" s="14">
        <v>10</v>
      </c>
      <c r="U66" s="16">
        <v>10</v>
      </c>
      <c r="V66" s="5">
        <v>10</v>
      </c>
      <c r="W66" s="14" t="s">
        <v>362</v>
      </c>
      <c r="X66" s="6" t="s">
        <v>73</v>
      </c>
      <c r="Y66" s="32"/>
      <c r="Z66" s="44"/>
      <c r="AA66" s="38" t="s">
        <v>363</v>
      </c>
    </row>
    <row r="67" spans="1:27" ht="89.25" customHeight="1" x14ac:dyDescent="0.25">
      <c r="A67" s="158"/>
      <c r="B67" s="158"/>
      <c r="C67" s="158"/>
      <c r="D67" s="158"/>
      <c r="E67" s="7" t="s">
        <v>64</v>
      </c>
      <c r="F67" s="2" t="s">
        <v>364</v>
      </c>
      <c r="G67" s="7" t="s">
        <v>365</v>
      </c>
      <c r="H67" s="7" t="s">
        <v>361</v>
      </c>
      <c r="I67" s="7" t="s">
        <v>77</v>
      </c>
      <c r="J67" s="158"/>
      <c r="K67" s="158"/>
      <c r="L67" s="158"/>
      <c r="M67" s="3">
        <f t="shared" si="5"/>
        <v>90</v>
      </c>
      <c r="N67" s="6" t="s">
        <v>71</v>
      </c>
      <c r="O67" s="3">
        <v>25</v>
      </c>
      <c r="P67" s="6">
        <v>15</v>
      </c>
      <c r="Q67" s="7">
        <v>10</v>
      </c>
      <c r="R67" s="7">
        <v>10</v>
      </c>
      <c r="S67" s="7">
        <v>10</v>
      </c>
      <c r="T67" s="14">
        <v>10</v>
      </c>
      <c r="U67" s="16">
        <v>10</v>
      </c>
      <c r="V67" s="5">
        <v>10</v>
      </c>
      <c r="W67" s="14" t="s">
        <v>366</v>
      </c>
      <c r="X67" s="6" t="s">
        <v>73</v>
      </c>
      <c r="Y67" s="32"/>
      <c r="Z67" s="44"/>
      <c r="AA67" s="38" t="s">
        <v>363</v>
      </c>
    </row>
    <row r="68" spans="1:27" ht="102" customHeight="1" x14ac:dyDescent="0.25">
      <c r="A68" s="7" t="s">
        <v>367</v>
      </c>
      <c r="B68" s="7" t="s">
        <v>357</v>
      </c>
      <c r="C68" s="7" t="s">
        <v>368</v>
      </c>
      <c r="D68" s="7" t="s">
        <v>122</v>
      </c>
      <c r="E68" s="7" t="s">
        <v>64</v>
      </c>
      <c r="F68" s="2" t="s">
        <v>369</v>
      </c>
      <c r="G68" s="7" t="s">
        <v>370</v>
      </c>
      <c r="H68" s="7" t="s">
        <v>371</v>
      </c>
      <c r="I68" s="7" t="s">
        <v>77</v>
      </c>
      <c r="J68" s="7">
        <v>100</v>
      </c>
      <c r="K68" s="7" t="s">
        <v>122</v>
      </c>
      <c r="L68" s="7" t="s">
        <v>123</v>
      </c>
      <c r="M68" s="3">
        <f t="shared" si="5"/>
        <v>90</v>
      </c>
      <c r="N68" s="6" t="s">
        <v>71</v>
      </c>
      <c r="O68" s="3">
        <v>25</v>
      </c>
      <c r="P68" s="6">
        <v>15</v>
      </c>
      <c r="Q68" s="7">
        <v>10</v>
      </c>
      <c r="R68" s="7">
        <v>10</v>
      </c>
      <c r="S68" s="7">
        <v>10</v>
      </c>
      <c r="T68" s="14">
        <v>10</v>
      </c>
      <c r="U68" s="16">
        <v>10</v>
      </c>
      <c r="V68" s="5">
        <v>10</v>
      </c>
      <c r="W68" s="14" t="s">
        <v>372</v>
      </c>
      <c r="X68" s="6" t="s">
        <v>73</v>
      </c>
      <c r="Y68" s="32"/>
      <c r="Z68" s="36"/>
      <c r="AA68" s="38"/>
    </row>
    <row r="69" spans="1:27" ht="102" x14ac:dyDescent="0.25">
      <c r="A69" s="156" t="s">
        <v>373</v>
      </c>
      <c r="B69" s="156" t="s">
        <v>374</v>
      </c>
      <c r="C69" s="156" t="s">
        <v>375</v>
      </c>
      <c r="D69" s="156" t="s">
        <v>376</v>
      </c>
      <c r="E69" s="7" t="s">
        <v>64</v>
      </c>
      <c r="F69" s="2" t="s">
        <v>377</v>
      </c>
      <c r="G69" s="7" t="s">
        <v>378</v>
      </c>
      <c r="H69" s="7" t="s">
        <v>379</v>
      </c>
      <c r="I69" s="7" t="s">
        <v>83</v>
      </c>
      <c r="J69" s="156">
        <v>100</v>
      </c>
      <c r="K69" s="156" t="s">
        <v>376</v>
      </c>
      <c r="L69" s="156" t="s">
        <v>123</v>
      </c>
      <c r="M69" s="3">
        <f t="shared" si="5"/>
        <v>90</v>
      </c>
      <c r="N69" s="6" t="s">
        <v>71</v>
      </c>
      <c r="O69" s="3">
        <v>25</v>
      </c>
      <c r="P69" s="6">
        <v>15</v>
      </c>
      <c r="Q69" s="7">
        <v>10</v>
      </c>
      <c r="R69" s="7">
        <v>10</v>
      </c>
      <c r="S69" s="7">
        <v>10</v>
      </c>
      <c r="T69" s="14">
        <v>10</v>
      </c>
      <c r="U69" s="16">
        <v>10</v>
      </c>
      <c r="V69" s="5">
        <v>10</v>
      </c>
      <c r="W69" s="14" t="s">
        <v>380</v>
      </c>
      <c r="X69" s="6" t="s">
        <v>73</v>
      </c>
      <c r="Y69" s="32"/>
      <c r="Z69" s="44"/>
      <c r="AA69" s="38"/>
    </row>
    <row r="70" spans="1:27" ht="102" x14ac:dyDescent="0.25">
      <c r="A70" s="158"/>
      <c r="B70" s="158"/>
      <c r="C70" s="158"/>
      <c r="D70" s="158"/>
      <c r="E70" s="7" t="s">
        <v>64</v>
      </c>
      <c r="F70" s="18" t="s">
        <v>381</v>
      </c>
      <c r="G70" s="7" t="s">
        <v>382</v>
      </c>
      <c r="H70" s="7" t="s">
        <v>379</v>
      </c>
      <c r="I70" s="7" t="s">
        <v>83</v>
      </c>
      <c r="J70" s="158"/>
      <c r="K70" s="158"/>
      <c r="L70" s="158"/>
      <c r="M70" s="3">
        <f t="shared" si="5"/>
        <v>90</v>
      </c>
      <c r="N70" s="6" t="s">
        <v>71</v>
      </c>
      <c r="O70" s="3">
        <v>25</v>
      </c>
      <c r="P70" s="6">
        <v>15</v>
      </c>
      <c r="Q70" s="7">
        <v>10</v>
      </c>
      <c r="R70" s="7">
        <v>10</v>
      </c>
      <c r="S70" s="7">
        <v>10</v>
      </c>
      <c r="T70" s="14">
        <v>10</v>
      </c>
      <c r="U70" s="16">
        <v>10</v>
      </c>
      <c r="V70" s="5">
        <v>10</v>
      </c>
      <c r="W70" s="14" t="s">
        <v>383</v>
      </c>
      <c r="X70" s="6" t="s">
        <v>73</v>
      </c>
      <c r="Y70" s="53"/>
      <c r="Z70" s="36"/>
      <c r="AA70" s="38"/>
    </row>
    <row r="71" spans="1:27" ht="102" x14ac:dyDescent="0.25">
      <c r="A71" s="7" t="s">
        <v>384</v>
      </c>
      <c r="B71" s="7" t="s">
        <v>374</v>
      </c>
      <c r="C71" s="7" t="s">
        <v>385</v>
      </c>
      <c r="D71" s="7" t="s">
        <v>122</v>
      </c>
      <c r="E71" s="7" t="s">
        <v>64</v>
      </c>
      <c r="F71" s="2" t="s">
        <v>386</v>
      </c>
      <c r="G71" s="7" t="s">
        <v>387</v>
      </c>
      <c r="H71" s="7" t="s">
        <v>379</v>
      </c>
      <c r="I71" s="7" t="s">
        <v>388</v>
      </c>
      <c r="J71" s="7">
        <v>100</v>
      </c>
      <c r="K71" s="7" t="s">
        <v>122</v>
      </c>
      <c r="L71" s="7" t="s">
        <v>123</v>
      </c>
      <c r="M71" s="3">
        <f t="shared" si="5"/>
        <v>90</v>
      </c>
      <c r="N71" s="6" t="s">
        <v>71</v>
      </c>
      <c r="O71" s="3">
        <v>25</v>
      </c>
      <c r="P71" s="6">
        <v>15</v>
      </c>
      <c r="Q71" s="7">
        <v>10</v>
      </c>
      <c r="R71" s="7">
        <v>10</v>
      </c>
      <c r="S71" s="7">
        <v>10</v>
      </c>
      <c r="T71" s="14">
        <v>10</v>
      </c>
      <c r="U71" s="16">
        <v>10</v>
      </c>
      <c r="V71" s="5">
        <v>10</v>
      </c>
      <c r="W71" s="14" t="s">
        <v>389</v>
      </c>
      <c r="X71" s="6" t="s">
        <v>390</v>
      </c>
      <c r="Y71" s="41"/>
      <c r="Z71" s="36"/>
      <c r="AA71" s="38" t="s">
        <v>391</v>
      </c>
    </row>
    <row r="72" spans="1:27" ht="140.25" customHeight="1" x14ac:dyDescent="0.25">
      <c r="A72" s="165" t="s">
        <v>392</v>
      </c>
      <c r="B72" s="156" t="s">
        <v>374</v>
      </c>
      <c r="C72" s="156" t="s">
        <v>393</v>
      </c>
      <c r="D72" s="156" t="s">
        <v>63</v>
      </c>
      <c r="E72" s="7" t="s">
        <v>64</v>
      </c>
      <c r="F72" s="2" t="s">
        <v>394</v>
      </c>
      <c r="G72" s="7" t="s">
        <v>395</v>
      </c>
      <c r="H72" s="7" t="s">
        <v>396</v>
      </c>
      <c r="I72" s="7" t="s">
        <v>198</v>
      </c>
      <c r="J72" s="156">
        <v>100</v>
      </c>
      <c r="K72" s="156" t="s">
        <v>122</v>
      </c>
      <c r="L72" s="156" t="s">
        <v>123</v>
      </c>
      <c r="M72" s="3">
        <f t="shared" si="5"/>
        <v>90</v>
      </c>
      <c r="N72" s="6" t="s">
        <v>71</v>
      </c>
      <c r="O72" s="3">
        <v>25</v>
      </c>
      <c r="P72" s="6">
        <v>15</v>
      </c>
      <c r="Q72" s="7">
        <v>10</v>
      </c>
      <c r="R72" s="7">
        <v>10</v>
      </c>
      <c r="S72" s="7">
        <v>10</v>
      </c>
      <c r="T72" s="14">
        <v>10</v>
      </c>
      <c r="U72" s="16">
        <v>10</v>
      </c>
      <c r="V72" s="5">
        <v>10</v>
      </c>
      <c r="W72" s="14" t="s">
        <v>397</v>
      </c>
      <c r="X72" s="32" t="s">
        <v>398</v>
      </c>
      <c r="Y72" s="32" t="s">
        <v>399</v>
      </c>
      <c r="Z72" s="36"/>
      <c r="AA72" s="38" t="s">
        <v>400</v>
      </c>
    </row>
    <row r="73" spans="1:27" ht="63.75" customHeight="1" x14ac:dyDescent="0.25">
      <c r="A73" s="166"/>
      <c r="B73" s="158"/>
      <c r="C73" s="158"/>
      <c r="D73" s="158"/>
      <c r="E73" s="7" t="s">
        <v>64</v>
      </c>
      <c r="F73" s="2" t="s">
        <v>401</v>
      </c>
      <c r="G73" s="7" t="s">
        <v>402</v>
      </c>
      <c r="H73" s="7" t="s">
        <v>396</v>
      </c>
      <c r="I73" s="7" t="s">
        <v>198</v>
      </c>
      <c r="J73" s="158"/>
      <c r="K73" s="158"/>
      <c r="L73" s="158"/>
      <c r="M73" s="3">
        <f t="shared" si="5"/>
        <v>90</v>
      </c>
      <c r="N73" s="6" t="s">
        <v>71</v>
      </c>
      <c r="O73" s="3">
        <v>25</v>
      </c>
      <c r="P73" s="6">
        <v>15</v>
      </c>
      <c r="Q73" s="7">
        <v>10</v>
      </c>
      <c r="R73" s="7">
        <v>10</v>
      </c>
      <c r="S73" s="7">
        <v>10</v>
      </c>
      <c r="T73" s="14">
        <v>10</v>
      </c>
      <c r="U73" s="16">
        <v>10</v>
      </c>
      <c r="V73" s="5">
        <v>10</v>
      </c>
      <c r="W73" s="14" t="s">
        <v>403</v>
      </c>
      <c r="X73" s="32" t="s">
        <v>398</v>
      </c>
      <c r="Y73" s="53"/>
      <c r="Z73" s="36"/>
      <c r="AA73" s="38" t="s">
        <v>400</v>
      </c>
    </row>
    <row r="74" spans="1:27" ht="102" x14ac:dyDescent="0.25">
      <c r="A74" s="156" t="s">
        <v>404</v>
      </c>
      <c r="B74" s="156" t="s">
        <v>405</v>
      </c>
      <c r="C74" s="156" t="s">
        <v>406</v>
      </c>
      <c r="D74" s="156" t="s">
        <v>122</v>
      </c>
      <c r="E74" s="7" t="s">
        <v>64</v>
      </c>
      <c r="F74" s="2" t="s">
        <v>407</v>
      </c>
      <c r="G74" s="7" t="s">
        <v>408</v>
      </c>
      <c r="H74" s="7" t="s">
        <v>409</v>
      </c>
      <c r="I74" s="7" t="s">
        <v>83</v>
      </c>
      <c r="J74" s="156">
        <v>100</v>
      </c>
      <c r="K74" s="156" t="s">
        <v>122</v>
      </c>
      <c r="L74" s="156" t="s">
        <v>123</v>
      </c>
      <c r="M74" s="3">
        <f t="shared" si="5"/>
        <v>90</v>
      </c>
      <c r="N74" s="6" t="s">
        <v>71</v>
      </c>
      <c r="O74" s="3">
        <v>25</v>
      </c>
      <c r="P74" s="6">
        <v>15</v>
      </c>
      <c r="Q74" s="7">
        <v>10</v>
      </c>
      <c r="R74" s="7">
        <v>10</v>
      </c>
      <c r="S74" s="7">
        <v>10</v>
      </c>
      <c r="T74" s="14">
        <v>10</v>
      </c>
      <c r="U74" s="16">
        <v>10</v>
      </c>
      <c r="V74" s="5">
        <v>10</v>
      </c>
      <c r="W74" s="14" t="s">
        <v>410</v>
      </c>
      <c r="X74" s="6" t="s">
        <v>73</v>
      </c>
      <c r="Y74" s="53"/>
      <c r="Z74" s="36"/>
      <c r="AA74" s="61"/>
    </row>
    <row r="75" spans="1:27" ht="102" customHeight="1" x14ac:dyDescent="0.25">
      <c r="A75" s="158"/>
      <c r="B75" s="158"/>
      <c r="C75" s="158"/>
      <c r="D75" s="158"/>
      <c r="E75" s="7" t="s">
        <v>64</v>
      </c>
      <c r="F75" s="2" t="s">
        <v>411</v>
      </c>
      <c r="G75" s="7" t="s">
        <v>408</v>
      </c>
      <c r="H75" s="7" t="s">
        <v>409</v>
      </c>
      <c r="I75" s="7" t="s">
        <v>83</v>
      </c>
      <c r="J75" s="158"/>
      <c r="K75" s="158"/>
      <c r="L75" s="158"/>
      <c r="M75" s="3">
        <f t="shared" si="5"/>
        <v>90</v>
      </c>
      <c r="N75" s="6" t="s">
        <v>71</v>
      </c>
      <c r="O75" s="3">
        <v>25</v>
      </c>
      <c r="P75" s="6">
        <v>15</v>
      </c>
      <c r="Q75" s="7">
        <v>10</v>
      </c>
      <c r="R75" s="7">
        <v>10</v>
      </c>
      <c r="S75" s="7">
        <v>10</v>
      </c>
      <c r="T75" s="14">
        <v>10</v>
      </c>
      <c r="U75" s="16">
        <v>10</v>
      </c>
      <c r="V75" s="5">
        <v>10</v>
      </c>
      <c r="W75" s="14" t="s">
        <v>410</v>
      </c>
      <c r="X75" s="6" t="s">
        <v>73</v>
      </c>
      <c r="Y75" s="46"/>
      <c r="Z75" s="36"/>
      <c r="AA75" s="38"/>
    </row>
    <row r="76" spans="1:27" ht="76.5" x14ac:dyDescent="0.25">
      <c r="A76" s="156" t="s">
        <v>412</v>
      </c>
      <c r="B76" s="156" t="s">
        <v>413</v>
      </c>
      <c r="C76" s="156" t="s">
        <v>414</v>
      </c>
      <c r="D76" s="156" t="s">
        <v>63</v>
      </c>
      <c r="E76" s="7" t="s">
        <v>64</v>
      </c>
      <c r="F76" s="2" t="s">
        <v>415</v>
      </c>
      <c r="G76" s="7" t="s">
        <v>416</v>
      </c>
      <c r="H76" s="7" t="s">
        <v>157</v>
      </c>
      <c r="I76" s="7" t="s">
        <v>77</v>
      </c>
      <c r="J76" s="156">
        <v>100</v>
      </c>
      <c r="K76" s="156" t="s">
        <v>63</v>
      </c>
      <c r="L76" s="156" t="s">
        <v>417</v>
      </c>
      <c r="M76" s="3">
        <f t="shared" ref="M76:M79" si="6">SUM(O76:U76)</f>
        <v>90</v>
      </c>
      <c r="N76" s="3" t="s">
        <v>71</v>
      </c>
      <c r="O76" s="3">
        <v>25</v>
      </c>
      <c r="P76" s="6">
        <v>15</v>
      </c>
      <c r="Q76" s="7">
        <v>10</v>
      </c>
      <c r="R76" s="7">
        <v>10</v>
      </c>
      <c r="S76" s="7">
        <v>10</v>
      </c>
      <c r="T76" s="14">
        <v>10</v>
      </c>
      <c r="U76" s="16">
        <v>10</v>
      </c>
      <c r="V76" s="5">
        <v>10</v>
      </c>
      <c r="W76" s="14" t="s">
        <v>418</v>
      </c>
      <c r="X76" s="6" t="s">
        <v>73</v>
      </c>
      <c r="Y76" s="46"/>
      <c r="Z76" s="36"/>
      <c r="AA76" s="38"/>
    </row>
    <row r="77" spans="1:27" ht="113.25" customHeight="1" x14ac:dyDescent="0.25">
      <c r="A77" s="158"/>
      <c r="B77" s="158"/>
      <c r="C77" s="158"/>
      <c r="D77" s="158"/>
      <c r="E77" s="7" t="s">
        <v>64</v>
      </c>
      <c r="F77" s="2" t="s">
        <v>419</v>
      </c>
      <c r="G77" s="7" t="s">
        <v>420</v>
      </c>
      <c r="H77" s="7" t="s">
        <v>157</v>
      </c>
      <c r="I77" s="7" t="s">
        <v>77</v>
      </c>
      <c r="J77" s="158"/>
      <c r="K77" s="158"/>
      <c r="L77" s="158"/>
      <c r="M77" s="3">
        <f t="shared" si="6"/>
        <v>90</v>
      </c>
      <c r="N77" s="3" t="s">
        <v>71</v>
      </c>
      <c r="O77" s="3">
        <v>25</v>
      </c>
      <c r="P77" s="6">
        <v>15</v>
      </c>
      <c r="Q77" s="7">
        <v>10</v>
      </c>
      <c r="R77" s="7">
        <v>10</v>
      </c>
      <c r="S77" s="7">
        <v>10</v>
      </c>
      <c r="T77" s="14">
        <v>10</v>
      </c>
      <c r="U77" s="16">
        <v>10</v>
      </c>
      <c r="V77" s="5">
        <v>10</v>
      </c>
      <c r="W77" s="30" t="s">
        <v>421</v>
      </c>
      <c r="X77" s="6" t="s">
        <v>422</v>
      </c>
      <c r="Y77" s="41"/>
      <c r="Z77" s="36"/>
      <c r="AA77" s="47"/>
    </row>
    <row r="78" spans="1:27" ht="114.75" x14ac:dyDescent="0.25">
      <c r="A78" s="160" t="s">
        <v>423</v>
      </c>
      <c r="B78" s="156" t="s">
        <v>413</v>
      </c>
      <c r="C78" s="156" t="s">
        <v>424</v>
      </c>
      <c r="D78" s="156" t="s">
        <v>63</v>
      </c>
      <c r="E78" s="7" t="s">
        <v>64</v>
      </c>
      <c r="F78" s="2" t="s">
        <v>425</v>
      </c>
      <c r="G78" s="7" t="s">
        <v>426</v>
      </c>
      <c r="H78" s="7" t="s">
        <v>157</v>
      </c>
      <c r="I78" s="7" t="s">
        <v>83</v>
      </c>
      <c r="J78" s="156">
        <v>100</v>
      </c>
      <c r="K78" s="156" t="s">
        <v>63</v>
      </c>
      <c r="L78" s="156" t="s">
        <v>417</v>
      </c>
      <c r="M78" s="3">
        <f t="shared" si="6"/>
        <v>90</v>
      </c>
      <c r="N78" s="3" t="s">
        <v>71</v>
      </c>
      <c r="O78" s="3">
        <v>25</v>
      </c>
      <c r="P78" s="6">
        <v>15</v>
      </c>
      <c r="Q78" s="7">
        <v>10</v>
      </c>
      <c r="R78" s="7">
        <v>10</v>
      </c>
      <c r="S78" s="7">
        <v>10</v>
      </c>
      <c r="T78" s="14">
        <v>10</v>
      </c>
      <c r="U78" s="16">
        <v>10</v>
      </c>
      <c r="V78" s="5" t="s">
        <v>107</v>
      </c>
      <c r="W78" s="70" t="s">
        <v>427</v>
      </c>
      <c r="X78" s="6" t="s">
        <v>73</v>
      </c>
      <c r="Y78" s="41"/>
      <c r="Z78" s="36"/>
      <c r="AA78" s="38"/>
    </row>
    <row r="79" spans="1:27" ht="114.75" customHeight="1" x14ac:dyDescent="0.25">
      <c r="A79" s="167"/>
      <c r="B79" s="157"/>
      <c r="C79" s="157"/>
      <c r="D79" s="157"/>
      <c r="E79" s="7" t="s">
        <v>64</v>
      </c>
      <c r="F79" s="2" t="s">
        <v>428</v>
      </c>
      <c r="G79" s="7" t="s">
        <v>429</v>
      </c>
      <c r="H79" s="7" t="s">
        <v>157</v>
      </c>
      <c r="I79" s="7" t="s">
        <v>83</v>
      </c>
      <c r="J79" s="157"/>
      <c r="K79" s="157"/>
      <c r="L79" s="157"/>
      <c r="M79" s="3">
        <f t="shared" si="6"/>
        <v>90</v>
      </c>
      <c r="N79" s="3" t="s">
        <v>71</v>
      </c>
      <c r="O79" s="3">
        <v>25</v>
      </c>
      <c r="P79" s="6">
        <v>15</v>
      </c>
      <c r="Q79" s="7">
        <v>10</v>
      </c>
      <c r="R79" s="7">
        <v>10</v>
      </c>
      <c r="S79" s="7">
        <v>10</v>
      </c>
      <c r="T79" s="14">
        <v>10</v>
      </c>
      <c r="U79" s="16">
        <v>10</v>
      </c>
      <c r="V79" s="5" t="s">
        <v>107</v>
      </c>
      <c r="W79" s="54" t="s">
        <v>430</v>
      </c>
      <c r="X79" s="6" t="s">
        <v>73</v>
      </c>
      <c r="Y79" s="41"/>
      <c r="Z79" s="36"/>
      <c r="AA79" s="38"/>
    </row>
    <row r="80" spans="1:27" ht="229.5" x14ac:dyDescent="0.25">
      <c r="A80" s="7" t="s">
        <v>431</v>
      </c>
      <c r="B80" s="7" t="s">
        <v>432</v>
      </c>
      <c r="C80" s="7" t="s">
        <v>433</v>
      </c>
      <c r="D80" s="7" t="s">
        <v>122</v>
      </c>
      <c r="E80" s="7" t="s">
        <v>64</v>
      </c>
      <c r="F80" s="2" t="s">
        <v>434</v>
      </c>
      <c r="G80" s="7" t="s">
        <v>435</v>
      </c>
      <c r="H80" s="7" t="s">
        <v>436</v>
      </c>
      <c r="I80" s="7" t="s">
        <v>77</v>
      </c>
      <c r="J80" s="7">
        <v>100</v>
      </c>
      <c r="K80" s="7" t="s">
        <v>122</v>
      </c>
      <c r="L80" s="7" t="s">
        <v>123</v>
      </c>
      <c r="M80" s="3">
        <f t="shared" ref="M80" si="7">SUM(O80:U80)</f>
        <v>90</v>
      </c>
      <c r="N80" s="3" t="s">
        <v>71</v>
      </c>
      <c r="O80" s="3">
        <v>25</v>
      </c>
      <c r="P80" s="6">
        <v>15</v>
      </c>
      <c r="Q80" s="7">
        <v>10</v>
      </c>
      <c r="R80" s="7">
        <v>10</v>
      </c>
      <c r="S80" s="7">
        <v>10</v>
      </c>
      <c r="T80" s="14">
        <v>10</v>
      </c>
      <c r="U80" s="16">
        <v>10</v>
      </c>
      <c r="V80" s="14">
        <v>10</v>
      </c>
      <c r="W80" s="70" t="s">
        <v>437</v>
      </c>
      <c r="X80" s="74" t="s">
        <v>438</v>
      </c>
      <c r="Y80" s="37"/>
      <c r="Z80" s="36"/>
      <c r="AA80" s="38"/>
    </row>
    <row r="81" spans="1:27" ht="165.75" x14ac:dyDescent="0.25">
      <c r="A81" s="7" t="s">
        <v>439</v>
      </c>
      <c r="B81" s="7" t="s">
        <v>432</v>
      </c>
      <c r="C81" s="7" t="s">
        <v>440</v>
      </c>
      <c r="D81" s="7" t="s">
        <v>69</v>
      </c>
      <c r="E81" s="7" t="s">
        <v>64</v>
      </c>
      <c r="F81" s="2" t="s">
        <v>441</v>
      </c>
      <c r="G81" s="7" t="s">
        <v>442</v>
      </c>
      <c r="H81" s="7" t="s">
        <v>443</v>
      </c>
      <c r="I81" s="7" t="s">
        <v>77</v>
      </c>
      <c r="J81" s="7">
        <v>100</v>
      </c>
      <c r="K81" s="7" t="s">
        <v>69</v>
      </c>
      <c r="L81" s="7" t="s">
        <v>70</v>
      </c>
      <c r="M81" s="3">
        <f t="shared" ref="M81" si="8">SUM(O81:U81)</f>
        <v>90</v>
      </c>
      <c r="N81" s="3" t="s">
        <v>71</v>
      </c>
      <c r="O81" s="3">
        <v>25</v>
      </c>
      <c r="P81" s="6">
        <v>15</v>
      </c>
      <c r="Q81" s="7">
        <v>10</v>
      </c>
      <c r="R81" s="7">
        <v>10</v>
      </c>
      <c r="S81" s="7">
        <v>10</v>
      </c>
      <c r="T81" s="14">
        <v>10</v>
      </c>
      <c r="U81" s="16">
        <v>10</v>
      </c>
      <c r="V81" s="7">
        <v>5</v>
      </c>
      <c r="W81" s="7" t="s">
        <v>444</v>
      </c>
      <c r="X81" s="7" t="s">
        <v>445</v>
      </c>
      <c r="Y81" s="7"/>
      <c r="Z81" s="44"/>
      <c r="AA81" s="38"/>
    </row>
    <row r="82" spans="1:27" ht="293.25" x14ac:dyDescent="0.25">
      <c r="A82" s="7" t="s">
        <v>446</v>
      </c>
      <c r="B82" s="7" t="s">
        <v>432</v>
      </c>
      <c r="C82" s="7" t="s">
        <v>447</v>
      </c>
      <c r="D82" s="7" t="s">
        <v>122</v>
      </c>
      <c r="E82" s="7" t="s">
        <v>64</v>
      </c>
      <c r="F82" s="2" t="s">
        <v>448</v>
      </c>
      <c r="G82" s="7" t="s">
        <v>449</v>
      </c>
      <c r="H82" s="7" t="s">
        <v>450</v>
      </c>
      <c r="I82" s="7" t="s">
        <v>77</v>
      </c>
      <c r="J82" s="7">
        <v>100</v>
      </c>
      <c r="K82" s="7" t="s">
        <v>122</v>
      </c>
      <c r="L82" s="7" t="s">
        <v>123</v>
      </c>
      <c r="M82" s="3">
        <f t="shared" ref="M82" si="9">SUM(O82:U82)</f>
        <v>80</v>
      </c>
      <c r="N82" s="73" t="s">
        <v>84</v>
      </c>
      <c r="O82" s="3">
        <v>25</v>
      </c>
      <c r="P82" s="6">
        <v>15</v>
      </c>
      <c r="Q82" s="7">
        <v>10</v>
      </c>
      <c r="R82" s="7">
        <v>0</v>
      </c>
      <c r="S82" s="7">
        <v>10</v>
      </c>
      <c r="T82" s="14">
        <v>10</v>
      </c>
      <c r="U82" s="16">
        <v>10</v>
      </c>
      <c r="V82" s="7">
        <v>5</v>
      </c>
      <c r="W82" s="14" t="s">
        <v>451</v>
      </c>
      <c r="X82" s="63" t="s">
        <v>452</v>
      </c>
      <c r="Y82" s="40"/>
      <c r="Z82" s="36"/>
      <c r="AA82" s="38"/>
    </row>
    <row r="83" spans="1:27" ht="127.5" x14ac:dyDescent="0.25">
      <c r="A83" s="156" t="s">
        <v>453</v>
      </c>
      <c r="B83" s="156" t="s">
        <v>454</v>
      </c>
      <c r="C83" s="156" t="s">
        <v>455</v>
      </c>
      <c r="D83" s="156" t="s">
        <v>122</v>
      </c>
      <c r="E83" s="7" t="s">
        <v>64</v>
      </c>
      <c r="F83" s="2" t="s">
        <v>456</v>
      </c>
      <c r="G83" s="7" t="s">
        <v>457</v>
      </c>
      <c r="H83" s="7" t="s">
        <v>458</v>
      </c>
      <c r="I83" s="7" t="s">
        <v>77</v>
      </c>
      <c r="J83" s="156">
        <v>100</v>
      </c>
      <c r="K83" s="156" t="s">
        <v>122</v>
      </c>
      <c r="L83" s="156" t="s">
        <v>123</v>
      </c>
      <c r="M83" s="3">
        <f t="shared" ref="M83:M94" si="10">SUM(O83:U83)</f>
        <v>90</v>
      </c>
      <c r="N83" s="3" t="s">
        <v>71</v>
      </c>
      <c r="O83" s="3">
        <v>25</v>
      </c>
      <c r="P83" s="6">
        <v>15</v>
      </c>
      <c r="Q83" s="7">
        <v>10</v>
      </c>
      <c r="R83" s="7">
        <v>10</v>
      </c>
      <c r="S83" s="7">
        <v>10</v>
      </c>
      <c r="T83" s="7">
        <v>10</v>
      </c>
      <c r="U83" s="14">
        <v>10</v>
      </c>
      <c r="V83" s="5">
        <v>5</v>
      </c>
      <c r="W83" s="14" t="s">
        <v>459</v>
      </c>
      <c r="X83" s="6" t="s">
        <v>460</v>
      </c>
      <c r="Y83" s="46"/>
      <c r="Z83" s="36"/>
      <c r="AA83" s="38"/>
    </row>
    <row r="84" spans="1:27" ht="127.5" x14ac:dyDescent="0.25">
      <c r="A84" s="158"/>
      <c r="B84" s="158"/>
      <c r="C84" s="158"/>
      <c r="D84" s="158"/>
      <c r="E84" s="7" t="s">
        <v>64</v>
      </c>
      <c r="F84" s="2" t="s">
        <v>461</v>
      </c>
      <c r="G84" s="7" t="s">
        <v>462</v>
      </c>
      <c r="H84" s="7" t="s">
        <v>463</v>
      </c>
      <c r="I84" s="7" t="s">
        <v>68</v>
      </c>
      <c r="J84" s="158"/>
      <c r="K84" s="158"/>
      <c r="L84" s="158"/>
      <c r="M84" s="3">
        <f t="shared" si="10"/>
        <v>90</v>
      </c>
      <c r="N84" s="3" t="s">
        <v>71</v>
      </c>
      <c r="O84" s="3">
        <v>25</v>
      </c>
      <c r="P84" s="6">
        <v>15</v>
      </c>
      <c r="Q84" s="7">
        <v>10</v>
      </c>
      <c r="R84" s="7">
        <v>10</v>
      </c>
      <c r="S84" s="7">
        <v>10</v>
      </c>
      <c r="T84" s="7">
        <v>10</v>
      </c>
      <c r="U84" s="14">
        <v>10</v>
      </c>
      <c r="V84" s="5">
        <v>10</v>
      </c>
      <c r="W84" s="14" t="s">
        <v>464</v>
      </c>
      <c r="X84" s="6" t="s">
        <v>465</v>
      </c>
      <c r="Y84" s="46"/>
      <c r="Z84" s="36"/>
      <c r="AA84" s="38"/>
    </row>
    <row r="85" spans="1:27" ht="89.25" x14ac:dyDescent="0.25">
      <c r="A85" s="7" t="s">
        <v>466</v>
      </c>
      <c r="B85" s="7" t="s">
        <v>454</v>
      </c>
      <c r="C85" s="7" t="s">
        <v>467</v>
      </c>
      <c r="D85" s="7" t="s">
        <v>122</v>
      </c>
      <c r="E85" s="7" t="s">
        <v>64</v>
      </c>
      <c r="F85" s="2" t="s">
        <v>468</v>
      </c>
      <c r="G85" s="7" t="s">
        <v>469</v>
      </c>
      <c r="H85" s="7" t="s">
        <v>463</v>
      </c>
      <c r="I85" s="7" t="s">
        <v>106</v>
      </c>
      <c r="J85" s="7">
        <v>100</v>
      </c>
      <c r="K85" s="7" t="s">
        <v>122</v>
      </c>
      <c r="L85" s="7" t="s">
        <v>123</v>
      </c>
      <c r="M85" s="3">
        <f t="shared" si="10"/>
        <v>90</v>
      </c>
      <c r="N85" s="3" t="s">
        <v>71</v>
      </c>
      <c r="O85" s="3">
        <v>25</v>
      </c>
      <c r="P85" s="6">
        <v>15</v>
      </c>
      <c r="Q85" s="7">
        <v>10</v>
      </c>
      <c r="R85" s="7">
        <v>10</v>
      </c>
      <c r="S85" s="7">
        <v>10</v>
      </c>
      <c r="T85" s="7">
        <v>10</v>
      </c>
      <c r="U85" s="14">
        <v>10</v>
      </c>
      <c r="V85" s="5">
        <v>10</v>
      </c>
      <c r="W85" s="14" t="s">
        <v>470</v>
      </c>
      <c r="X85" s="6" t="s">
        <v>471</v>
      </c>
      <c r="Y85" s="46"/>
      <c r="Z85" s="36"/>
      <c r="AA85" s="38"/>
    </row>
    <row r="86" spans="1:27" ht="89.25" x14ac:dyDescent="0.25">
      <c r="A86" s="7" t="s">
        <v>472</v>
      </c>
      <c r="B86" s="7" t="s">
        <v>454</v>
      </c>
      <c r="C86" s="7" t="s">
        <v>473</v>
      </c>
      <c r="D86" s="7" t="s">
        <v>122</v>
      </c>
      <c r="E86" s="7" t="s">
        <v>64</v>
      </c>
      <c r="F86" s="2" t="s">
        <v>474</v>
      </c>
      <c r="G86" s="7" t="s">
        <v>475</v>
      </c>
      <c r="H86" s="7" t="s">
        <v>476</v>
      </c>
      <c r="I86" s="7" t="s">
        <v>106</v>
      </c>
      <c r="J86" s="7">
        <v>100</v>
      </c>
      <c r="K86" s="7" t="s">
        <v>122</v>
      </c>
      <c r="L86" s="7" t="s">
        <v>123</v>
      </c>
      <c r="M86" s="3">
        <f t="shared" si="10"/>
        <v>90</v>
      </c>
      <c r="N86" s="3" t="s">
        <v>71</v>
      </c>
      <c r="O86" s="3">
        <v>25</v>
      </c>
      <c r="P86" s="6">
        <v>15</v>
      </c>
      <c r="Q86" s="7">
        <v>10</v>
      </c>
      <c r="R86" s="7">
        <v>10</v>
      </c>
      <c r="S86" s="7">
        <v>10</v>
      </c>
      <c r="T86" s="7">
        <v>10</v>
      </c>
      <c r="U86" s="14">
        <v>10</v>
      </c>
      <c r="V86" s="5">
        <v>10</v>
      </c>
      <c r="W86" s="14" t="s">
        <v>477</v>
      </c>
      <c r="X86" s="6" t="s">
        <v>471</v>
      </c>
      <c r="Y86" s="55"/>
      <c r="Z86" s="36"/>
      <c r="AA86" s="38"/>
    </row>
    <row r="87" spans="1:27" ht="89.25" x14ac:dyDescent="0.25">
      <c r="A87" s="160" t="s">
        <v>478</v>
      </c>
      <c r="B87" s="156" t="s">
        <v>454</v>
      </c>
      <c r="C87" s="156" t="s">
        <v>479</v>
      </c>
      <c r="D87" s="156" t="s">
        <v>122</v>
      </c>
      <c r="E87" s="7" t="s">
        <v>64</v>
      </c>
      <c r="F87" s="2" t="s">
        <v>480</v>
      </c>
      <c r="G87" s="7" t="s">
        <v>481</v>
      </c>
      <c r="H87" s="7" t="s">
        <v>482</v>
      </c>
      <c r="I87" s="7" t="s">
        <v>91</v>
      </c>
      <c r="J87" s="156">
        <v>100</v>
      </c>
      <c r="K87" s="156" t="s">
        <v>122</v>
      </c>
      <c r="L87" s="156" t="s">
        <v>123</v>
      </c>
      <c r="M87" s="3">
        <f t="shared" si="10"/>
        <v>90</v>
      </c>
      <c r="N87" s="3" t="s">
        <v>71</v>
      </c>
      <c r="O87" s="3">
        <v>25</v>
      </c>
      <c r="P87" s="6">
        <v>15</v>
      </c>
      <c r="Q87" s="7">
        <v>10</v>
      </c>
      <c r="R87" s="7">
        <v>10</v>
      </c>
      <c r="S87" s="7">
        <v>10</v>
      </c>
      <c r="T87" s="7">
        <v>10</v>
      </c>
      <c r="U87" s="14">
        <v>10</v>
      </c>
      <c r="V87" s="5" t="s">
        <v>107</v>
      </c>
      <c r="W87" s="14" t="s">
        <v>483</v>
      </c>
      <c r="X87" s="6" t="s">
        <v>73</v>
      </c>
      <c r="Y87" s="46"/>
      <c r="Z87" s="36"/>
      <c r="AA87" s="38"/>
    </row>
    <row r="88" spans="1:27" ht="89.25" x14ac:dyDescent="0.25">
      <c r="A88" s="158"/>
      <c r="B88" s="158"/>
      <c r="C88" s="158"/>
      <c r="D88" s="158"/>
      <c r="E88" s="7" t="s">
        <v>64</v>
      </c>
      <c r="F88" s="2" t="s">
        <v>484</v>
      </c>
      <c r="G88" s="7" t="s">
        <v>481</v>
      </c>
      <c r="H88" s="7" t="s">
        <v>485</v>
      </c>
      <c r="I88" s="7" t="s">
        <v>68</v>
      </c>
      <c r="J88" s="158"/>
      <c r="K88" s="158"/>
      <c r="L88" s="158"/>
      <c r="M88" s="3">
        <f t="shared" si="10"/>
        <v>90</v>
      </c>
      <c r="N88" s="3" t="s">
        <v>71</v>
      </c>
      <c r="O88" s="3">
        <v>25</v>
      </c>
      <c r="P88" s="6">
        <v>15</v>
      </c>
      <c r="Q88" s="7">
        <v>10</v>
      </c>
      <c r="R88" s="7">
        <v>10</v>
      </c>
      <c r="S88" s="7">
        <v>10</v>
      </c>
      <c r="T88" s="7">
        <v>10</v>
      </c>
      <c r="U88" s="14">
        <v>10</v>
      </c>
      <c r="V88" s="5">
        <v>10</v>
      </c>
      <c r="W88" s="14" t="s">
        <v>486</v>
      </c>
      <c r="X88" s="6" t="s">
        <v>471</v>
      </c>
      <c r="Y88" s="46"/>
      <c r="Z88" s="36"/>
      <c r="AA88" s="38"/>
    </row>
    <row r="89" spans="1:27" ht="127.5" x14ac:dyDescent="0.25">
      <c r="A89" s="7" t="s">
        <v>487</v>
      </c>
      <c r="B89" s="7" t="s">
        <v>488</v>
      </c>
      <c r="C89" s="7" t="s">
        <v>489</v>
      </c>
      <c r="D89" s="7" t="s">
        <v>63</v>
      </c>
      <c r="E89" s="7" t="s">
        <v>64</v>
      </c>
      <c r="F89" s="2" t="s">
        <v>490</v>
      </c>
      <c r="G89" s="7" t="s">
        <v>491</v>
      </c>
      <c r="H89" s="7" t="s">
        <v>492</v>
      </c>
      <c r="I89" s="7" t="s">
        <v>77</v>
      </c>
      <c r="J89" s="7">
        <v>100</v>
      </c>
      <c r="K89" s="7" t="s">
        <v>63</v>
      </c>
      <c r="L89" s="7" t="s">
        <v>123</v>
      </c>
      <c r="M89" s="3">
        <f t="shared" si="10"/>
        <v>90</v>
      </c>
      <c r="N89" s="3" t="s">
        <v>71</v>
      </c>
      <c r="O89" s="3">
        <v>25</v>
      </c>
      <c r="P89" s="6">
        <v>15</v>
      </c>
      <c r="Q89" s="7">
        <v>10</v>
      </c>
      <c r="R89" s="7">
        <v>10</v>
      </c>
      <c r="S89" s="7">
        <v>10</v>
      </c>
      <c r="T89" s="7">
        <v>10</v>
      </c>
      <c r="U89" s="14">
        <v>10</v>
      </c>
      <c r="V89" s="5">
        <v>10</v>
      </c>
      <c r="W89" s="14" t="s">
        <v>493</v>
      </c>
      <c r="X89" s="6" t="s">
        <v>73</v>
      </c>
      <c r="Y89" s="46"/>
      <c r="Z89" s="36"/>
      <c r="AA89" s="38"/>
    </row>
    <row r="90" spans="1:27" ht="114.75" x14ac:dyDescent="0.25">
      <c r="A90" s="7" t="s">
        <v>494</v>
      </c>
      <c r="B90" s="7" t="s">
        <v>488</v>
      </c>
      <c r="C90" s="7" t="s">
        <v>495</v>
      </c>
      <c r="D90" s="7" t="s">
        <v>63</v>
      </c>
      <c r="E90" s="7" t="s">
        <v>64</v>
      </c>
      <c r="F90" s="2" t="s">
        <v>496</v>
      </c>
      <c r="G90" s="7" t="s">
        <v>497</v>
      </c>
      <c r="H90" s="7" t="s">
        <v>498</v>
      </c>
      <c r="I90" s="7" t="s">
        <v>83</v>
      </c>
      <c r="J90" s="7">
        <v>100</v>
      </c>
      <c r="K90" s="7" t="s">
        <v>63</v>
      </c>
      <c r="L90" s="7" t="s">
        <v>123</v>
      </c>
      <c r="M90" s="3">
        <f t="shared" si="10"/>
        <v>90</v>
      </c>
      <c r="N90" s="3" t="s">
        <v>71</v>
      </c>
      <c r="O90" s="3">
        <v>25</v>
      </c>
      <c r="P90" s="6">
        <v>15</v>
      </c>
      <c r="Q90" s="7">
        <v>10</v>
      </c>
      <c r="R90" s="7">
        <v>10</v>
      </c>
      <c r="S90" s="7">
        <v>10</v>
      </c>
      <c r="T90" s="7">
        <v>10</v>
      </c>
      <c r="U90" s="14">
        <v>10</v>
      </c>
      <c r="V90" s="5">
        <v>10</v>
      </c>
      <c r="W90" s="14" t="s">
        <v>499</v>
      </c>
      <c r="X90" s="6" t="s">
        <v>73</v>
      </c>
      <c r="Y90" s="46"/>
      <c r="Z90" s="36"/>
      <c r="AA90" s="38"/>
    </row>
    <row r="91" spans="1:27" ht="102" x14ac:dyDescent="0.25">
      <c r="A91" s="156" t="s">
        <v>500</v>
      </c>
      <c r="B91" s="156" t="s">
        <v>488</v>
      </c>
      <c r="C91" s="156" t="s">
        <v>501</v>
      </c>
      <c r="D91" s="156" t="s">
        <v>63</v>
      </c>
      <c r="E91" s="7" t="s">
        <v>64</v>
      </c>
      <c r="F91" s="2" t="s">
        <v>502</v>
      </c>
      <c r="G91" s="7" t="s">
        <v>503</v>
      </c>
      <c r="H91" s="7" t="s">
        <v>504</v>
      </c>
      <c r="I91" s="7" t="s">
        <v>77</v>
      </c>
      <c r="J91" s="156">
        <v>100</v>
      </c>
      <c r="K91" s="156" t="s">
        <v>63</v>
      </c>
      <c r="L91" s="156" t="s">
        <v>123</v>
      </c>
      <c r="M91" s="3">
        <f t="shared" si="10"/>
        <v>90</v>
      </c>
      <c r="N91" s="3" t="s">
        <v>71</v>
      </c>
      <c r="O91" s="3">
        <v>25</v>
      </c>
      <c r="P91" s="6">
        <v>15</v>
      </c>
      <c r="Q91" s="7">
        <v>10</v>
      </c>
      <c r="R91" s="7">
        <v>10</v>
      </c>
      <c r="S91" s="7">
        <v>10</v>
      </c>
      <c r="T91" s="7">
        <v>10</v>
      </c>
      <c r="U91" s="14">
        <v>10</v>
      </c>
      <c r="V91" s="5">
        <v>10</v>
      </c>
      <c r="W91" s="30" t="s">
        <v>505</v>
      </c>
      <c r="X91" s="6" t="s">
        <v>310</v>
      </c>
      <c r="Y91" s="46"/>
      <c r="Z91" s="36"/>
      <c r="AA91" s="38" t="s">
        <v>506</v>
      </c>
    </row>
    <row r="92" spans="1:27" ht="76.5" customHeight="1" x14ac:dyDescent="0.25">
      <c r="A92" s="158"/>
      <c r="B92" s="158"/>
      <c r="C92" s="158"/>
      <c r="D92" s="158"/>
      <c r="E92" s="7" t="s">
        <v>64</v>
      </c>
      <c r="F92" s="2" t="s">
        <v>507</v>
      </c>
      <c r="G92" s="7" t="s">
        <v>508</v>
      </c>
      <c r="H92" s="7" t="s">
        <v>509</v>
      </c>
      <c r="I92" s="7" t="s">
        <v>83</v>
      </c>
      <c r="J92" s="158"/>
      <c r="K92" s="158"/>
      <c r="L92" s="158"/>
      <c r="M92" s="3">
        <f t="shared" si="10"/>
        <v>90</v>
      </c>
      <c r="N92" s="3" t="s">
        <v>71</v>
      </c>
      <c r="O92" s="3">
        <v>25</v>
      </c>
      <c r="P92" s="6">
        <v>15</v>
      </c>
      <c r="Q92" s="7">
        <v>10</v>
      </c>
      <c r="R92" s="7">
        <v>10</v>
      </c>
      <c r="S92" s="7">
        <v>10</v>
      </c>
      <c r="T92" s="7">
        <v>10</v>
      </c>
      <c r="U92" s="14">
        <v>10</v>
      </c>
      <c r="V92" s="5">
        <v>10</v>
      </c>
      <c r="W92" s="14" t="s">
        <v>510</v>
      </c>
      <c r="X92" s="6" t="s">
        <v>73</v>
      </c>
      <c r="Y92" s="46"/>
      <c r="Z92" s="36"/>
      <c r="AA92" s="38"/>
    </row>
    <row r="93" spans="1:27" ht="153" x14ac:dyDescent="0.25">
      <c r="A93" s="160" t="s">
        <v>511</v>
      </c>
      <c r="B93" s="156" t="s">
        <v>488</v>
      </c>
      <c r="C93" s="156" t="s">
        <v>512</v>
      </c>
      <c r="D93" s="156" t="s">
        <v>63</v>
      </c>
      <c r="E93" s="7" t="s">
        <v>64</v>
      </c>
      <c r="F93" s="2" t="s">
        <v>513</v>
      </c>
      <c r="G93" s="7" t="s">
        <v>514</v>
      </c>
      <c r="H93" s="7" t="s">
        <v>504</v>
      </c>
      <c r="I93" s="7" t="s">
        <v>91</v>
      </c>
      <c r="J93" s="156">
        <v>100</v>
      </c>
      <c r="K93" s="156" t="s">
        <v>63</v>
      </c>
      <c r="L93" s="156" t="s">
        <v>123</v>
      </c>
      <c r="M93" s="3">
        <f t="shared" si="10"/>
        <v>90</v>
      </c>
      <c r="N93" s="3" t="s">
        <v>71</v>
      </c>
      <c r="O93" s="3">
        <v>25</v>
      </c>
      <c r="P93" s="6">
        <v>15</v>
      </c>
      <c r="Q93" s="7">
        <v>10</v>
      </c>
      <c r="R93" s="7">
        <v>10</v>
      </c>
      <c r="S93" s="7">
        <v>10</v>
      </c>
      <c r="T93" s="7">
        <v>10</v>
      </c>
      <c r="U93" s="14">
        <v>10</v>
      </c>
      <c r="V93" s="5" t="s">
        <v>107</v>
      </c>
      <c r="W93" s="30" t="s">
        <v>515</v>
      </c>
      <c r="X93" s="6" t="s">
        <v>516</v>
      </c>
      <c r="Y93" s="46"/>
      <c r="Z93" s="36"/>
      <c r="AA93" s="38"/>
    </row>
    <row r="94" spans="1:27" ht="76.5" x14ac:dyDescent="0.25">
      <c r="A94" s="158"/>
      <c r="B94" s="158"/>
      <c r="C94" s="158"/>
      <c r="D94" s="158"/>
      <c r="E94" s="7" t="s">
        <v>64</v>
      </c>
      <c r="F94" s="2" t="s">
        <v>517</v>
      </c>
      <c r="G94" s="7" t="s">
        <v>518</v>
      </c>
      <c r="H94" s="7" t="s">
        <v>519</v>
      </c>
      <c r="I94" s="7" t="s">
        <v>77</v>
      </c>
      <c r="J94" s="158"/>
      <c r="K94" s="158"/>
      <c r="L94" s="158"/>
      <c r="M94" s="3">
        <f t="shared" si="10"/>
        <v>90</v>
      </c>
      <c r="N94" s="3" t="s">
        <v>71</v>
      </c>
      <c r="O94" s="3">
        <v>25</v>
      </c>
      <c r="P94" s="6">
        <v>15</v>
      </c>
      <c r="Q94" s="7">
        <v>10</v>
      </c>
      <c r="R94" s="7">
        <v>10</v>
      </c>
      <c r="S94" s="7">
        <v>10</v>
      </c>
      <c r="T94" s="7">
        <v>10</v>
      </c>
      <c r="U94" s="14">
        <v>10</v>
      </c>
      <c r="V94" s="5">
        <v>10</v>
      </c>
      <c r="W94" s="30" t="s">
        <v>520</v>
      </c>
      <c r="X94" s="6" t="s">
        <v>73</v>
      </c>
      <c r="Y94" s="46"/>
      <c r="Z94" s="36"/>
      <c r="AA94" s="38"/>
    </row>
    <row r="95" spans="1:27" ht="76.5" x14ac:dyDescent="0.25">
      <c r="A95" s="145" t="s">
        <v>521</v>
      </c>
      <c r="B95" s="145" t="s">
        <v>488</v>
      </c>
      <c r="C95" s="156" t="s">
        <v>522</v>
      </c>
      <c r="D95" s="145" t="s">
        <v>63</v>
      </c>
      <c r="E95" s="7" t="s">
        <v>64</v>
      </c>
      <c r="F95" s="2" t="s">
        <v>523</v>
      </c>
      <c r="G95" s="7" t="s">
        <v>524</v>
      </c>
      <c r="H95" s="7" t="s">
        <v>525</v>
      </c>
      <c r="I95" s="7" t="s">
        <v>77</v>
      </c>
      <c r="J95" s="145">
        <v>100</v>
      </c>
      <c r="K95" s="145" t="s">
        <v>122</v>
      </c>
      <c r="L95" s="156" t="s">
        <v>123</v>
      </c>
      <c r="M95" s="3">
        <f t="shared" ref="M95:M97" si="11">SUM(O95:U95)</f>
        <v>90</v>
      </c>
      <c r="N95" s="3" t="s">
        <v>71</v>
      </c>
      <c r="O95" s="3">
        <v>25</v>
      </c>
      <c r="P95" s="6">
        <v>15</v>
      </c>
      <c r="Q95" s="7">
        <v>10</v>
      </c>
      <c r="R95" s="7">
        <v>10</v>
      </c>
      <c r="S95" s="7">
        <v>10</v>
      </c>
      <c r="T95" s="7">
        <v>10</v>
      </c>
      <c r="U95" s="14">
        <v>10</v>
      </c>
      <c r="V95" s="5">
        <v>10</v>
      </c>
      <c r="W95" s="14" t="s">
        <v>526</v>
      </c>
      <c r="X95" s="6" t="s">
        <v>73</v>
      </c>
      <c r="Y95" s="46"/>
      <c r="Z95" s="36"/>
      <c r="AA95" s="38"/>
    </row>
    <row r="96" spans="1:27" ht="89.25" customHeight="1" x14ac:dyDescent="0.25">
      <c r="A96" s="145"/>
      <c r="B96" s="145"/>
      <c r="C96" s="157"/>
      <c r="D96" s="145"/>
      <c r="E96" s="7" t="s">
        <v>64</v>
      </c>
      <c r="F96" s="2" t="s">
        <v>527</v>
      </c>
      <c r="G96" s="7" t="s">
        <v>524</v>
      </c>
      <c r="H96" s="7" t="s">
        <v>525</v>
      </c>
      <c r="I96" s="7" t="s">
        <v>83</v>
      </c>
      <c r="J96" s="145"/>
      <c r="K96" s="145"/>
      <c r="L96" s="157"/>
      <c r="M96" s="3">
        <f t="shared" si="11"/>
        <v>90</v>
      </c>
      <c r="N96" s="3" t="s">
        <v>71</v>
      </c>
      <c r="O96" s="3">
        <v>25</v>
      </c>
      <c r="P96" s="6">
        <v>15</v>
      </c>
      <c r="Q96" s="7">
        <v>10</v>
      </c>
      <c r="R96" s="7">
        <v>10</v>
      </c>
      <c r="S96" s="7">
        <v>10</v>
      </c>
      <c r="T96" s="7">
        <v>10</v>
      </c>
      <c r="U96" s="14">
        <v>10</v>
      </c>
      <c r="V96" s="5">
        <v>10</v>
      </c>
      <c r="W96" s="14" t="s">
        <v>528</v>
      </c>
      <c r="X96" s="6" t="s">
        <v>73</v>
      </c>
      <c r="Y96" s="46"/>
      <c r="Z96" s="36"/>
      <c r="AA96" s="38"/>
    </row>
    <row r="97" spans="1:27" ht="140.25" x14ac:dyDescent="0.25">
      <c r="A97" s="145"/>
      <c r="B97" s="145"/>
      <c r="C97" s="158"/>
      <c r="D97" s="145"/>
      <c r="E97" s="7" t="s">
        <v>64</v>
      </c>
      <c r="F97" s="2" t="s">
        <v>529</v>
      </c>
      <c r="G97" s="7" t="s">
        <v>530</v>
      </c>
      <c r="H97" s="7" t="s">
        <v>531</v>
      </c>
      <c r="I97" s="7" t="s">
        <v>532</v>
      </c>
      <c r="J97" s="145"/>
      <c r="K97" s="145"/>
      <c r="L97" s="158"/>
      <c r="M97" s="3">
        <f t="shared" si="11"/>
        <v>90</v>
      </c>
      <c r="N97" s="3" t="s">
        <v>71</v>
      </c>
      <c r="O97" s="3">
        <v>25</v>
      </c>
      <c r="P97" s="6">
        <v>15</v>
      </c>
      <c r="Q97" s="7">
        <v>10</v>
      </c>
      <c r="R97" s="7">
        <v>10</v>
      </c>
      <c r="S97" s="7">
        <v>10</v>
      </c>
      <c r="T97" s="7">
        <v>10</v>
      </c>
      <c r="U97" s="14">
        <v>10</v>
      </c>
      <c r="V97" s="5">
        <v>10</v>
      </c>
      <c r="W97" s="14" t="s">
        <v>533</v>
      </c>
      <c r="X97" s="6" t="s">
        <v>73</v>
      </c>
      <c r="Y97" s="46"/>
      <c r="Z97" s="36"/>
      <c r="AA97" s="38"/>
    </row>
    <row r="98" spans="1:27" ht="114.75" x14ac:dyDescent="0.25">
      <c r="A98" s="7" t="s">
        <v>534</v>
      </c>
      <c r="B98" s="7" t="s">
        <v>535</v>
      </c>
      <c r="C98" s="7" t="s">
        <v>536</v>
      </c>
      <c r="D98" s="7" t="s">
        <v>122</v>
      </c>
      <c r="E98" s="7" t="s">
        <v>64</v>
      </c>
      <c r="F98" s="2" t="s">
        <v>537</v>
      </c>
      <c r="G98" s="7" t="s">
        <v>538</v>
      </c>
      <c r="H98" s="7" t="s">
        <v>539</v>
      </c>
      <c r="I98" s="7" t="s">
        <v>198</v>
      </c>
      <c r="J98" s="7">
        <v>100</v>
      </c>
      <c r="K98" s="7" t="s">
        <v>122</v>
      </c>
      <c r="L98" s="7" t="s">
        <v>123</v>
      </c>
      <c r="M98" s="3">
        <f t="shared" ref="M98:M101" si="12">SUM(O98:U98)</f>
        <v>90</v>
      </c>
      <c r="N98" s="3" t="s">
        <v>71</v>
      </c>
      <c r="O98" s="3">
        <v>25</v>
      </c>
      <c r="P98" s="6">
        <v>15</v>
      </c>
      <c r="Q98" s="7">
        <v>10</v>
      </c>
      <c r="R98" s="7">
        <v>10</v>
      </c>
      <c r="S98" s="7">
        <v>10</v>
      </c>
      <c r="T98" s="7">
        <v>10</v>
      </c>
      <c r="U98" s="14">
        <v>10</v>
      </c>
      <c r="V98" s="5">
        <v>10</v>
      </c>
      <c r="W98" s="14" t="s">
        <v>540</v>
      </c>
      <c r="X98" s="6" t="s">
        <v>73</v>
      </c>
      <c r="Y98" s="32" t="s">
        <v>541</v>
      </c>
      <c r="Z98" s="36"/>
      <c r="AA98" s="38"/>
    </row>
    <row r="99" spans="1:27" ht="216.75" x14ac:dyDescent="0.25">
      <c r="A99" s="7" t="s">
        <v>542</v>
      </c>
      <c r="B99" s="7" t="s">
        <v>535</v>
      </c>
      <c r="C99" s="7" t="s">
        <v>543</v>
      </c>
      <c r="D99" s="7" t="s">
        <v>122</v>
      </c>
      <c r="E99" s="7" t="s">
        <v>64</v>
      </c>
      <c r="F99" s="2" t="s">
        <v>544</v>
      </c>
      <c r="G99" s="7" t="s">
        <v>545</v>
      </c>
      <c r="H99" s="7" t="s">
        <v>546</v>
      </c>
      <c r="I99" s="7" t="s">
        <v>77</v>
      </c>
      <c r="J99" s="7">
        <v>100</v>
      </c>
      <c r="K99" s="7" t="s">
        <v>122</v>
      </c>
      <c r="L99" s="7" t="s">
        <v>123</v>
      </c>
      <c r="M99" s="3">
        <f t="shared" si="12"/>
        <v>90</v>
      </c>
      <c r="N99" s="3" t="s">
        <v>71</v>
      </c>
      <c r="O99" s="3">
        <v>25</v>
      </c>
      <c r="P99" s="6">
        <v>15</v>
      </c>
      <c r="Q99" s="7">
        <v>10</v>
      </c>
      <c r="R99" s="7">
        <v>10</v>
      </c>
      <c r="S99" s="7">
        <v>10</v>
      </c>
      <c r="T99" s="7">
        <v>10</v>
      </c>
      <c r="U99" s="14">
        <v>10</v>
      </c>
      <c r="V99" s="5">
        <v>5</v>
      </c>
      <c r="W99" s="14" t="s">
        <v>547</v>
      </c>
      <c r="X99" s="6" t="s">
        <v>548</v>
      </c>
      <c r="Y99" s="32" t="s">
        <v>549</v>
      </c>
      <c r="Z99" s="36"/>
      <c r="AA99" s="38"/>
    </row>
    <row r="100" spans="1:27" ht="89.25" x14ac:dyDescent="0.25">
      <c r="A100" s="7" t="s">
        <v>550</v>
      </c>
      <c r="B100" s="7" t="s">
        <v>535</v>
      </c>
      <c r="C100" s="7" t="s">
        <v>551</v>
      </c>
      <c r="D100" s="7" t="s">
        <v>122</v>
      </c>
      <c r="E100" s="7" t="s">
        <v>64</v>
      </c>
      <c r="F100" s="2" t="s">
        <v>552</v>
      </c>
      <c r="G100" s="7" t="s">
        <v>553</v>
      </c>
      <c r="H100" s="7" t="s">
        <v>554</v>
      </c>
      <c r="I100" s="7" t="s">
        <v>83</v>
      </c>
      <c r="J100" s="7">
        <v>100</v>
      </c>
      <c r="K100" s="7" t="s">
        <v>122</v>
      </c>
      <c r="L100" s="7" t="s">
        <v>123</v>
      </c>
      <c r="M100" s="3">
        <f t="shared" si="12"/>
        <v>90</v>
      </c>
      <c r="N100" s="3" t="s">
        <v>71</v>
      </c>
      <c r="O100" s="3">
        <v>25</v>
      </c>
      <c r="P100" s="6">
        <v>15</v>
      </c>
      <c r="Q100" s="7">
        <v>10</v>
      </c>
      <c r="R100" s="7">
        <v>10</v>
      </c>
      <c r="S100" s="7">
        <v>10</v>
      </c>
      <c r="T100" s="7">
        <v>10</v>
      </c>
      <c r="U100" s="14">
        <v>10</v>
      </c>
      <c r="V100" s="5">
        <v>10</v>
      </c>
      <c r="W100" s="14" t="s">
        <v>555</v>
      </c>
      <c r="X100" s="6" t="s">
        <v>73</v>
      </c>
      <c r="Y100" s="46"/>
      <c r="Z100" s="36"/>
      <c r="AA100" s="38" t="s">
        <v>556</v>
      </c>
    </row>
    <row r="101" spans="1:27" ht="153" x14ac:dyDescent="0.25">
      <c r="A101" s="7" t="s">
        <v>557</v>
      </c>
      <c r="B101" s="7" t="s">
        <v>535</v>
      </c>
      <c r="C101" s="7" t="s">
        <v>558</v>
      </c>
      <c r="D101" s="7" t="s">
        <v>122</v>
      </c>
      <c r="E101" s="7" t="s">
        <v>64</v>
      </c>
      <c r="F101" s="2" t="s">
        <v>559</v>
      </c>
      <c r="G101" s="7" t="s">
        <v>560</v>
      </c>
      <c r="H101" s="7" t="s">
        <v>561</v>
      </c>
      <c r="I101" s="7" t="s">
        <v>77</v>
      </c>
      <c r="J101" s="7">
        <v>100</v>
      </c>
      <c r="K101" s="7" t="s">
        <v>122</v>
      </c>
      <c r="L101" s="7" t="s">
        <v>123</v>
      </c>
      <c r="M101" s="3">
        <f t="shared" si="12"/>
        <v>90</v>
      </c>
      <c r="N101" s="3" t="s">
        <v>71</v>
      </c>
      <c r="O101" s="3">
        <v>25</v>
      </c>
      <c r="P101" s="6">
        <v>15</v>
      </c>
      <c r="Q101" s="7">
        <v>10</v>
      </c>
      <c r="R101" s="7">
        <v>10</v>
      </c>
      <c r="S101" s="7">
        <v>10</v>
      </c>
      <c r="T101" s="7">
        <v>10</v>
      </c>
      <c r="U101" s="14">
        <v>10</v>
      </c>
      <c r="V101" s="5">
        <v>10</v>
      </c>
      <c r="W101" s="14" t="s">
        <v>562</v>
      </c>
      <c r="X101" s="6" t="s">
        <v>73</v>
      </c>
      <c r="Y101" s="46"/>
      <c r="Z101" s="36"/>
      <c r="AA101" s="38"/>
    </row>
    <row r="102" spans="1:27" ht="102" customHeight="1" x14ac:dyDescent="0.25">
      <c r="A102" s="7" t="s">
        <v>563</v>
      </c>
      <c r="B102" s="7" t="s">
        <v>564</v>
      </c>
      <c r="C102" s="7" t="s">
        <v>565</v>
      </c>
      <c r="D102" s="7" t="s">
        <v>122</v>
      </c>
      <c r="E102" s="7" t="s">
        <v>64</v>
      </c>
      <c r="F102" s="2" t="s">
        <v>566</v>
      </c>
      <c r="G102" s="7" t="s">
        <v>567</v>
      </c>
      <c r="H102" s="7" t="s">
        <v>568</v>
      </c>
      <c r="I102" s="7" t="s">
        <v>198</v>
      </c>
      <c r="J102" s="7">
        <v>100</v>
      </c>
      <c r="K102" s="7" t="s">
        <v>122</v>
      </c>
      <c r="L102" s="7" t="s">
        <v>123</v>
      </c>
      <c r="M102" s="3">
        <f t="shared" ref="M102:M104" si="13">SUM(O102:U102)</f>
        <v>90</v>
      </c>
      <c r="N102" s="3" t="s">
        <v>71</v>
      </c>
      <c r="O102" s="3">
        <v>25</v>
      </c>
      <c r="P102" s="6">
        <v>15</v>
      </c>
      <c r="Q102" s="7">
        <v>10</v>
      </c>
      <c r="R102" s="7">
        <v>10</v>
      </c>
      <c r="S102" s="7">
        <v>10</v>
      </c>
      <c r="T102" s="7">
        <v>10</v>
      </c>
      <c r="U102" s="14">
        <v>10</v>
      </c>
      <c r="V102" s="5">
        <v>10</v>
      </c>
      <c r="W102" s="14" t="s">
        <v>569</v>
      </c>
      <c r="X102" s="6" t="s">
        <v>73</v>
      </c>
      <c r="Y102" s="32" t="s">
        <v>570</v>
      </c>
      <c r="Z102" s="56" t="s">
        <v>74</v>
      </c>
      <c r="AA102" s="58"/>
    </row>
    <row r="103" spans="1:27" ht="102" customHeight="1" x14ac:dyDescent="0.25">
      <c r="A103" s="7" t="s">
        <v>571</v>
      </c>
      <c r="B103" s="7" t="s">
        <v>564</v>
      </c>
      <c r="C103" s="7" t="s">
        <v>572</v>
      </c>
      <c r="D103" s="7" t="s">
        <v>69</v>
      </c>
      <c r="E103" s="7" t="s">
        <v>64</v>
      </c>
      <c r="F103" s="2" t="s">
        <v>573</v>
      </c>
      <c r="G103" s="7" t="s">
        <v>574</v>
      </c>
      <c r="H103" s="7" t="s">
        <v>568</v>
      </c>
      <c r="I103" s="7" t="s">
        <v>77</v>
      </c>
      <c r="J103" s="7">
        <v>100</v>
      </c>
      <c r="K103" s="7" t="s">
        <v>69</v>
      </c>
      <c r="L103" s="7" t="s">
        <v>70</v>
      </c>
      <c r="M103" s="3">
        <f t="shared" si="13"/>
        <v>90</v>
      </c>
      <c r="N103" s="3" t="s">
        <v>71</v>
      </c>
      <c r="O103" s="3">
        <v>25</v>
      </c>
      <c r="P103" s="6">
        <v>15</v>
      </c>
      <c r="Q103" s="7">
        <v>10</v>
      </c>
      <c r="R103" s="7">
        <v>10</v>
      </c>
      <c r="S103" s="7">
        <v>10</v>
      </c>
      <c r="T103" s="7">
        <v>10</v>
      </c>
      <c r="U103" s="14">
        <v>10</v>
      </c>
      <c r="V103" s="5">
        <v>10</v>
      </c>
      <c r="W103" s="14" t="s">
        <v>575</v>
      </c>
      <c r="X103" s="6" t="s">
        <v>73</v>
      </c>
      <c r="Y103" s="46"/>
      <c r="Z103" s="44"/>
      <c r="AA103" s="61"/>
    </row>
    <row r="104" spans="1:27" ht="76.5" customHeight="1" x14ac:dyDescent="0.25">
      <c r="A104" s="7" t="s">
        <v>576</v>
      </c>
      <c r="B104" s="7" t="s">
        <v>564</v>
      </c>
      <c r="C104" s="7" t="s">
        <v>577</v>
      </c>
      <c r="D104" s="7" t="s">
        <v>63</v>
      </c>
      <c r="E104" s="7" t="s">
        <v>64</v>
      </c>
      <c r="F104" s="2" t="s">
        <v>578</v>
      </c>
      <c r="G104" s="7" t="s">
        <v>579</v>
      </c>
      <c r="H104" s="7" t="s">
        <v>568</v>
      </c>
      <c r="I104" s="7" t="s">
        <v>83</v>
      </c>
      <c r="J104" s="7">
        <v>100</v>
      </c>
      <c r="K104" s="7" t="s">
        <v>63</v>
      </c>
      <c r="L104" s="7" t="s">
        <v>123</v>
      </c>
      <c r="M104" s="3">
        <f t="shared" si="13"/>
        <v>90</v>
      </c>
      <c r="N104" s="3" t="s">
        <v>71</v>
      </c>
      <c r="O104" s="3">
        <v>25</v>
      </c>
      <c r="P104" s="6">
        <v>15</v>
      </c>
      <c r="Q104" s="7">
        <v>10</v>
      </c>
      <c r="R104" s="7">
        <v>10</v>
      </c>
      <c r="S104" s="7">
        <v>10</v>
      </c>
      <c r="T104" s="7">
        <v>10</v>
      </c>
      <c r="U104" s="14">
        <v>10</v>
      </c>
      <c r="V104" s="5">
        <v>10</v>
      </c>
      <c r="W104" s="14" t="s">
        <v>580</v>
      </c>
      <c r="X104" s="6" t="s">
        <v>73</v>
      </c>
      <c r="Y104" s="46"/>
      <c r="Z104" s="36"/>
      <c r="AA104" s="58"/>
    </row>
    <row r="105" spans="1:27" ht="89.25" x14ac:dyDescent="0.25">
      <c r="A105" s="7" t="s">
        <v>581</v>
      </c>
      <c r="B105" s="7" t="s">
        <v>582</v>
      </c>
      <c r="C105" s="7" t="s">
        <v>583</v>
      </c>
      <c r="D105" s="7" t="s">
        <v>63</v>
      </c>
      <c r="E105" s="7" t="s">
        <v>64</v>
      </c>
      <c r="F105" s="2" t="s">
        <v>584</v>
      </c>
      <c r="G105" s="7" t="s">
        <v>585</v>
      </c>
      <c r="H105" s="7" t="s">
        <v>586</v>
      </c>
      <c r="I105" s="7" t="s">
        <v>83</v>
      </c>
      <c r="J105" s="7">
        <v>100</v>
      </c>
      <c r="K105" s="7" t="s">
        <v>63</v>
      </c>
      <c r="L105" s="7" t="s">
        <v>123</v>
      </c>
      <c r="M105" s="3">
        <f t="shared" ref="M105" si="14">SUM(O105:U105)</f>
        <v>90</v>
      </c>
      <c r="N105" s="3" t="s">
        <v>71</v>
      </c>
      <c r="O105" s="3">
        <v>25</v>
      </c>
      <c r="P105" s="6">
        <v>15</v>
      </c>
      <c r="Q105" s="7">
        <v>10</v>
      </c>
      <c r="R105" s="7">
        <v>10</v>
      </c>
      <c r="S105" s="7">
        <v>10</v>
      </c>
      <c r="T105" s="7">
        <v>10</v>
      </c>
      <c r="U105" s="14">
        <v>10</v>
      </c>
      <c r="V105" s="5">
        <v>10</v>
      </c>
      <c r="W105" s="14" t="s">
        <v>587</v>
      </c>
      <c r="X105" s="6" t="s">
        <v>588</v>
      </c>
      <c r="Y105" s="46"/>
      <c r="Z105" s="56" t="s">
        <v>74</v>
      </c>
      <c r="AA105" s="60"/>
    </row>
    <row r="106" spans="1:27" ht="89.25" x14ac:dyDescent="0.25">
      <c r="A106" s="7" t="s">
        <v>589</v>
      </c>
      <c r="B106" s="7" t="s">
        <v>582</v>
      </c>
      <c r="C106" s="7" t="s">
        <v>590</v>
      </c>
      <c r="D106" s="7" t="s">
        <v>63</v>
      </c>
      <c r="E106" s="7" t="s">
        <v>64</v>
      </c>
      <c r="F106" s="2" t="s">
        <v>591</v>
      </c>
      <c r="G106" s="7" t="s">
        <v>592</v>
      </c>
      <c r="H106" s="7" t="s">
        <v>593</v>
      </c>
      <c r="I106" s="7" t="s">
        <v>198</v>
      </c>
      <c r="J106" s="7">
        <v>100</v>
      </c>
      <c r="K106" s="7" t="s">
        <v>63</v>
      </c>
      <c r="L106" s="7" t="s">
        <v>123</v>
      </c>
      <c r="M106" s="3">
        <f t="shared" ref="M106" si="15">SUM(O106:U106)</f>
        <v>90</v>
      </c>
      <c r="N106" s="3" t="s">
        <v>71</v>
      </c>
      <c r="O106" s="3">
        <v>25</v>
      </c>
      <c r="P106" s="6">
        <v>15</v>
      </c>
      <c r="Q106" s="7">
        <v>10</v>
      </c>
      <c r="R106" s="7">
        <v>10</v>
      </c>
      <c r="S106" s="7">
        <v>10</v>
      </c>
      <c r="T106" s="7">
        <v>10</v>
      </c>
      <c r="U106" s="14">
        <v>10</v>
      </c>
      <c r="V106" s="5">
        <v>10</v>
      </c>
      <c r="W106" s="14" t="s">
        <v>594</v>
      </c>
      <c r="X106" s="6" t="s">
        <v>595</v>
      </c>
      <c r="Y106" s="46"/>
      <c r="Z106" s="36"/>
      <c r="AA106" s="61"/>
    </row>
    <row r="107" spans="1:27" ht="127.5" x14ac:dyDescent="0.25">
      <c r="A107" s="7" t="s">
        <v>596</v>
      </c>
      <c r="B107" s="7" t="s">
        <v>582</v>
      </c>
      <c r="C107" s="8" t="s">
        <v>597</v>
      </c>
      <c r="D107" s="7" t="s">
        <v>63</v>
      </c>
      <c r="E107" s="7" t="s">
        <v>64</v>
      </c>
      <c r="F107" s="2" t="s">
        <v>598</v>
      </c>
      <c r="G107" s="7" t="s">
        <v>599</v>
      </c>
      <c r="H107" s="7" t="s">
        <v>600</v>
      </c>
      <c r="I107" s="7" t="s">
        <v>83</v>
      </c>
      <c r="J107" s="7">
        <v>100</v>
      </c>
      <c r="K107" s="7" t="s">
        <v>63</v>
      </c>
      <c r="L107" s="7" t="s">
        <v>123</v>
      </c>
      <c r="M107" s="3">
        <f t="shared" ref="M107" si="16">SUM(O107:U107)</f>
        <v>90</v>
      </c>
      <c r="N107" s="3" t="s">
        <v>71</v>
      </c>
      <c r="O107" s="3">
        <v>25</v>
      </c>
      <c r="P107" s="6">
        <v>15</v>
      </c>
      <c r="Q107" s="7">
        <v>10</v>
      </c>
      <c r="R107" s="7">
        <v>10</v>
      </c>
      <c r="S107" s="7">
        <v>10</v>
      </c>
      <c r="T107" s="7">
        <v>10</v>
      </c>
      <c r="U107" s="14">
        <v>10</v>
      </c>
      <c r="V107" s="5">
        <v>10</v>
      </c>
      <c r="W107" s="14" t="s">
        <v>601</v>
      </c>
      <c r="X107" s="6" t="s">
        <v>73</v>
      </c>
      <c r="Y107" s="46"/>
      <c r="Z107" s="36"/>
      <c r="AA107" s="38"/>
    </row>
    <row r="108" spans="1:27" ht="76.5" x14ac:dyDescent="0.25">
      <c r="A108" s="156" t="s">
        <v>602</v>
      </c>
      <c r="B108" s="156" t="s">
        <v>582</v>
      </c>
      <c r="C108" s="156" t="s">
        <v>603</v>
      </c>
      <c r="D108" s="156" t="s">
        <v>63</v>
      </c>
      <c r="E108" s="7" t="s">
        <v>64</v>
      </c>
      <c r="F108" s="2" t="s">
        <v>604</v>
      </c>
      <c r="G108" s="7" t="s">
        <v>605</v>
      </c>
      <c r="H108" s="7" t="s">
        <v>606</v>
      </c>
      <c r="I108" s="7" t="s">
        <v>198</v>
      </c>
      <c r="J108" s="156">
        <v>100</v>
      </c>
      <c r="K108" s="156" t="s">
        <v>63</v>
      </c>
      <c r="L108" s="156" t="s">
        <v>123</v>
      </c>
      <c r="M108" s="3">
        <f t="shared" ref="M108:M109" si="17">SUM(O108:U108)</f>
        <v>90</v>
      </c>
      <c r="N108" s="3" t="s">
        <v>71</v>
      </c>
      <c r="O108" s="3">
        <v>25</v>
      </c>
      <c r="P108" s="6">
        <v>15</v>
      </c>
      <c r="Q108" s="7">
        <v>10</v>
      </c>
      <c r="R108" s="7">
        <v>10</v>
      </c>
      <c r="S108" s="7">
        <v>10</v>
      </c>
      <c r="T108" s="7">
        <v>10</v>
      </c>
      <c r="U108" s="14">
        <v>10</v>
      </c>
      <c r="V108" s="5">
        <v>10</v>
      </c>
      <c r="W108" s="14" t="s">
        <v>594</v>
      </c>
      <c r="X108" s="6" t="s">
        <v>595</v>
      </c>
      <c r="Y108" s="46"/>
      <c r="Z108" s="36"/>
      <c r="AA108" s="38"/>
    </row>
    <row r="109" spans="1:27" ht="102" customHeight="1" x14ac:dyDescent="0.25">
      <c r="A109" s="158"/>
      <c r="B109" s="158"/>
      <c r="C109" s="158"/>
      <c r="D109" s="158"/>
      <c r="E109" s="7" t="s">
        <v>64</v>
      </c>
      <c r="F109" s="2" t="s">
        <v>607</v>
      </c>
      <c r="G109" s="7" t="s">
        <v>608</v>
      </c>
      <c r="H109" s="7" t="s">
        <v>609</v>
      </c>
      <c r="I109" s="7" t="s">
        <v>198</v>
      </c>
      <c r="J109" s="158"/>
      <c r="K109" s="158"/>
      <c r="L109" s="158"/>
      <c r="M109" s="3">
        <f t="shared" si="17"/>
        <v>90</v>
      </c>
      <c r="N109" s="3" t="s">
        <v>71</v>
      </c>
      <c r="O109" s="3">
        <v>25</v>
      </c>
      <c r="P109" s="6">
        <v>15</v>
      </c>
      <c r="Q109" s="7">
        <v>10</v>
      </c>
      <c r="R109" s="7">
        <v>10</v>
      </c>
      <c r="S109" s="7">
        <v>10</v>
      </c>
      <c r="T109" s="7">
        <v>10</v>
      </c>
      <c r="U109" s="14">
        <v>10</v>
      </c>
      <c r="V109" s="5">
        <v>10</v>
      </c>
      <c r="W109" s="14" t="s">
        <v>610</v>
      </c>
      <c r="X109" s="6" t="s">
        <v>611</v>
      </c>
      <c r="Y109" s="46"/>
      <c r="Z109" s="36"/>
      <c r="AA109" s="38"/>
    </row>
    <row r="110" spans="1:27" ht="114.75" x14ac:dyDescent="0.25">
      <c r="A110" s="7" t="s">
        <v>612</v>
      </c>
      <c r="B110" s="7" t="s">
        <v>582</v>
      </c>
      <c r="C110" s="7" t="s">
        <v>613</v>
      </c>
      <c r="D110" s="7" t="s">
        <v>63</v>
      </c>
      <c r="E110" s="7" t="s">
        <v>64</v>
      </c>
      <c r="F110" s="2" t="s">
        <v>614</v>
      </c>
      <c r="G110" s="7" t="s">
        <v>615</v>
      </c>
      <c r="H110" s="7" t="s">
        <v>616</v>
      </c>
      <c r="I110" s="7" t="s">
        <v>83</v>
      </c>
      <c r="J110" s="7">
        <v>100</v>
      </c>
      <c r="K110" s="7" t="s">
        <v>63</v>
      </c>
      <c r="L110" s="7" t="s">
        <v>123</v>
      </c>
      <c r="M110" s="3">
        <f t="shared" ref="M110" si="18">SUM(O110:U110)</f>
        <v>90</v>
      </c>
      <c r="N110" s="3" t="s">
        <v>71</v>
      </c>
      <c r="O110" s="3">
        <v>25</v>
      </c>
      <c r="P110" s="6">
        <v>15</v>
      </c>
      <c r="Q110" s="7">
        <v>10</v>
      </c>
      <c r="R110" s="7">
        <v>10</v>
      </c>
      <c r="S110" s="7">
        <v>10</v>
      </c>
      <c r="T110" s="7">
        <v>10</v>
      </c>
      <c r="U110" s="14">
        <v>10</v>
      </c>
      <c r="V110" s="5">
        <v>10</v>
      </c>
      <c r="W110" s="14" t="s">
        <v>617</v>
      </c>
      <c r="X110" s="6" t="s">
        <v>595</v>
      </c>
      <c r="Y110" s="46"/>
      <c r="Z110" s="36"/>
      <c r="AA110" s="38"/>
    </row>
    <row r="111" spans="1:27" ht="114.75" x14ac:dyDescent="0.25">
      <c r="A111" s="7" t="s">
        <v>618</v>
      </c>
      <c r="B111" s="7" t="s">
        <v>582</v>
      </c>
      <c r="C111" s="7" t="s">
        <v>619</v>
      </c>
      <c r="D111" s="7" t="s">
        <v>63</v>
      </c>
      <c r="E111" s="7" t="s">
        <v>64</v>
      </c>
      <c r="F111" s="2" t="s">
        <v>620</v>
      </c>
      <c r="G111" s="7" t="s">
        <v>621</v>
      </c>
      <c r="H111" s="7" t="s">
        <v>609</v>
      </c>
      <c r="I111" s="7" t="s">
        <v>83</v>
      </c>
      <c r="J111" s="7">
        <v>100</v>
      </c>
      <c r="K111" s="7" t="s">
        <v>63</v>
      </c>
      <c r="L111" s="7" t="s">
        <v>123</v>
      </c>
      <c r="M111" s="3">
        <f t="shared" ref="M111" si="19">SUM(O111:U111)</f>
        <v>90</v>
      </c>
      <c r="N111" s="3" t="s">
        <v>71</v>
      </c>
      <c r="O111" s="3">
        <v>25</v>
      </c>
      <c r="P111" s="6">
        <v>15</v>
      </c>
      <c r="Q111" s="7">
        <v>10</v>
      </c>
      <c r="R111" s="7">
        <v>10</v>
      </c>
      <c r="S111" s="7">
        <v>10</v>
      </c>
      <c r="T111" s="7">
        <v>10</v>
      </c>
      <c r="U111" s="14">
        <v>10</v>
      </c>
      <c r="V111" s="5">
        <v>10</v>
      </c>
      <c r="W111" s="14" t="s">
        <v>622</v>
      </c>
      <c r="X111" s="6" t="s">
        <v>73</v>
      </c>
      <c r="Y111" s="46"/>
      <c r="Z111" s="36"/>
      <c r="AA111" s="38"/>
    </row>
    <row r="112" spans="1:27" ht="102" x14ac:dyDescent="0.25">
      <c r="A112" s="145" t="s">
        <v>623</v>
      </c>
      <c r="B112" s="145" t="s">
        <v>582</v>
      </c>
      <c r="C112" s="156" t="s">
        <v>624</v>
      </c>
      <c r="D112" s="156" t="s">
        <v>63</v>
      </c>
      <c r="E112" s="7" t="s">
        <v>64</v>
      </c>
      <c r="F112" s="2" t="s">
        <v>625</v>
      </c>
      <c r="G112" s="7" t="s">
        <v>626</v>
      </c>
      <c r="H112" s="7" t="s">
        <v>593</v>
      </c>
      <c r="I112" s="7" t="s">
        <v>83</v>
      </c>
      <c r="J112" s="145">
        <v>100</v>
      </c>
      <c r="K112" s="145" t="s">
        <v>63</v>
      </c>
      <c r="L112" s="156" t="s">
        <v>123</v>
      </c>
      <c r="M112" s="3">
        <f t="shared" ref="M112:M113" si="20">SUM(O112:U112)</f>
        <v>90</v>
      </c>
      <c r="N112" s="3" t="s">
        <v>71</v>
      </c>
      <c r="O112" s="3">
        <v>25</v>
      </c>
      <c r="P112" s="6">
        <v>15</v>
      </c>
      <c r="Q112" s="7">
        <v>10</v>
      </c>
      <c r="R112" s="7">
        <v>10</v>
      </c>
      <c r="S112" s="7">
        <v>10</v>
      </c>
      <c r="T112" s="7">
        <v>10</v>
      </c>
      <c r="U112" s="14">
        <v>10</v>
      </c>
      <c r="V112" s="5">
        <v>10</v>
      </c>
      <c r="W112" s="14" t="s">
        <v>627</v>
      </c>
      <c r="X112" s="6" t="s">
        <v>73</v>
      </c>
      <c r="Y112" s="46"/>
      <c r="Z112" s="36"/>
      <c r="AA112" s="38"/>
    </row>
    <row r="113" spans="1:27" ht="102" x14ac:dyDescent="0.25">
      <c r="A113" s="145"/>
      <c r="B113" s="145"/>
      <c r="C113" s="158"/>
      <c r="D113" s="158"/>
      <c r="E113" s="7" t="s">
        <v>64</v>
      </c>
      <c r="F113" s="2" t="s">
        <v>628</v>
      </c>
      <c r="G113" s="7" t="s">
        <v>629</v>
      </c>
      <c r="H113" s="7" t="s">
        <v>630</v>
      </c>
      <c r="I113" s="7" t="s">
        <v>83</v>
      </c>
      <c r="J113" s="145"/>
      <c r="K113" s="145"/>
      <c r="L113" s="158"/>
      <c r="M113" s="3">
        <f t="shared" si="20"/>
        <v>90</v>
      </c>
      <c r="N113" s="3" t="s">
        <v>71</v>
      </c>
      <c r="O113" s="3">
        <v>25</v>
      </c>
      <c r="P113" s="6">
        <v>15</v>
      </c>
      <c r="Q113" s="7">
        <v>10</v>
      </c>
      <c r="R113" s="7">
        <v>10</v>
      </c>
      <c r="S113" s="7">
        <v>10</v>
      </c>
      <c r="T113" s="7">
        <v>10</v>
      </c>
      <c r="U113" s="14">
        <v>10</v>
      </c>
      <c r="V113" s="5">
        <v>10</v>
      </c>
      <c r="W113" s="14" t="s">
        <v>631</v>
      </c>
      <c r="X113" s="6" t="s">
        <v>73</v>
      </c>
      <c r="Y113" s="46"/>
      <c r="Z113" s="36"/>
      <c r="AA113" s="38"/>
    </row>
  </sheetData>
  <autoFilter ref="A6:AA113" xr:uid="{00000000-0009-0000-0000-000000000000}"/>
  <mergeCells count="225">
    <mergeCell ref="L112:L113"/>
    <mergeCell ref="L108:L109"/>
    <mergeCell ref="A112:A113"/>
    <mergeCell ref="B112:B113"/>
    <mergeCell ref="C112:C113"/>
    <mergeCell ref="D112:D113"/>
    <mergeCell ref="J112:J113"/>
    <mergeCell ref="K112:K113"/>
    <mergeCell ref="L95:L97"/>
    <mergeCell ref="A108:A109"/>
    <mergeCell ref="B108:B109"/>
    <mergeCell ref="C108:C109"/>
    <mergeCell ref="D108:D109"/>
    <mergeCell ref="J108:J109"/>
    <mergeCell ref="K108:K109"/>
    <mergeCell ref="A95:A97"/>
    <mergeCell ref="B95:B97"/>
    <mergeCell ref="C95:C97"/>
    <mergeCell ref="D95:D97"/>
    <mergeCell ref="J95:J97"/>
    <mergeCell ref="K95:K97"/>
    <mergeCell ref="D91:D92"/>
    <mergeCell ref="J91:J92"/>
    <mergeCell ref="K91:K92"/>
    <mergeCell ref="L91:L92"/>
    <mergeCell ref="A93:A94"/>
    <mergeCell ref="B93:B94"/>
    <mergeCell ref="C93:C94"/>
    <mergeCell ref="A91:A92"/>
    <mergeCell ref="B91:B92"/>
    <mergeCell ref="C91:C92"/>
    <mergeCell ref="D93:D94"/>
    <mergeCell ref="J93:J94"/>
    <mergeCell ref="K93:K94"/>
    <mergeCell ref="L93:L94"/>
    <mergeCell ref="D83:D84"/>
    <mergeCell ref="J83:J84"/>
    <mergeCell ref="K83:K84"/>
    <mergeCell ref="L83:L84"/>
    <mergeCell ref="A87:A88"/>
    <mergeCell ref="B87:B88"/>
    <mergeCell ref="C87:C88"/>
    <mergeCell ref="A83:A84"/>
    <mergeCell ref="B83:B84"/>
    <mergeCell ref="C83:C84"/>
    <mergeCell ref="D87:D88"/>
    <mergeCell ref="J87:J88"/>
    <mergeCell ref="K87:K88"/>
    <mergeCell ref="L87:L88"/>
    <mergeCell ref="A78:A79"/>
    <mergeCell ref="B78:B79"/>
    <mergeCell ref="C78:C79"/>
    <mergeCell ref="D78:D79"/>
    <mergeCell ref="J78:J79"/>
    <mergeCell ref="K74:K75"/>
    <mergeCell ref="L74:L75"/>
    <mergeCell ref="A76:A77"/>
    <mergeCell ref="B76:B77"/>
    <mergeCell ref="C76:C77"/>
    <mergeCell ref="D76:D77"/>
    <mergeCell ref="J76:J77"/>
    <mergeCell ref="A74:A75"/>
    <mergeCell ref="B74:B75"/>
    <mergeCell ref="K78:K79"/>
    <mergeCell ref="L78:L79"/>
    <mergeCell ref="C74:C75"/>
    <mergeCell ref="D74:D75"/>
    <mergeCell ref="J74:J75"/>
    <mergeCell ref="K76:K77"/>
    <mergeCell ref="L76:L77"/>
    <mergeCell ref="K69:K70"/>
    <mergeCell ref="L69:L70"/>
    <mergeCell ref="A72:A73"/>
    <mergeCell ref="B72:B73"/>
    <mergeCell ref="C72:C73"/>
    <mergeCell ref="D72:D73"/>
    <mergeCell ref="J72:J73"/>
    <mergeCell ref="K66:K67"/>
    <mergeCell ref="L66:L67"/>
    <mergeCell ref="A69:A70"/>
    <mergeCell ref="B69:B70"/>
    <mergeCell ref="C69:C70"/>
    <mergeCell ref="D69:D70"/>
    <mergeCell ref="J69:J70"/>
    <mergeCell ref="C66:C67"/>
    <mergeCell ref="D66:D67"/>
    <mergeCell ref="J66:J67"/>
    <mergeCell ref="A66:A67"/>
    <mergeCell ref="B66:B67"/>
    <mergeCell ref="K72:K73"/>
    <mergeCell ref="L72:L73"/>
    <mergeCell ref="L17:L18"/>
    <mergeCell ref="L10:L12"/>
    <mergeCell ref="J57:J60"/>
    <mergeCell ref="K57:K60"/>
    <mergeCell ref="L57:L60"/>
    <mergeCell ref="J61:J62"/>
    <mergeCell ref="L61:L62"/>
    <mergeCell ref="L52:L54"/>
    <mergeCell ref="J55:J56"/>
    <mergeCell ref="L55:L56"/>
    <mergeCell ref="A61:A62"/>
    <mergeCell ref="B61:B62"/>
    <mergeCell ref="C61:C62"/>
    <mergeCell ref="D61:D62"/>
    <mergeCell ref="K61:K62"/>
    <mergeCell ref="A55:A56"/>
    <mergeCell ref="B55:B56"/>
    <mergeCell ref="C55:C56"/>
    <mergeCell ref="D55:D56"/>
    <mergeCell ref="K55:K56"/>
    <mergeCell ref="A57:A60"/>
    <mergeCell ref="B57:B60"/>
    <mergeCell ref="C57:C60"/>
    <mergeCell ref="D57:D60"/>
    <mergeCell ref="A52:A54"/>
    <mergeCell ref="B52:B54"/>
    <mergeCell ref="C52:C54"/>
    <mergeCell ref="D52:D54"/>
    <mergeCell ref="J52:J54"/>
    <mergeCell ref="K52:K54"/>
    <mergeCell ref="L44:L46"/>
    <mergeCell ref="A47:A49"/>
    <mergeCell ref="B47:B49"/>
    <mergeCell ref="C47:C49"/>
    <mergeCell ref="D47:D49"/>
    <mergeCell ref="J47:J49"/>
    <mergeCell ref="K47:K49"/>
    <mergeCell ref="L47:L49"/>
    <mergeCell ref="A44:A46"/>
    <mergeCell ref="B44:B46"/>
    <mergeCell ref="C44:C46"/>
    <mergeCell ref="D44:D46"/>
    <mergeCell ref="J44:J46"/>
    <mergeCell ref="K44:K46"/>
    <mergeCell ref="A38:A42"/>
    <mergeCell ref="B38:B42"/>
    <mergeCell ref="C38:C42"/>
    <mergeCell ref="D38:D42"/>
    <mergeCell ref="J38:J42"/>
    <mergeCell ref="K38:K42"/>
    <mergeCell ref="L38:L42"/>
    <mergeCell ref="A36:A37"/>
    <mergeCell ref="B36:B37"/>
    <mergeCell ref="C36:C37"/>
    <mergeCell ref="D36:D37"/>
    <mergeCell ref="J36:J37"/>
    <mergeCell ref="K36:K37"/>
    <mergeCell ref="L36:L37"/>
    <mergeCell ref="A32:A35"/>
    <mergeCell ref="B32:B35"/>
    <mergeCell ref="C32:C35"/>
    <mergeCell ref="D32:D35"/>
    <mergeCell ref="J32:J35"/>
    <mergeCell ref="K32:K35"/>
    <mergeCell ref="L32:L35"/>
    <mergeCell ref="A30:A31"/>
    <mergeCell ref="B30:B31"/>
    <mergeCell ref="C30:C31"/>
    <mergeCell ref="D30:D31"/>
    <mergeCell ref="J30:J31"/>
    <mergeCell ref="K30:K31"/>
    <mergeCell ref="L30:L31"/>
    <mergeCell ref="A27:A28"/>
    <mergeCell ref="B27:B28"/>
    <mergeCell ref="C27:C28"/>
    <mergeCell ref="D27:D28"/>
    <mergeCell ref="J27:J28"/>
    <mergeCell ref="K27:K28"/>
    <mergeCell ref="L27:L28"/>
    <mergeCell ref="A21:A22"/>
    <mergeCell ref="B21:B22"/>
    <mergeCell ref="C21:C22"/>
    <mergeCell ref="D21:D22"/>
    <mergeCell ref="K21:K22"/>
    <mergeCell ref="A23:A24"/>
    <mergeCell ref="B23:B24"/>
    <mergeCell ref="D23:D24"/>
    <mergeCell ref="J23:J24"/>
    <mergeCell ref="K23:K24"/>
    <mergeCell ref="L23:L24"/>
    <mergeCell ref="C23:C24"/>
    <mergeCell ref="A19:A20"/>
    <mergeCell ref="B19:B20"/>
    <mergeCell ref="C19:C20"/>
    <mergeCell ref="D19:D20"/>
    <mergeCell ref="K19:K20"/>
    <mergeCell ref="A17:A18"/>
    <mergeCell ref="B17:B18"/>
    <mergeCell ref="D17:D18"/>
    <mergeCell ref="J17:J18"/>
    <mergeCell ref="K17:K18"/>
    <mergeCell ref="C17:C18"/>
    <mergeCell ref="A13:A16"/>
    <mergeCell ref="B13:B16"/>
    <mergeCell ref="C13:C16"/>
    <mergeCell ref="D13:D16"/>
    <mergeCell ref="J13:J16"/>
    <mergeCell ref="K13:K16"/>
    <mergeCell ref="L13:L16"/>
    <mergeCell ref="A10:A12"/>
    <mergeCell ref="B10:B12"/>
    <mergeCell ref="C10:C12"/>
    <mergeCell ref="D10:D12"/>
    <mergeCell ref="J10:J12"/>
    <mergeCell ref="K10:K12"/>
    <mergeCell ref="Q5:R5"/>
    <mergeCell ref="V5:W5"/>
    <mergeCell ref="A7:A9"/>
    <mergeCell ref="B7:B9"/>
    <mergeCell ref="A1:L1"/>
    <mergeCell ref="M1:X1"/>
    <mergeCell ref="A2:L2"/>
    <mergeCell ref="M2:M6"/>
    <mergeCell ref="W2:W4"/>
    <mergeCell ref="X2:X6"/>
    <mergeCell ref="A3:L3"/>
    <mergeCell ref="A4:L4"/>
    <mergeCell ref="A5:L5"/>
    <mergeCell ref="N5:N6"/>
    <mergeCell ref="C7:C9"/>
    <mergeCell ref="D7:D9"/>
    <mergeCell ref="J7:J9"/>
    <mergeCell ref="K7:K9"/>
    <mergeCell ref="L7:L9"/>
  </mergeCells>
  <conditionalFormatting sqref="A57:D57">
    <cfRule type="containsText" dxfId="609" priority="2921" operator="containsText" text="ZONA RIESGO BAJA">
      <formula>NOT(ISERROR(SEARCH("ZONA RIESGO BAJA",A57)))</formula>
    </cfRule>
    <cfRule type="containsText" dxfId="608" priority="2922" operator="containsText" text="ZONA RIESGO MODERADO">
      <formula>NOT(ISERROR(SEARCH("ZONA RIESGO MODERADO",A57)))</formula>
    </cfRule>
    <cfRule type="containsText" dxfId="607" priority="2923" operator="containsText" text="ZONA RIESGO ALTO">
      <formula>NOT(ISERROR(SEARCH("ZONA RIESGO ALTO",A57)))</formula>
    </cfRule>
    <cfRule type="containsText" dxfId="606" priority="2924" operator="containsText" text="ZONA RIESGO EXTREMO">
      <formula>NOT(ISERROR(SEARCH("ZONA RIESGO EXTREMO",A57)))</formula>
    </cfRule>
  </conditionalFormatting>
  <conditionalFormatting sqref="A19:K19">
    <cfRule type="containsText" dxfId="605" priority="2870" operator="containsText" text="ZONA RIESGO MODERADO">
      <formula>NOT(ISERROR(SEARCH("ZONA RIESGO MODERADO",A19)))</formula>
    </cfRule>
    <cfRule type="containsText" dxfId="604" priority="2869" operator="containsText" text="ZONA RIESGO BAJA">
      <formula>NOT(ISERROR(SEARCH("ZONA RIESGO BAJA",A19)))</formula>
    </cfRule>
    <cfRule type="containsText" dxfId="603" priority="2871" operator="containsText" text="ZONA RIESGO ALTO">
      <formula>NOT(ISERROR(SEARCH("ZONA RIESGO ALTO",A19)))</formula>
    </cfRule>
    <cfRule type="containsText" dxfId="602" priority="2872" operator="containsText" text="ZONA RIESGO EXTREMO">
      <formula>NOT(ISERROR(SEARCH("ZONA RIESGO EXTREMO",A19)))</formula>
    </cfRule>
  </conditionalFormatting>
  <conditionalFormatting sqref="A23:K23">
    <cfRule type="containsText" dxfId="601" priority="2868" operator="containsText" text="ZONA RIESGO EXTREMO">
      <formula>NOT(ISERROR(SEARCH("ZONA RIESGO EXTREMO",A23)))</formula>
    </cfRule>
    <cfRule type="containsText" dxfId="600" priority="2867" operator="containsText" text="ZONA RIESGO ALTO">
      <formula>NOT(ISERROR(SEARCH("ZONA RIESGO ALTO",A23)))</formula>
    </cfRule>
    <cfRule type="containsText" dxfId="599" priority="2866" operator="containsText" text="ZONA RIESGO MODERADO">
      <formula>NOT(ISERROR(SEARCH("ZONA RIESGO MODERADO",A23)))</formula>
    </cfRule>
    <cfRule type="containsText" dxfId="598" priority="2865" operator="containsText" text="ZONA RIESGO BAJA">
      <formula>NOT(ISERROR(SEARCH("ZONA RIESGO BAJA",A23)))</formula>
    </cfRule>
  </conditionalFormatting>
  <conditionalFormatting sqref="A6:L7 A10:L10 A13:L15 A17:L17 A21:K21 A25:L27 A29:L30 A32:L32 A36:L36 A38:L38 A43:L43 A50:C50 A61:J61 A68:L69 A71:L72 A74:L74 A76:L76 A78:L78 A80:L83 A85:L87 A89:L91 A95:L108 A110:L112">
    <cfRule type="containsText" dxfId="597" priority="6264" operator="containsText" text="ZONA RIESGO ALTO">
      <formula>NOT(ISERROR(SEARCH("ZONA RIESGO ALTO",A6)))</formula>
    </cfRule>
    <cfRule type="containsText" dxfId="596" priority="6263" operator="containsText" text="ZONA RIESGO MODERADO">
      <formula>NOT(ISERROR(SEARCH("ZONA RIESGO MODERADO",A6)))</formula>
    </cfRule>
    <cfRule type="containsText" dxfId="595" priority="6262" operator="containsText" text="ZONA RIESGO BAJA">
      <formula>NOT(ISERROR(SEARCH("ZONA RIESGO BAJA",A6)))</formula>
    </cfRule>
    <cfRule type="containsText" dxfId="594" priority="6265" operator="containsText" text="ZONA RIESGO EXTREMO">
      <formula>NOT(ISERROR(SEARCH("ZONA RIESGO EXTREMO",A6)))</formula>
    </cfRule>
  </conditionalFormatting>
  <conditionalFormatting sqref="A63:L66">
    <cfRule type="containsText" dxfId="593" priority="2932" operator="containsText" text="ZONA RIESGO EXTREMO">
      <formula>NOT(ISERROR(SEARCH("ZONA RIESGO EXTREMO",A63)))</formula>
    </cfRule>
    <cfRule type="containsText" dxfId="592" priority="2931" operator="containsText" text="ZONA RIESGO ALTO">
      <formula>NOT(ISERROR(SEARCH("ZONA RIESGO ALTO",A63)))</formula>
    </cfRule>
    <cfRule type="containsText" dxfId="591" priority="2930" operator="containsText" text="ZONA RIESGO MODERADO">
      <formula>NOT(ISERROR(SEARCH("ZONA RIESGO MODERADO",A63)))</formula>
    </cfRule>
    <cfRule type="containsText" dxfId="590" priority="2929" operator="containsText" text="ZONA RIESGO BAJA">
      <formula>NOT(ISERROR(SEARCH("ZONA RIESGO BAJA",A63)))</formula>
    </cfRule>
  </conditionalFormatting>
  <conditionalFormatting sqref="A93:M93">
    <cfRule type="containsText" dxfId="589" priority="514" operator="containsText" text="ZONA RIESGO MODERADO">
      <formula>NOT(ISERROR(SEARCH("ZONA RIESGO MODERADO",A93)))</formula>
    </cfRule>
    <cfRule type="containsText" dxfId="588" priority="513" operator="containsText" text="ZONA RIESGO BAJA">
      <formula>NOT(ISERROR(SEARCH("ZONA RIESGO BAJA",A93)))</formula>
    </cfRule>
    <cfRule type="containsText" dxfId="587" priority="516" operator="containsText" text="ZONA RIESGO EXTREMO">
      <formula>NOT(ISERROR(SEARCH("ZONA RIESGO EXTREMO",A93)))</formula>
    </cfRule>
    <cfRule type="containsText" dxfId="586" priority="515" operator="containsText" text="ZONA RIESGO ALTO">
      <formula>NOT(ISERROR(SEARCH("ZONA RIESGO ALTO",A93)))</formula>
    </cfRule>
  </conditionalFormatting>
  <conditionalFormatting sqref="B51:C52">
    <cfRule type="containsText" dxfId="585" priority="2933" operator="containsText" text="ZONA RIESGO BAJA">
      <formula>NOT(ISERROR(SEARCH("ZONA RIESGO BAJA",B51)))</formula>
    </cfRule>
    <cfRule type="containsText" dxfId="584" priority="2934" operator="containsText" text="ZONA RIESGO MODERADO">
      <formula>NOT(ISERROR(SEARCH("ZONA RIESGO MODERADO",B51)))</formula>
    </cfRule>
    <cfRule type="containsText" dxfId="583" priority="2935" operator="containsText" text="ZONA RIESGO ALTO">
      <formula>NOT(ISERROR(SEARCH("ZONA RIESGO ALTO",B51)))</formula>
    </cfRule>
    <cfRule type="containsText" dxfId="582" priority="2936" operator="containsText" text="ZONA RIESGO EXTREMO">
      <formula>NOT(ISERROR(SEARCH("ZONA RIESGO EXTREMO",B51)))</formula>
    </cfRule>
  </conditionalFormatting>
  <conditionalFormatting sqref="C44:C45">
    <cfRule type="containsText" dxfId="581" priority="2954" operator="containsText" text="ZONA RIESGO MODERADO">
      <formula>NOT(ISERROR(SEARCH("ZONA RIESGO MODERADO",C44)))</formula>
    </cfRule>
    <cfRule type="containsText" dxfId="580" priority="2956" operator="containsText" text="ZONA RIESGO EXTREMO">
      <formula>NOT(ISERROR(SEARCH("ZONA RIESGO EXTREMO",C44)))</formula>
    </cfRule>
    <cfRule type="containsText" dxfId="579" priority="2955" operator="containsText" text="ZONA RIESGO ALTO">
      <formula>NOT(ISERROR(SEARCH("ZONA RIESGO ALTO",C44)))</formula>
    </cfRule>
    <cfRule type="containsText" dxfId="578" priority="2953" operator="containsText" text="ZONA RIESGO BAJA">
      <formula>NOT(ISERROR(SEARCH("ZONA RIESGO BAJA",C44)))</formula>
    </cfRule>
  </conditionalFormatting>
  <conditionalFormatting sqref="C47:C48">
    <cfRule type="containsText" dxfId="577" priority="2949" operator="containsText" text="ZONA RIESGO BAJA">
      <formula>NOT(ISERROR(SEARCH("ZONA RIESGO BAJA",C47)))</formula>
    </cfRule>
    <cfRule type="containsText" dxfId="576" priority="2950" operator="containsText" text="ZONA RIESGO MODERADO">
      <formula>NOT(ISERROR(SEARCH("ZONA RIESGO MODERADO",C47)))</formula>
    </cfRule>
    <cfRule type="containsText" dxfId="575" priority="2951" operator="containsText" text="ZONA RIESGO ALTO">
      <formula>NOT(ISERROR(SEARCH("ZONA RIESGO ALTO",C47)))</formula>
    </cfRule>
    <cfRule type="containsText" dxfId="574" priority="2952" operator="containsText" text="ZONA RIESGO EXTREMO">
      <formula>NOT(ISERROR(SEARCH("ZONA RIESGO EXTREMO",C47)))</formula>
    </cfRule>
  </conditionalFormatting>
  <conditionalFormatting sqref="D52 A55:D55">
    <cfRule type="containsText" dxfId="573" priority="2928" operator="containsText" text="ZONA RIESGO EXTREMO">
      <formula>NOT(ISERROR(SEARCH("ZONA RIESGO EXTREMO",A52)))</formula>
    </cfRule>
    <cfRule type="containsText" dxfId="572" priority="2925" operator="containsText" text="ZONA RIESGO BAJA">
      <formula>NOT(ISERROR(SEARCH("ZONA RIESGO BAJA",A52)))</formula>
    </cfRule>
    <cfRule type="containsText" dxfId="571" priority="2926" operator="containsText" text="ZONA RIESGO MODERADO">
      <formula>NOT(ISERROR(SEARCH("ZONA RIESGO MODERADO",A52)))</formula>
    </cfRule>
    <cfRule type="containsText" dxfId="570" priority="2927" operator="containsText" text="ZONA RIESGO ALTO">
      <formula>NOT(ISERROR(SEARCH("ZONA RIESGO ALTO",A52)))</formula>
    </cfRule>
  </conditionalFormatting>
  <conditionalFormatting sqref="E70">
    <cfRule type="containsText" dxfId="569" priority="2945" operator="containsText" text="ZONA RIESGO BAJA">
      <formula>NOT(ISERROR(SEARCH("ZONA RIESGO BAJA",E70)))</formula>
    </cfRule>
    <cfRule type="containsText" dxfId="568" priority="2946" operator="containsText" text="ZONA RIESGO MODERADO">
      <formula>NOT(ISERROR(SEARCH("ZONA RIESGO MODERADO",E70)))</formula>
    </cfRule>
    <cfRule type="containsText" dxfId="567" priority="2947" operator="containsText" text="ZONA RIESGO ALTO">
      <formula>NOT(ISERROR(SEARCH("ZONA RIESGO ALTO",E70)))</formula>
    </cfRule>
    <cfRule type="containsText" dxfId="566" priority="2948" operator="containsText" text="ZONA RIESGO EXTREMO">
      <formula>NOT(ISERROR(SEARCH("ZONA RIESGO EXTREMO",E70)))</formula>
    </cfRule>
  </conditionalFormatting>
  <conditionalFormatting sqref="E8:I9 E11:I12 E16:I16 E18:I18 E20:J20 E22:J22 E24:I24 E28:I28 E31:I31 E33:I35 E37:I37 E39:I42 A44:B44 D44:L44 E45:I46 A47:B47 D47:L47 E48:I49 E50:J50 E51:I60 A52 L61 E62:I62 E67:I67 G70:I70 E73:I73 E75:I75 E77:I77 E79:I79 E84:I84 E88:I88 E92:I92 E94:I94 E109:I109 E113:I113">
    <cfRule type="containsText" dxfId="565" priority="2972" operator="containsText" text="ZONA RIESGO EXTREMO">
      <formula>NOT(ISERROR(SEARCH("ZONA RIESGO EXTREMO",A8)))</formula>
    </cfRule>
    <cfRule type="containsText" dxfId="564" priority="2971" operator="containsText" text="ZONA RIESGO ALTO">
      <formula>NOT(ISERROR(SEARCH("ZONA RIESGO ALTO",A8)))</formula>
    </cfRule>
    <cfRule type="containsText" dxfId="563" priority="2970" operator="containsText" text="ZONA RIESGO MODERADO">
      <formula>NOT(ISERROR(SEARCH("ZONA RIESGO MODERADO",A8)))</formula>
    </cfRule>
    <cfRule type="containsText" dxfId="562" priority="2969" operator="containsText" text="ZONA RIESGO BAJA">
      <formula>NOT(ISERROR(SEARCH("ZONA RIESGO BAJA",A8)))</formula>
    </cfRule>
  </conditionalFormatting>
  <conditionalFormatting sqref="J51:J52">
    <cfRule type="containsText" dxfId="561" priority="2920" operator="containsText" text="ZONA RIESGO EXTREMO">
      <formula>NOT(ISERROR(SEARCH("ZONA RIESGO EXTREMO",J51)))</formula>
    </cfRule>
    <cfRule type="containsText" dxfId="560" priority="2917" operator="containsText" text="ZONA RIESGO BAJA">
      <formula>NOT(ISERROR(SEARCH("ZONA RIESGO BAJA",J51)))</formula>
    </cfRule>
    <cfRule type="containsText" dxfId="559" priority="2919" operator="containsText" text="ZONA RIESGO ALTO">
      <formula>NOT(ISERROR(SEARCH("ZONA RIESGO ALTO",J51)))</formula>
    </cfRule>
    <cfRule type="containsText" dxfId="558" priority="2918" operator="containsText" text="ZONA RIESGO MODERADO">
      <formula>NOT(ISERROR(SEARCH("ZONA RIESGO MODERADO",J51)))</formula>
    </cfRule>
  </conditionalFormatting>
  <conditionalFormatting sqref="J57">
    <cfRule type="containsText" dxfId="557" priority="2915" operator="containsText" text="ZONA RIESGO ALTO">
      <formula>NOT(ISERROR(SEARCH("ZONA RIESGO ALTO",J57)))</formula>
    </cfRule>
    <cfRule type="containsText" dxfId="556" priority="2916" operator="containsText" text="ZONA RIESGO EXTREMO">
      <formula>NOT(ISERROR(SEARCH("ZONA RIESGO EXTREMO",J57)))</formula>
    </cfRule>
    <cfRule type="containsText" dxfId="555" priority="2914" operator="containsText" text="ZONA RIESGO MODERADO">
      <formula>NOT(ISERROR(SEARCH("ZONA RIESGO MODERADO",J57)))</formula>
    </cfRule>
    <cfRule type="containsText" dxfId="554" priority="2913" operator="containsText" text="ZONA RIESGO BAJA">
      <formula>NOT(ISERROR(SEARCH("ZONA RIESGO BAJA",J57)))</formula>
    </cfRule>
  </conditionalFormatting>
  <conditionalFormatting sqref="J55:L55">
    <cfRule type="containsText" dxfId="553" priority="2904" operator="containsText" text="ZONA RIESGO EXTREMO">
      <formula>NOT(ISERROR(SEARCH("ZONA RIESGO EXTREMO",J55)))</formula>
    </cfRule>
    <cfRule type="containsText" dxfId="552" priority="2902" operator="containsText" text="ZONA RIESGO MODERADO">
      <formula>NOT(ISERROR(SEARCH("ZONA RIESGO MODERADO",J55)))</formula>
    </cfRule>
    <cfRule type="containsText" dxfId="551" priority="2903" operator="containsText" text="ZONA RIESGO ALTO">
      <formula>NOT(ISERROR(SEARCH("ZONA RIESGO ALTO",J55)))</formula>
    </cfRule>
    <cfRule type="containsText" dxfId="550" priority="2901" operator="containsText" text="ZONA RIESGO BAJA">
      <formula>NOT(ISERROR(SEARCH("ZONA RIESGO BAJA",J55)))</formula>
    </cfRule>
  </conditionalFormatting>
  <conditionalFormatting sqref="L19:L23">
    <cfRule type="containsText" dxfId="549" priority="2957" operator="containsText" text="ZONA RIESGO BAJA">
      <formula>NOT(ISERROR(SEARCH("ZONA RIESGO BAJA",L19)))</formula>
    </cfRule>
    <cfRule type="containsText" dxfId="548" priority="2958" operator="containsText" text="ZONA RIESGO MODERADO">
      <formula>NOT(ISERROR(SEARCH("ZONA RIESGO MODERADO",L19)))</formula>
    </cfRule>
    <cfRule type="containsText" dxfId="547" priority="2959" operator="containsText" text="ZONA RIESGO ALTO">
      <formula>NOT(ISERROR(SEARCH("ZONA RIESGO ALTO",L19)))</formula>
    </cfRule>
    <cfRule type="containsText" dxfId="546" priority="2960" operator="containsText" text="ZONA RIESGO EXTREMO">
      <formula>NOT(ISERROR(SEARCH("ZONA RIESGO EXTREMO",L19)))</formula>
    </cfRule>
  </conditionalFormatting>
  <conditionalFormatting sqref="L50:L52">
    <cfRule type="containsText" dxfId="545" priority="2906" operator="containsText" text="ZONA RIESGO MODERADO">
      <formula>NOT(ISERROR(SEARCH("ZONA RIESGO MODERADO",L50)))</formula>
    </cfRule>
    <cfRule type="containsText" dxfId="544" priority="2908" operator="containsText" text="ZONA RIESGO EXTREMO">
      <formula>NOT(ISERROR(SEARCH("ZONA RIESGO EXTREMO",L50)))</formula>
    </cfRule>
    <cfRule type="containsText" dxfId="543" priority="2907" operator="containsText" text="ZONA RIESGO ALTO">
      <formula>NOT(ISERROR(SEARCH("ZONA RIESGO ALTO",L50)))</formula>
    </cfRule>
    <cfRule type="containsText" dxfId="542" priority="2905" operator="containsText" text="ZONA RIESGO BAJA">
      <formula>NOT(ISERROR(SEARCH("ZONA RIESGO BAJA",L50)))</formula>
    </cfRule>
  </conditionalFormatting>
  <conditionalFormatting sqref="L57">
    <cfRule type="containsText" dxfId="541" priority="2910" operator="containsText" text="ZONA RIESGO MODERADO">
      <formula>NOT(ISERROR(SEARCH("ZONA RIESGO MODERADO",L57)))</formula>
    </cfRule>
    <cfRule type="containsText" dxfId="540" priority="2912" operator="containsText" text="ZONA RIESGO EXTREMO">
      <formula>NOT(ISERROR(SEARCH("ZONA RIESGO EXTREMO",L57)))</formula>
    </cfRule>
    <cfRule type="containsText" dxfId="539" priority="2909" operator="containsText" text="ZONA RIESGO BAJA">
      <formula>NOT(ISERROR(SEARCH("ZONA RIESGO BAJA",L57)))</formula>
    </cfRule>
    <cfRule type="containsText" dxfId="538" priority="2911" operator="containsText" text="ZONA RIESGO ALTO">
      <formula>NOT(ISERROR(SEARCH("ZONA RIESGO ALTO",L57)))</formula>
    </cfRule>
  </conditionalFormatting>
  <conditionalFormatting sqref="M2 N5:O5 Q5:R5">
    <cfRule type="containsText" dxfId="537" priority="6258" operator="containsText" text="ZONA RIESGO BAJA">
      <formula>NOT(ISERROR(SEARCH("ZONA RIESGO BAJA",M2)))</formula>
    </cfRule>
    <cfRule type="containsText" dxfId="536" priority="6259" operator="containsText" text="ZONA RIESGO MODERADO">
      <formula>NOT(ISERROR(SEARCH("ZONA RIESGO MODERADO",M2)))</formula>
    </cfRule>
    <cfRule type="containsText" dxfId="535" priority="6260" operator="containsText" text="ZONA RIESGO ALTO">
      <formula>NOT(ISERROR(SEARCH("ZONA RIESGO ALTO",M2)))</formula>
    </cfRule>
    <cfRule type="containsText" dxfId="534" priority="6261" operator="containsText" text="ZONA RIESGO EXTREMO">
      <formula>NOT(ISERROR(SEARCH("ZONA RIESGO EXTREMO",M2)))</formula>
    </cfRule>
  </conditionalFormatting>
  <conditionalFormatting sqref="M2">
    <cfRule type="containsText" dxfId="533" priority="6251" operator="containsText" text="ZONA RIESGO MODERADO">
      <formula>NOT(ISERROR(SEARCH("ZONA RIESGO MODERADO",M2)))</formula>
    </cfRule>
    <cfRule type="containsText" dxfId="532" priority="6250" operator="containsText" text="ZONA RIESGO BAJA">
      <formula>NOT(ISERROR(SEARCH("ZONA RIESGO BAJA",M2)))</formula>
    </cfRule>
    <cfRule type="containsText" dxfId="531" priority="6252" operator="containsText" text="ZONA RIESGO ALTO">
      <formula>NOT(ISERROR(SEARCH("ZONA RIESGO ALTO",M2)))</formula>
    </cfRule>
    <cfRule type="containsText" dxfId="530" priority="6253" operator="containsText" text="ZONA RIESGO EXTREMO">
      <formula>NOT(ISERROR(SEARCH("ZONA RIESGO EXTREMO",M2)))</formula>
    </cfRule>
  </conditionalFormatting>
  <conditionalFormatting sqref="M94:M97">
    <cfRule type="containsText" dxfId="529" priority="56" operator="containsText" text="ZONA RIESGO EXTREMO">
      <formula>NOT(ISERROR(SEARCH("ZONA RIESGO EXTREMO",M94)))</formula>
    </cfRule>
    <cfRule type="containsText" dxfId="528" priority="55" operator="containsText" text="ZONA RIESGO ALTO">
      <formula>NOT(ISERROR(SEARCH("ZONA RIESGO ALTO",M94)))</formula>
    </cfRule>
    <cfRule type="containsText" dxfId="527" priority="54" operator="containsText" text="ZONA RIESGO MODERADO">
      <formula>NOT(ISERROR(SEARCH("ZONA RIESGO MODERADO",M94)))</formula>
    </cfRule>
    <cfRule type="containsText" dxfId="526" priority="53" operator="containsText" text="ZONA RIESGO BAJA">
      <formula>NOT(ISERROR(SEARCH("ZONA RIESGO BAJA",M94)))</formula>
    </cfRule>
  </conditionalFormatting>
  <conditionalFormatting sqref="M8:N14">
    <cfRule type="containsText" dxfId="525" priority="18" operator="containsText" text="ZONA RIESGO MODERADO">
      <formula>NOT(ISERROR(SEARCH("ZONA RIESGO MODERADO",M8)))</formula>
    </cfRule>
    <cfRule type="containsText" dxfId="524" priority="17" operator="containsText" text="ZONA RIESGO BAJA">
      <formula>NOT(ISERROR(SEARCH("ZONA RIESGO BAJA",M8)))</formula>
    </cfRule>
    <cfRule type="containsText" dxfId="523" priority="20" operator="containsText" text="ZONA RIESGO EXTREMO">
      <formula>NOT(ISERROR(SEARCH("ZONA RIESGO EXTREMO",M8)))</formula>
    </cfRule>
    <cfRule type="containsText" dxfId="522" priority="19" operator="containsText" text="ZONA RIESGO ALTO">
      <formula>NOT(ISERROR(SEARCH("ZONA RIESGO ALTO",M8)))</formula>
    </cfRule>
  </conditionalFormatting>
  <conditionalFormatting sqref="M17:N75">
    <cfRule type="containsText" dxfId="521" priority="12" operator="containsText" text="ZONA RIESGO EXTREMO">
      <formula>NOT(ISERROR(SEARCH("ZONA RIESGO EXTREMO",M17)))</formula>
    </cfRule>
    <cfRule type="containsText" dxfId="520" priority="11" operator="containsText" text="ZONA RIESGO ALTO">
      <formula>NOT(ISERROR(SEARCH("ZONA RIESGO ALTO",M17)))</formula>
    </cfRule>
    <cfRule type="containsText" dxfId="519" priority="10" operator="containsText" text="ZONA RIESGO MODERADO">
      <formula>NOT(ISERROR(SEARCH("ZONA RIESGO MODERADO",M17)))</formula>
    </cfRule>
    <cfRule type="containsText" dxfId="518" priority="9" operator="containsText" text="ZONA RIESGO BAJA">
      <formula>NOT(ISERROR(SEARCH("ZONA RIESGO BAJA",M17)))</formula>
    </cfRule>
  </conditionalFormatting>
  <conditionalFormatting sqref="M108:N109 O109:Q109 U109:W111">
    <cfRule type="containsText" dxfId="517" priority="400" operator="containsText" text="ZONA RIESGO EXTREMO">
      <formula>NOT(ISERROR(SEARCH("ZONA RIESGO EXTREMO",M108)))</formula>
    </cfRule>
    <cfRule type="containsText" dxfId="516" priority="399" operator="containsText" text="ZONA RIESGO ALTO">
      <formula>NOT(ISERROR(SEARCH("ZONA RIESGO ALTO",M108)))</formula>
    </cfRule>
    <cfRule type="containsText" dxfId="515" priority="398" operator="containsText" text="ZONA RIESGO MODERADO">
      <formula>NOT(ISERROR(SEARCH("ZONA RIESGO MODERADO",M108)))</formula>
    </cfRule>
    <cfRule type="containsText" dxfId="514" priority="397" operator="containsText" text="ZONA RIESGO BAJA">
      <formula>NOT(ISERROR(SEARCH("ZONA RIESGO BAJA",M108)))</formula>
    </cfRule>
  </conditionalFormatting>
  <conditionalFormatting sqref="M76:Q82">
    <cfRule type="containsText" dxfId="513" priority="1495" operator="containsText" text="ZONA RIESGO ALTO">
      <formula>NOT(ISERROR(SEARCH("ZONA RIESGO ALTO",M76)))</formula>
    </cfRule>
    <cfRule type="containsText" dxfId="512" priority="1494" operator="containsText" text="ZONA RIESGO MODERADO">
      <formula>NOT(ISERROR(SEARCH("ZONA RIESGO MODERADO",M76)))</formula>
    </cfRule>
    <cfRule type="containsText" dxfId="511" priority="1493" operator="containsText" text="ZONA RIESGO BAJA">
      <formula>NOT(ISERROR(SEARCH("ZONA RIESGO BAJA",M76)))</formula>
    </cfRule>
    <cfRule type="containsText" dxfId="510" priority="1496" operator="containsText" text="ZONA RIESGO EXTREMO">
      <formula>NOT(ISERROR(SEARCH("ZONA RIESGO EXTREMO",M76)))</formula>
    </cfRule>
  </conditionalFormatting>
  <conditionalFormatting sqref="M110:Q111">
    <cfRule type="containsText" dxfId="509" priority="422" operator="containsText" text="ZONA RIESGO MODERADO">
      <formula>NOT(ISERROR(SEARCH("ZONA RIESGO MODERADO",M110)))</formula>
    </cfRule>
    <cfRule type="containsText" dxfId="508" priority="423" operator="containsText" text="ZONA RIESGO ALTO">
      <formula>NOT(ISERROR(SEARCH("ZONA RIESGO ALTO",M110)))</formula>
    </cfRule>
    <cfRule type="containsText" dxfId="507" priority="424" operator="containsText" text="ZONA RIESGO EXTREMO">
      <formula>NOT(ISERROR(SEARCH("ZONA RIESGO EXTREMO",M110)))</formula>
    </cfRule>
    <cfRule type="containsText" dxfId="506" priority="421" operator="containsText" text="ZONA RIESGO BAJA">
      <formula>NOT(ISERROR(SEARCH("ZONA RIESGO BAJA",M110)))</formula>
    </cfRule>
  </conditionalFormatting>
  <conditionalFormatting sqref="M83:T92">
    <cfRule type="containsText" dxfId="505" priority="530" operator="containsText" text="ZONA RIESGO MODERADO">
      <formula>NOT(ISERROR(SEARCH("ZONA RIESGO MODERADO",M83)))</formula>
    </cfRule>
    <cfRule type="containsText" dxfId="504" priority="531" operator="containsText" text="ZONA RIESGO ALTO">
      <formula>NOT(ISERROR(SEARCH("ZONA RIESGO ALTO",M83)))</formula>
    </cfRule>
    <cfRule type="containsText" dxfId="503" priority="532" operator="containsText" text="ZONA RIESGO EXTREMO">
      <formula>NOT(ISERROR(SEARCH("ZONA RIESGO EXTREMO",M83)))</formula>
    </cfRule>
    <cfRule type="containsText" dxfId="502" priority="529" operator="containsText" text="ZONA RIESGO BAJA">
      <formula>NOT(ISERROR(SEARCH("ZONA RIESGO BAJA",M83)))</formula>
    </cfRule>
  </conditionalFormatting>
  <conditionalFormatting sqref="M7:V7">
    <cfRule type="containsText" dxfId="501" priority="2861" operator="containsText" text="ZONA RIESGO BAJA">
      <formula>NOT(ISERROR(SEARCH("ZONA RIESGO BAJA",M7)))</formula>
    </cfRule>
    <cfRule type="containsText" dxfId="500" priority="2862" operator="containsText" text="ZONA RIESGO MODERADO">
      <formula>NOT(ISERROR(SEARCH("ZONA RIESGO MODERADO",M7)))</formula>
    </cfRule>
    <cfRule type="containsText" dxfId="499" priority="2863" operator="containsText" text="ZONA RIESGO ALTO">
      <formula>NOT(ISERROR(SEARCH("ZONA RIESGO ALTO",M7)))</formula>
    </cfRule>
    <cfRule type="containsText" dxfId="498" priority="2864" operator="containsText" text="ZONA RIESGO EXTREMO">
      <formula>NOT(ISERROR(SEARCH("ZONA RIESGO EXTREMO",M7)))</formula>
    </cfRule>
  </conditionalFormatting>
  <conditionalFormatting sqref="M98:W107">
    <cfRule type="containsText" dxfId="497" priority="136" operator="containsText" text="ZONA RIESGO EXTREMO">
      <formula>NOT(ISERROR(SEARCH("ZONA RIESGO EXTREMO",M98)))</formula>
    </cfRule>
    <cfRule type="containsText" dxfId="496" priority="133" operator="containsText" text="ZONA RIESGO BAJA">
      <formula>NOT(ISERROR(SEARCH("ZONA RIESGO BAJA",M98)))</formula>
    </cfRule>
    <cfRule type="containsText" dxfId="495" priority="135" operator="containsText" text="ZONA RIESGO ALTO">
      <formula>NOT(ISERROR(SEARCH("ZONA RIESGO ALTO",M98)))</formula>
    </cfRule>
    <cfRule type="containsText" dxfId="494" priority="134" operator="containsText" text="ZONA RIESGO MODERADO">
      <formula>NOT(ISERROR(SEARCH("ZONA RIESGO MODERADO",M98)))</formula>
    </cfRule>
  </conditionalFormatting>
  <conditionalFormatting sqref="M112:W113">
    <cfRule type="containsText" dxfId="493" priority="441" operator="containsText" text="ZONA RIESGO BAJA">
      <formula>NOT(ISERROR(SEARCH("ZONA RIESGO BAJA",M112)))</formula>
    </cfRule>
    <cfRule type="containsText" dxfId="492" priority="444" operator="containsText" text="ZONA RIESGO EXTREMO">
      <formula>NOT(ISERROR(SEARCH("ZONA RIESGO EXTREMO",M112)))</formula>
    </cfRule>
    <cfRule type="containsText" dxfId="491" priority="443" operator="containsText" text="ZONA RIESGO ALTO">
      <formula>NOT(ISERROR(SEARCH("ZONA RIESGO ALTO",M112)))</formula>
    </cfRule>
    <cfRule type="containsText" dxfId="490" priority="442" operator="containsText" text="ZONA RIESGO MODERADO">
      <formula>NOT(ISERROR(SEARCH("ZONA RIESGO MODERADO",M112)))</formula>
    </cfRule>
  </conditionalFormatting>
  <conditionalFormatting sqref="M15:X16">
    <cfRule type="containsText" dxfId="489" priority="2741" operator="containsText" text="ZONA RIESGO BAJA">
      <formula>NOT(ISERROR(SEARCH("ZONA RIESGO BAJA",M15)))</formula>
    </cfRule>
    <cfRule type="containsText" dxfId="488" priority="2742" operator="containsText" text="ZONA RIESGO MODERADO">
      <formula>NOT(ISERROR(SEARCH("ZONA RIESGO MODERADO",M15)))</formula>
    </cfRule>
    <cfRule type="containsText" dxfId="487" priority="2743" operator="containsText" text="ZONA RIESGO ALTO">
      <formula>NOT(ISERROR(SEARCH("ZONA RIESGO ALTO",M15)))</formula>
    </cfRule>
    <cfRule type="containsText" dxfId="486" priority="2744" operator="containsText" text="ZONA RIESGO EXTREMO">
      <formula>NOT(ISERROR(SEARCH("ZONA RIESGO EXTREMO",M15)))</formula>
    </cfRule>
  </conditionalFormatting>
  <conditionalFormatting sqref="N2:O5">
    <cfRule type="containsText" dxfId="485" priority="6242" operator="containsText" text="ZONA RIESGO BAJA">
      <formula>NOT(ISERROR(SEARCH("ZONA RIESGO BAJA",N2)))</formula>
    </cfRule>
    <cfRule type="containsText" dxfId="484" priority="6243" operator="containsText" text="ZONA RIESGO MODERADO">
      <formula>NOT(ISERROR(SEARCH("ZONA RIESGO MODERADO",N2)))</formula>
    </cfRule>
    <cfRule type="containsText" dxfId="483" priority="6244" operator="containsText" text="ZONA RIESGO ALTO">
      <formula>NOT(ISERROR(SEARCH("ZONA RIESGO ALTO",N2)))</formula>
    </cfRule>
    <cfRule type="containsText" dxfId="482" priority="6245" operator="containsText" text="ZONA RIESGO EXTREMO">
      <formula>NOT(ISERROR(SEARCH("ZONA RIESGO EXTREMO",N2)))</formula>
    </cfRule>
  </conditionalFormatting>
  <conditionalFormatting sqref="N93:T97">
    <cfRule type="containsText" dxfId="481" priority="35" operator="containsText" text="ZONA RIESGO ALTO">
      <formula>NOT(ISERROR(SEARCH("ZONA RIESGO ALTO",N93)))</formula>
    </cfRule>
    <cfRule type="containsText" dxfId="480" priority="36" operator="containsText" text="ZONA RIESGO EXTREMO">
      <formula>NOT(ISERROR(SEARCH("ZONA RIESGO EXTREMO",N93)))</formula>
    </cfRule>
    <cfRule type="containsText" dxfId="479" priority="34" operator="containsText" text="ZONA RIESGO MODERADO">
      <formula>NOT(ISERROR(SEARCH("ZONA RIESGO MODERADO",N93)))</formula>
    </cfRule>
    <cfRule type="containsText" dxfId="478" priority="33" operator="containsText" text="ZONA RIESGO BAJA">
      <formula>NOT(ISERROR(SEARCH("ZONA RIESGO BAJA",N93)))</formula>
    </cfRule>
  </conditionalFormatting>
  <conditionalFormatting sqref="N6:W6">
    <cfRule type="containsText" dxfId="477" priority="6228" operator="containsText" text="ZONA RIESGO ALTO">
      <formula>NOT(ISERROR(SEARCH("ZONA RIESGO ALTO",N6)))</formula>
    </cfRule>
    <cfRule type="containsText" dxfId="476" priority="6227" operator="containsText" text="ZONA RIESGO MODERADO">
      <formula>NOT(ISERROR(SEARCH("ZONA RIESGO MODERADO",N6)))</formula>
    </cfRule>
    <cfRule type="containsText" dxfId="475" priority="6226" operator="containsText" text="ZONA RIESGO BAJA">
      <formula>NOT(ISERROR(SEARCH("ZONA RIESGO BAJA",N6)))</formula>
    </cfRule>
    <cfRule type="containsText" dxfId="474" priority="6229" operator="containsText" text="ZONA RIESGO EXTREMO">
      <formula>NOT(ISERROR(SEARCH("ZONA RIESGO EXTREMO",N6)))</formula>
    </cfRule>
  </conditionalFormatting>
  <conditionalFormatting sqref="O75:Q75">
    <cfRule type="containsText" dxfId="473" priority="886" operator="containsText" text="ZONA RIESGO MODERADO">
      <formula>NOT(ISERROR(SEARCH("ZONA RIESGO MODERADO",O75)))</formula>
    </cfRule>
    <cfRule type="containsText" dxfId="472" priority="888" operator="containsText" text="ZONA RIESGO EXTREMO">
      <formula>NOT(ISERROR(SEARCH("ZONA RIESGO EXTREMO",O75)))</formula>
    </cfRule>
    <cfRule type="containsText" dxfId="471" priority="887" operator="containsText" text="ZONA RIESGO ALTO">
      <formula>NOT(ISERROR(SEARCH("ZONA RIESGO ALTO",O75)))</formula>
    </cfRule>
    <cfRule type="containsText" dxfId="470" priority="885" operator="containsText" text="ZONA RIESGO BAJA">
      <formula>NOT(ISERROR(SEARCH("ZONA RIESGO BAJA",O75)))</formula>
    </cfRule>
  </conditionalFormatting>
  <conditionalFormatting sqref="O8:V13">
    <cfRule type="containsText" dxfId="469" priority="2729" operator="containsText" text="ZONA RIESGO BAJA">
      <formula>NOT(ISERROR(SEARCH("ZONA RIESGO BAJA",O8)))</formula>
    </cfRule>
    <cfRule type="containsText" dxfId="468" priority="2730" operator="containsText" text="ZONA RIESGO MODERADO">
      <formula>NOT(ISERROR(SEARCH("ZONA RIESGO MODERADO",O8)))</formula>
    </cfRule>
    <cfRule type="containsText" dxfId="467" priority="2731" operator="containsText" text="ZONA RIESGO ALTO">
      <formula>NOT(ISERROR(SEARCH("ZONA RIESGO ALTO",O8)))</formula>
    </cfRule>
    <cfRule type="containsText" dxfId="466" priority="2732" operator="containsText" text="ZONA RIESGO EXTREMO">
      <formula>NOT(ISERROR(SEARCH("ZONA RIESGO EXTREMO",O8)))</formula>
    </cfRule>
  </conditionalFormatting>
  <conditionalFormatting sqref="O74:V74">
    <cfRule type="containsText" dxfId="465" priority="913" operator="containsText" text="ZONA RIESGO BAJA">
      <formula>NOT(ISERROR(SEARCH("ZONA RIESGO BAJA",O74)))</formula>
    </cfRule>
    <cfRule type="containsText" dxfId="464" priority="914" operator="containsText" text="ZONA RIESGO MODERADO">
      <formula>NOT(ISERROR(SEARCH("ZONA RIESGO MODERADO",O74)))</formula>
    </cfRule>
    <cfRule type="containsText" dxfId="463" priority="915" operator="containsText" text="ZONA RIESGO ALTO">
      <formula>NOT(ISERROR(SEARCH("ZONA RIESGO ALTO",O74)))</formula>
    </cfRule>
    <cfRule type="containsText" dxfId="462" priority="916" operator="containsText" text="ZONA RIESGO EXTREMO">
      <formula>NOT(ISERROR(SEARCH("ZONA RIESGO EXTREMO",O74)))</formula>
    </cfRule>
  </conditionalFormatting>
  <conditionalFormatting sqref="O14:W14">
    <cfRule type="containsText" dxfId="461" priority="2755" operator="containsText" text="ZONA RIESGO ALTO">
      <formula>NOT(ISERROR(SEARCH("ZONA RIESGO ALTO",O14)))</formula>
    </cfRule>
    <cfRule type="containsText" dxfId="460" priority="2756" operator="containsText" text="ZONA RIESGO EXTREMO">
      <formula>NOT(ISERROR(SEARCH("ZONA RIESGO EXTREMO",O14)))</formula>
    </cfRule>
    <cfRule type="containsText" dxfId="459" priority="2754" operator="containsText" text="ZONA RIESGO MODERADO">
      <formula>NOT(ISERROR(SEARCH("ZONA RIESGO MODERADO",O14)))</formula>
    </cfRule>
    <cfRule type="containsText" dxfId="458" priority="2753" operator="containsText" text="ZONA RIESGO BAJA">
      <formula>NOT(ISERROR(SEARCH("ZONA RIESGO BAJA",O14)))</formula>
    </cfRule>
  </conditionalFormatting>
  <conditionalFormatting sqref="O17:W73">
    <cfRule type="containsText" dxfId="457" priority="1" operator="containsText" text="ZONA RIESGO BAJA">
      <formula>NOT(ISERROR(SEARCH("ZONA RIESGO BAJA",O17)))</formula>
    </cfRule>
    <cfRule type="containsText" dxfId="456" priority="4" operator="containsText" text="ZONA RIESGO EXTREMO">
      <formula>NOT(ISERROR(SEARCH("ZONA RIESGO EXTREMO",O17)))</formula>
    </cfRule>
    <cfRule type="containsText" dxfId="455" priority="3" operator="containsText" text="ZONA RIESGO ALTO">
      <formula>NOT(ISERROR(SEARCH("ZONA RIESGO ALTO",O17)))</formula>
    </cfRule>
    <cfRule type="containsText" dxfId="454" priority="2" operator="containsText" text="ZONA RIESGO MODERADO">
      <formula>NOT(ISERROR(SEARCH("ZONA RIESGO MODERADO",O17)))</formula>
    </cfRule>
  </conditionalFormatting>
  <conditionalFormatting sqref="O108:W108">
    <cfRule type="containsText" dxfId="453" priority="360" operator="containsText" text="ZONA RIESGO EXTREMO">
      <formula>NOT(ISERROR(SEARCH("ZONA RIESGO EXTREMO",O108)))</formula>
    </cfRule>
    <cfRule type="containsText" dxfId="452" priority="357" operator="containsText" text="ZONA RIESGO BAJA">
      <formula>NOT(ISERROR(SEARCH("ZONA RIESGO BAJA",O108)))</formula>
    </cfRule>
    <cfRule type="containsText" dxfId="451" priority="358" operator="containsText" text="ZONA RIESGO MODERADO">
      <formula>NOT(ISERROR(SEARCH("ZONA RIESGO MODERADO",O108)))</formula>
    </cfRule>
    <cfRule type="containsText" dxfId="450" priority="359" operator="containsText" text="ZONA RIESGO ALTO">
      <formula>NOT(ISERROR(SEARCH("ZONA RIESGO ALTO",O108)))</formula>
    </cfRule>
  </conditionalFormatting>
  <conditionalFormatting sqref="P2:W3">
    <cfRule type="containsText" dxfId="449" priority="6241" operator="containsText" text="ZONA RIESGO EXTREMO">
      <formula>NOT(ISERROR(SEARCH("ZONA RIESGO EXTREMO",P2)))</formula>
    </cfRule>
    <cfRule type="containsText" dxfId="448" priority="6240" operator="containsText" text="ZONA RIESGO ALTO">
      <formula>NOT(ISERROR(SEARCH("ZONA RIESGO ALTO",P2)))</formula>
    </cfRule>
    <cfRule type="containsText" dxfId="447" priority="6239" operator="containsText" text="ZONA RIESGO MODERADO">
      <formula>NOT(ISERROR(SEARCH("ZONA RIESGO MODERADO",P2)))</formula>
    </cfRule>
    <cfRule type="containsText" dxfId="446" priority="6238" operator="containsText" text="ZONA RIESGO BAJA">
      <formula>NOT(ISERROR(SEARCH("ZONA RIESGO BAJA",P2)))</formula>
    </cfRule>
  </conditionalFormatting>
  <conditionalFormatting sqref="R75:T82">
    <cfRule type="containsText" dxfId="445" priority="668" operator="containsText" text="ZONA RIESGO EXTREMO">
      <formula>NOT(ISERROR(SEARCH("ZONA RIESGO EXTREMO",R75)))</formula>
    </cfRule>
    <cfRule type="containsText" dxfId="444" priority="667" operator="containsText" text="ZONA RIESGO ALTO">
      <formula>NOT(ISERROR(SEARCH("ZONA RIESGO ALTO",R75)))</formula>
    </cfRule>
    <cfRule type="containsText" dxfId="443" priority="666" operator="containsText" text="ZONA RIESGO MODERADO">
      <formula>NOT(ISERROR(SEARCH("ZONA RIESGO MODERADO",R75)))</formula>
    </cfRule>
    <cfRule type="containsText" dxfId="442" priority="665" operator="containsText" text="ZONA RIESGO BAJA">
      <formula>NOT(ISERROR(SEARCH("ZONA RIESGO BAJA",R75)))</formula>
    </cfRule>
  </conditionalFormatting>
  <conditionalFormatting sqref="R109:T113">
    <cfRule type="containsText" dxfId="441" priority="394" operator="containsText" text="ZONA RIESGO MODERADO">
      <formula>NOT(ISERROR(SEARCH("ZONA RIESGO MODERADO",R109)))</formula>
    </cfRule>
    <cfRule type="containsText" dxfId="440" priority="396" operator="containsText" text="ZONA RIESGO EXTREMO">
      <formula>NOT(ISERROR(SEARCH("ZONA RIESGO EXTREMO",R109)))</formula>
    </cfRule>
    <cfRule type="containsText" dxfId="439" priority="395" operator="containsText" text="ZONA RIESGO ALTO">
      <formula>NOT(ISERROR(SEARCH("ZONA RIESGO ALTO",R109)))</formula>
    </cfRule>
    <cfRule type="containsText" dxfId="438" priority="393" operator="containsText" text="ZONA RIESGO BAJA">
      <formula>NOT(ISERROR(SEARCH("ZONA RIESGO BAJA",R109)))</formula>
    </cfRule>
  </conditionalFormatting>
  <conditionalFormatting sqref="U75:U97">
    <cfRule type="containsText" dxfId="437" priority="44" operator="containsText" text="ZONA RIESGO EXTREMO">
      <formula>NOT(ISERROR(SEARCH("ZONA RIESGO EXTREMO",U75)))</formula>
    </cfRule>
    <cfRule type="containsText" dxfId="436" priority="43" operator="containsText" text="ZONA RIESGO ALTO">
      <formula>NOT(ISERROR(SEARCH("ZONA RIESGO ALTO",U75)))</formula>
    </cfRule>
    <cfRule type="containsText" dxfId="435" priority="42" operator="containsText" text="ZONA RIESGO MODERADO">
      <formula>NOT(ISERROR(SEARCH("ZONA RIESGO MODERADO",U75)))</formula>
    </cfRule>
    <cfRule type="containsText" dxfId="434" priority="41" operator="containsText" text="ZONA RIESGO BAJA">
      <formula>NOT(ISERROR(SEARCH("ZONA RIESGO BAJA",U75)))</formula>
    </cfRule>
  </conditionalFormatting>
  <conditionalFormatting sqref="V5">
    <cfRule type="containsText" dxfId="433" priority="6214" operator="containsText" text="ZONA RIESGO BAJA">
      <formula>NOT(ISERROR(SEARCH("ZONA RIESGO BAJA",V5)))</formula>
    </cfRule>
    <cfRule type="containsText" dxfId="432" priority="6215" operator="containsText" text="ZONA RIESGO MODERADO">
      <formula>NOT(ISERROR(SEARCH("ZONA RIESGO MODERADO",V5)))</formula>
    </cfRule>
    <cfRule type="containsText" dxfId="431" priority="6216" operator="containsText" text="ZONA RIESGO ALTO">
      <formula>NOT(ISERROR(SEARCH("ZONA RIESGO ALTO",V5)))</formula>
    </cfRule>
    <cfRule type="containsText" dxfId="430" priority="6217" operator="containsText" text="ZONA RIESGO EXTREMO">
      <formula>NOT(ISERROR(SEARCH("ZONA RIESGO EXTREMO",V5)))</formula>
    </cfRule>
  </conditionalFormatting>
  <conditionalFormatting sqref="V5:V6">
    <cfRule type="containsText" dxfId="429" priority="6218" operator="containsText" text="ZONA RIESGO BAJA">
      <formula>NOT(ISERROR(SEARCH("ZONA RIESGO BAJA",V5)))</formula>
    </cfRule>
    <cfRule type="containsText" dxfId="428" priority="6219" operator="containsText" text="ZONA RIESGO MODERADO">
      <formula>NOT(ISERROR(SEARCH("ZONA RIESGO MODERADO",V5)))</formula>
    </cfRule>
    <cfRule type="containsText" dxfId="427" priority="6220" operator="containsText" text="ZONA RIESGO ALTO">
      <formula>NOT(ISERROR(SEARCH("ZONA RIESGO ALTO",V5)))</formula>
    </cfRule>
    <cfRule type="containsText" dxfId="426" priority="6221" operator="containsText" text="ZONA RIESGO EXTREMO">
      <formula>NOT(ISERROR(SEARCH("ZONA RIESGO EXTREMO",V5)))</formula>
    </cfRule>
  </conditionalFormatting>
  <conditionalFormatting sqref="V75:V80">
    <cfRule type="containsText" dxfId="425" priority="878" operator="containsText" text="ZONA RIESGO MODERADO">
      <formula>NOT(ISERROR(SEARCH("ZONA RIESGO MODERADO",V75)))</formula>
    </cfRule>
    <cfRule type="containsText" dxfId="424" priority="880" operator="containsText" text="ZONA RIESGO EXTREMO">
      <formula>NOT(ISERROR(SEARCH("ZONA RIESGO EXTREMO",V75)))</formula>
    </cfRule>
    <cfRule type="containsText" dxfId="423" priority="879" operator="containsText" text="ZONA RIESGO ALTO">
      <formula>NOT(ISERROR(SEARCH("ZONA RIESGO ALTO",V75)))</formula>
    </cfRule>
    <cfRule type="containsText" dxfId="422" priority="877" operator="containsText" text="ZONA RIESGO BAJA">
      <formula>NOT(ISERROR(SEARCH("ZONA RIESGO BAJA",V75)))</formula>
    </cfRule>
  </conditionalFormatting>
  <conditionalFormatting sqref="V4:W4">
    <cfRule type="containsText" dxfId="421" priority="6257" operator="containsText" text="ZONA RIESGO EXTREMO">
      <formula>NOT(ISERROR(SEARCH("ZONA RIESGO EXTREMO",V4)))</formula>
    </cfRule>
    <cfRule type="containsText" dxfId="420" priority="6256" operator="containsText" text="ZONA RIESGO ALTO">
      <formula>NOT(ISERROR(SEARCH("ZONA RIESGO ALTO",V4)))</formula>
    </cfRule>
    <cfRule type="containsText" dxfId="419" priority="6255" operator="containsText" text="ZONA RIESGO MODERADO">
      <formula>NOT(ISERROR(SEARCH("ZONA RIESGO MODERADO",V4)))</formula>
    </cfRule>
    <cfRule type="containsText" dxfId="418" priority="6254" operator="containsText" text="ZONA RIESGO BAJA">
      <formula>NOT(ISERROR(SEARCH("ZONA RIESGO BAJA",V4)))</formula>
    </cfRule>
  </conditionalFormatting>
  <conditionalFormatting sqref="V81:W97">
    <cfRule type="containsText" dxfId="417" priority="32" operator="containsText" text="ZONA RIESGO EXTREMO">
      <formula>NOT(ISERROR(SEARCH("ZONA RIESGO EXTREMO",V81)))</formula>
    </cfRule>
    <cfRule type="containsText" dxfId="416" priority="31" operator="containsText" text="ZONA RIESGO ALTO">
      <formula>NOT(ISERROR(SEARCH("ZONA RIESGO ALTO",V81)))</formula>
    </cfRule>
    <cfRule type="containsText" dxfId="415" priority="30" operator="containsText" text="ZONA RIESGO MODERADO">
      <formula>NOT(ISERROR(SEARCH("ZONA RIESGO MODERADO",V81)))</formula>
    </cfRule>
    <cfRule type="containsText" dxfId="414" priority="29" operator="containsText" text="ZONA RIESGO BAJA">
      <formula>NOT(ISERROR(SEARCH("ZONA RIESGO BAJA",V81)))</formula>
    </cfRule>
  </conditionalFormatting>
  <conditionalFormatting sqref="W9:W13">
    <cfRule type="containsText" dxfId="413" priority="2735" operator="containsText" text="ZONA RIESGO ALTO">
      <formula>NOT(ISERROR(SEARCH("ZONA RIESGO ALTO",W9)))</formula>
    </cfRule>
    <cfRule type="containsText" dxfId="412" priority="2733" operator="containsText" text="ZONA RIESGO BAJA">
      <formula>NOT(ISERROR(SEARCH("ZONA RIESGO BAJA",W9)))</formula>
    </cfRule>
    <cfRule type="containsText" dxfId="411" priority="2734" operator="containsText" text="ZONA RIESGO MODERADO">
      <formula>NOT(ISERROR(SEARCH("ZONA RIESGO MODERADO",W9)))</formula>
    </cfRule>
    <cfRule type="containsText" dxfId="410" priority="2736" operator="containsText" text="ZONA RIESGO EXTREMO">
      <formula>NOT(ISERROR(SEARCH("ZONA RIESGO EXTREMO",W9)))</formula>
    </cfRule>
  </conditionalFormatting>
  <conditionalFormatting sqref="W74:W77">
    <cfRule type="containsText" dxfId="409" priority="942" operator="containsText" text="ZONA RIESGO MODERADO">
      <formula>NOT(ISERROR(SEARCH("ZONA RIESGO MODERADO",W74)))</formula>
    </cfRule>
    <cfRule type="containsText" dxfId="408" priority="944" operator="containsText" text="ZONA RIESGO EXTREMO">
      <formula>NOT(ISERROR(SEARCH("ZONA RIESGO EXTREMO",W74)))</formula>
    </cfRule>
    <cfRule type="containsText" dxfId="407" priority="941" operator="containsText" text="ZONA RIESGO BAJA">
      <formula>NOT(ISERROR(SEARCH("ZONA RIESGO BAJA",W74)))</formula>
    </cfRule>
    <cfRule type="containsText" dxfId="406" priority="943" operator="containsText" text="ZONA RIESGO ALTO">
      <formula>NOT(ISERROR(SEARCH("ZONA RIESGO ALTO",W74)))</formula>
    </cfRule>
  </conditionalFormatting>
  <conditionalFormatting sqref="W7:X8">
    <cfRule type="containsText" dxfId="405" priority="2859" operator="containsText" text="ZONA RIESGO ALTO">
      <formula>NOT(ISERROR(SEARCH("ZONA RIESGO ALTO",W7)))</formula>
    </cfRule>
    <cfRule type="containsText" dxfId="404" priority="2860" operator="containsText" text="ZONA RIESGO EXTREMO">
      <formula>NOT(ISERROR(SEARCH("ZONA RIESGO EXTREMO",W7)))</formula>
    </cfRule>
    <cfRule type="containsText" dxfId="403" priority="2858" operator="containsText" text="ZONA RIESGO MODERADO">
      <formula>NOT(ISERROR(SEARCH("ZONA RIESGO MODERADO",W7)))</formula>
    </cfRule>
    <cfRule type="containsText" dxfId="402" priority="2857" operator="containsText" text="ZONA RIESGO BAJA">
      <formula>NOT(ISERROR(SEARCH("ZONA RIESGO BAJA",W7)))</formula>
    </cfRule>
  </conditionalFormatting>
  <conditionalFormatting sqref="X2">
    <cfRule type="containsText" dxfId="401" priority="6236" operator="containsText" text="ZONA RIESGO ALTO">
      <formula>NOT(ISERROR(SEARCH("ZONA RIESGO ALTO",X2)))</formula>
    </cfRule>
    <cfRule type="containsText" dxfId="400" priority="6235" operator="containsText" text="ZONA RIESGO MODERADO">
      <formula>NOT(ISERROR(SEARCH("ZONA RIESGO MODERADO",X2)))</formula>
    </cfRule>
    <cfRule type="containsText" dxfId="399" priority="6234" operator="containsText" text="ZONA RIESGO BAJA">
      <formula>NOT(ISERROR(SEARCH("ZONA RIESGO BAJA",X2)))</formula>
    </cfRule>
    <cfRule type="containsText" dxfId="398" priority="6233" operator="containsText" text="ZONA RIESGO EXTREMO">
      <formula>NOT(ISERROR(SEARCH("ZONA RIESGO EXTREMO",X2)))</formula>
    </cfRule>
    <cfRule type="containsText" dxfId="397" priority="6232" operator="containsText" text="ZONA RIESGO ALTO">
      <formula>NOT(ISERROR(SEARCH("ZONA RIESGO ALTO",X2)))</formula>
    </cfRule>
    <cfRule type="containsText" dxfId="396" priority="6230" operator="containsText" text="ZONA RIESGO BAJA">
      <formula>NOT(ISERROR(SEARCH("ZONA RIESGO BAJA",X2)))</formula>
    </cfRule>
    <cfRule type="containsText" dxfId="395" priority="6237" operator="containsText" text="ZONA RIESGO EXTREMO">
      <formula>NOT(ISERROR(SEARCH("ZONA RIESGO EXTREMO",X2)))</formula>
    </cfRule>
    <cfRule type="containsText" dxfId="394" priority="6231" operator="containsText" text="ZONA RIESGO MODERADO">
      <formula>NOT(ISERROR(SEARCH("ZONA RIESGO MODERADO",X2)))</formula>
    </cfRule>
  </conditionalFormatting>
  <conditionalFormatting sqref="X10:X12">
    <cfRule type="containsText" dxfId="393" priority="2788" operator="containsText" text="ZONA RIESGO EXTREMO">
      <formula>NOT(ISERROR(SEARCH("ZONA RIESGO EXTREMO",X10)))</formula>
    </cfRule>
    <cfRule type="containsText" dxfId="392" priority="2787" operator="containsText" text="ZONA RIESGO ALTO">
      <formula>NOT(ISERROR(SEARCH("ZONA RIESGO ALTO",X10)))</formula>
    </cfRule>
    <cfRule type="containsText" dxfId="391" priority="2786" operator="containsText" text="ZONA RIESGO MODERADO">
      <formula>NOT(ISERROR(SEARCH("ZONA RIESGO MODERADO",X10)))</formula>
    </cfRule>
    <cfRule type="containsText" dxfId="390" priority="2785" operator="containsText" text="ZONA RIESGO BAJA">
      <formula>NOT(ISERROR(SEARCH("ZONA RIESGO BAJA",X10)))</formula>
    </cfRule>
  </conditionalFormatting>
  <conditionalFormatting sqref="X17">
    <cfRule type="containsText" dxfId="389" priority="2688" operator="containsText" text="ZONA RIESGO EXTREMO">
      <formula>NOT(ISERROR(SEARCH("ZONA RIESGO EXTREMO",X17)))</formula>
    </cfRule>
    <cfRule type="containsText" dxfId="388" priority="2687" operator="containsText" text="ZONA RIESGO ALTO">
      <formula>NOT(ISERROR(SEARCH("ZONA RIESGO ALTO",X17)))</formula>
    </cfRule>
    <cfRule type="containsText" dxfId="387" priority="2685" operator="containsText" text="ZONA RIESGO BAJA">
      <formula>NOT(ISERROR(SEARCH("ZONA RIESGO BAJA",X17)))</formula>
    </cfRule>
    <cfRule type="containsText" dxfId="386" priority="2686" operator="containsText" text="ZONA RIESGO MODERADO">
      <formula>NOT(ISERROR(SEARCH("ZONA RIESGO MODERADO",X17)))</formula>
    </cfRule>
  </conditionalFormatting>
  <conditionalFormatting sqref="X77">
    <cfRule type="containsText" dxfId="385" priority="1473" operator="containsText" text="ZONA RIESGO BAJA">
      <formula>NOT(ISERROR(SEARCH("ZONA RIESGO BAJA",X77)))</formula>
    </cfRule>
    <cfRule type="containsText" dxfId="384" priority="1475" operator="containsText" text="ZONA RIESGO ALTO">
      <formula>NOT(ISERROR(SEARCH("ZONA RIESGO ALTO",X77)))</formula>
    </cfRule>
    <cfRule type="containsText" dxfId="383" priority="1474" operator="containsText" text="ZONA RIESGO MODERADO">
      <formula>NOT(ISERROR(SEARCH("ZONA RIESGO MODERADO",X77)))</formula>
    </cfRule>
    <cfRule type="containsText" dxfId="382" priority="1476" operator="containsText" text="ZONA RIESGO EXTREMO">
      <formula>NOT(ISERROR(SEARCH("ZONA RIESGO EXTREMO",X77)))</formula>
    </cfRule>
  </conditionalFormatting>
  <conditionalFormatting sqref="X83:X84">
    <cfRule type="containsText" dxfId="381" priority="809" operator="containsText" text="ZONA RIESGO BAJA">
      <formula>NOT(ISERROR(SEARCH("ZONA RIESGO BAJA",X83)))</formula>
    </cfRule>
    <cfRule type="containsText" dxfId="380" priority="810" operator="containsText" text="ZONA RIESGO MODERADO">
      <formula>NOT(ISERROR(SEARCH("ZONA RIESGO MODERADO",X83)))</formula>
    </cfRule>
    <cfRule type="containsText" dxfId="379" priority="811" operator="containsText" text="ZONA RIESGO ALTO">
      <formula>NOT(ISERROR(SEARCH("ZONA RIESGO ALTO",X83)))</formula>
    </cfRule>
    <cfRule type="containsText" dxfId="378" priority="812" operator="containsText" text="ZONA RIESGO EXTREMO">
      <formula>NOT(ISERROR(SEARCH("ZONA RIESGO EXTREMO",X83)))</formula>
    </cfRule>
  </conditionalFormatting>
  <conditionalFormatting sqref="X81:Y81">
    <cfRule type="containsText" dxfId="377" priority="3210" operator="containsText" text="ZONA RIESGO MODERADO">
      <formula>NOT(ISERROR(SEARCH("ZONA RIESGO MODERADO",X81)))</formula>
    </cfRule>
    <cfRule type="containsText" dxfId="376" priority="3212" operator="containsText" text="ZONA RIESGO EXTREMO">
      <formula>NOT(ISERROR(SEARCH("ZONA RIESGO EXTREMO",X81)))</formula>
    </cfRule>
    <cfRule type="containsText" dxfId="375" priority="3209" operator="containsText" text="ZONA RIESGO BAJA">
      <formula>NOT(ISERROR(SEARCH("ZONA RIESGO BAJA",X81)))</formula>
    </cfRule>
    <cfRule type="containsText" dxfId="374" priority="3211" operator="containsText" text="ZONA RIESGO ALTO">
      <formula>NOT(ISERROR(SEARCH("ZONA RIESGO ALTO",X81)))</formula>
    </cfRule>
  </conditionalFormatting>
  <conditionalFormatting sqref="Y6:Y19">
    <cfRule type="containsText" dxfId="373" priority="2709" operator="containsText" text="ZONA RIESGO BAJA">
      <formula>NOT(ISERROR(SEARCH("ZONA RIESGO BAJA",Y6)))</formula>
    </cfRule>
  </conditionalFormatting>
  <conditionalFormatting sqref="Y7:Y19">
    <cfRule type="containsText" dxfId="372" priority="2710" operator="containsText" text="ZONA RIESGO MODERADO">
      <formula>NOT(ISERROR(SEARCH("ZONA RIESGO MODERADO",Y7)))</formula>
    </cfRule>
    <cfRule type="containsText" dxfId="371" priority="2711" operator="containsText" text="ZONA RIESGO ALTO">
      <formula>NOT(ISERROR(SEARCH("ZONA RIESGO ALTO",Y7)))</formula>
    </cfRule>
    <cfRule type="containsText" dxfId="370" priority="2712" operator="containsText" text="ZONA RIESGO EXTREMO">
      <formula>NOT(ISERROR(SEARCH("ZONA RIESGO EXTREMO",Y7)))</formula>
    </cfRule>
  </conditionalFormatting>
  <conditionalFormatting sqref="Y21:Y27">
    <cfRule type="containsText" dxfId="369" priority="3300" operator="containsText" text="ZONA RIESGO EXTREMO">
      <formula>NOT(ISERROR(SEARCH("ZONA RIESGO EXTREMO",Y21)))</formula>
    </cfRule>
    <cfRule type="containsText" dxfId="368" priority="3297" operator="containsText" text="ZONA RIESGO BAJA">
      <formula>NOT(ISERROR(SEARCH("ZONA RIESGO BAJA",Y21)))</formula>
    </cfRule>
    <cfRule type="containsText" dxfId="367" priority="3298" operator="containsText" text="ZONA RIESGO MODERADO">
      <formula>NOT(ISERROR(SEARCH("ZONA RIESGO MODERADO",Y21)))</formula>
    </cfRule>
    <cfRule type="containsText" dxfId="366" priority="3299" operator="containsText" text="ZONA RIESGO ALTO">
      <formula>NOT(ISERROR(SEARCH("ZONA RIESGO ALTO",Y21)))</formula>
    </cfRule>
  </conditionalFormatting>
  <conditionalFormatting sqref="Y29">
    <cfRule type="containsText" dxfId="365" priority="3293" operator="containsText" text="ZONA RIESGO BAJA">
      <formula>NOT(ISERROR(SEARCH("ZONA RIESGO BAJA",Y29)))</formula>
    </cfRule>
    <cfRule type="containsText" dxfId="364" priority="3294" operator="containsText" text="ZONA RIESGO MODERADO">
      <formula>NOT(ISERROR(SEARCH("ZONA RIESGO MODERADO",Y29)))</formula>
    </cfRule>
    <cfRule type="containsText" dxfId="363" priority="3295" operator="containsText" text="ZONA RIESGO ALTO">
      <formula>NOT(ISERROR(SEARCH("ZONA RIESGO ALTO",Y29)))</formula>
    </cfRule>
    <cfRule type="containsText" dxfId="362" priority="3296" operator="containsText" text="ZONA RIESGO EXTREMO">
      <formula>NOT(ISERROR(SEARCH("ZONA RIESGO EXTREMO",Y29)))</formula>
    </cfRule>
  </conditionalFormatting>
  <conditionalFormatting sqref="Y34:Y36">
    <cfRule type="containsText" dxfId="361" priority="3285" operator="containsText" text="ZONA RIESGO BAJA">
      <formula>NOT(ISERROR(SEARCH("ZONA RIESGO BAJA",Y34)))</formula>
    </cfRule>
    <cfRule type="containsText" dxfId="360" priority="3288" operator="containsText" text="ZONA RIESGO EXTREMO">
      <formula>NOT(ISERROR(SEARCH("ZONA RIESGO EXTREMO",Y34)))</formula>
    </cfRule>
    <cfRule type="containsText" dxfId="359" priority="3287" operator="containsText" text="ZONA RIESGO ALTO">
      <formula>NOT(ISERROR(SEARCH("ZONA RIESGO ALTO",Y34)))</formula>
    </cfRule>
    <cfRule type="containsText" dxfId="358" priority="3286" operator="containsText" text="ZONA RIESGO MODERADO">
      <formula>NOT(ISERROR(SEARCH("ZONA RIESGO MODERADO",Y34)))</formula>
    </cfRule>
  </conditionalFormatting>
  <conditionalFormatting sqref="Y39:Y65">
    <cfRule type="containsText" dxfId="357" priority="2878" operator="containsText" text="ZONA RIESGO MODERADO">
      <formula>NOT(ISERROR(SEARCH("ZONA RIESGO MODERADO",Y39)))</formula>
    </cfRule>
    <cfRule type="containsText" dxfId="356" priority="2879" operator="containsText" text="ZONA RIESGO ALTO">
      <formula>NOT(ISERROR(SEARCH("ZONA RIESGO ALTO",Y39)))</formula>
    </cfRule>
    <cfRule type="containsText" dxfId="355" priority="2880" operator="containsText" text="ZONA RIESGO EXTREMO">
      <formula>NOT(ISERROR(SEARCH("ZONA RIESGO EXTREMO",Y39)))</formula>
    </cfRule>
    <cfRule type="containsText" dxfId="354" priority="2877" operator="containsText" text="ZONA RIESGO BAJA">
      <formula>NOT(ISERROR(SEARCH("ZONA RIESGO BAJA",Y39)))</formula>
    </cfRule>
  </conditionalFormatting>
  <conditionalFormatting sqref="Y70:Y71">
    <cfRule type="containsText" dxfId="353" priority="3224" operator="containsText" text="ZONA RIESGO EXTREMO">
      <formula>NOT(ISERROR(SEARCH("ZONA RIESGO EXTREMO",Y70)))</formula>
    </cfRule>
    <cfRule type="containsText" dxfId="352" priority="3221" operator="containsText" text="ZONA RIESGO BAJA">
      <formula>NOT(ISERROR(SEARCH("ZONA RIESGO BAJA",Y70)))</formula>
    </cfRule>
    <cfRule type="containsText" dxfId="351" priority="3222" operator="containsText" text="ZONA RIESGO MODERADO">
      <formula>NOT(ISERROR(SEARCH("ZONA RIESGO MODERADO",Y70)))</formula>
    </cfRule>
    <cfRule type="containsText" dxfId="350" priority="3223" operator="containsText" text="ZONA RIESGO ALTO">
      <formula>NOT(ISERROR(SEARCH("ZONA RIESGO ALTO",Y70)))</formula>
    </cfRule>
  </conditionalFormatting>
  <conditionalFormatting sqref="Y73:Y80">
    <cfRule type="containsText" dxfId="349" priority="2875" operator="containsText" text="ZONA RIESGO ALTO">
      <formula>NOT(ISERROR(SEARCH("ZONA RIESGO ALTO",Y73)))</formula>
    </cfRule>
    <cfRule type="containsText" dxfId="348" priority="2876" operator="containsText" text="ZONA RIESGO EXTREMO">
      <formula>NOT(ISERROR(SEARCH("ZONA RIESGO EXTREMO",Y73)))</formula>
    </cfRule>
    <cfRule type="containsText" dxfId="347" priority="2873" operator="containsText" text="ZONA RIESGO BAJA">
      <formula>NOT(ISERROR(SEARCH("ZONA RIESGO BAJA",Y73)))</formula>
    </cfRule>
    <cfRule type="containsText" dxfId="346" priority="2874" operator="containsText" text="ZONA RIESGO MODERADO">
      <formula>NOT(ISERROR(SEARCH("ZONA RIESGO MODERADO",Y73)))</formula>
    </cfRule>
  </conditionalFormatting>
  <conditionalFormatting sqref="Y82:Y97">
    <cfRule type="containsText" dxfId="345" priority="3172" operator="containsText" text="ZONA RIESGO EXTREMO">
      <formula>NOT(ISERROR(SEARCH("ZONA RIESGO EXTREMO",Y82)))</formula>
    </cfRule>
    <cfRule type="containsText" dxfId="344" priority="3171" operator="containsText" text="ZONA RIESGO ALTO">
      <formula>NOT(ISERROR(SEARCH("ZONA RIESGO ALTO",Y82)))</formula>
    </cfRule>
    <cfRule type="containsText" dxfId="343" priority="3170" operator="containsText" text="ZONA RIESGO MODERADO">
      <formula>NOT(ISERROR(SEARCH("ZONA RIESGO MODERADO",Y82)))</formula>
    </cfRule>
    <cfRule type="containsText" dxfId="342" priority="3169" operator="containsText" text="ZONA RIESGO BAJA">
      <formula>NOT(ISERROR(SEARCH("ZONA RIESGO BAJA",Y82)))</formula>
    </cfRule>
  </conditionalFormatting>
  <conditionalFormatting sqref="Y100:Y101">
    <cfRule type="containsText" dxfId="341" priority="3157" operator="containsText" text="ZONA RIESGO BAJA">
      <formula>NOT(ISERROR(SEARCH("ZONA RIESGO BAJA",Y100)))</formula>
    </cfRule>
    <cfRule type="containsText" dxfId="340" priority="3160" operator="containsText" text="ZONA RIESGO EXTREMO">
      <formula>NOT(ISERROR(SEARCH("ZONA RIESGO EXTREMO",Y100)))</formula>
    </cfRule>
    <cfRule type="containsText" dxfId="339" priority="3159" operator="containsText" text="ZONA RIESGO ALTO">
      <formula>NOT(ISERROR(SEARCH("ZONA RIESGO ALTO",Y100)))</formula>
    </cfRule>
    <cfRule type="containsText" dxfId="338" priority="3158" operator="containsText" text="ZONA RIESGO MODERADO">
      <formula>NOT(ISERROR(SEARCH("ZONA RIESGO MODERADO",Y100)))</formula>
    </cfRule>
  </conditionalFormatting>
  <conditionalFormatting sqref="Y103:Y113">
    <cfRule type="containsText" dxfId="337" priority="3129" operator="containsText" text="ZONA RIESGO BAJA">
      <formula>NOT(ISERROR(SEARCH("ZONA RIESGO BAJA",Y103)))</formula>
    </cfRule>
    <cfRule type="containsText" dxfId="336" priority="3131" operator="containsText" text="ZONA RIESGO ALTO">
      <formula>NOT(ISERROR(SEARCH("ZONA RIESGO ALTO",Y103)))</formula>
    </cfRule>
    <cfRule type="containsText" dxfId="335" priority="3130" operator="containsText" text="ZONA RIESGO MODERADO">
      <formula>NOT(ISERROR(SEARCH("ZONA RIESGO MODERADO",Y103)))</formula>
    </cfRule>
    <cfRule type="containsText" dxfId="334" priority="3132" operator="containsText" text="ZONA RIESGO EXTREMO">
      <formula>NOT(ISERROR(SEARCH("ZONA RIESGO EXTREMO",Y103)))</formula>
    </cfRule>
  </conditionalFormatting>
  <conditionalFormatting sqref="Y6:Z6">
    <cfRule type="containsText" dxfId="333" priority="3106" operator="containsText" text="ZONA RIESGO MODERADO">
      <formula>NOT(ISERROR(SEARCH("ZONA RIESGO MODERADO",Y6)))</formula>
    </cfRule>
    <cfRule type="containsText" dxfId="332" priority="3107" operator="containsText" text="ZONA RIESGO ALTO">
      <formula>NOT(ISERROR(SEARCH("ZONA RIESGO ALTO",Y6)))</formula>
    </cfRule>
    <cfRule type="containsText" dxfId="331" priority="3108" operator="containsText" text="ZONA RIESGO EXTREMO">
      <formula>NOT(ISERROR(SEARCH("ZONA RIESGO EXTREMO",Y6)))</formula>
    </cfRule>
  </conditionalFormatting>
  <conditionalFormatting sqref="Z6">
    <cfRule type="containsText" dxfId="330" priority="3105" operator="containsText" text="ZONA RIESGO BAJA">
      <formula>NOT(ISERROR(SEARCH("ZONA RIESGO BAJA",Z6)))</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24"/>
  <sheetViews>
    <sheetView tabSelected="1" zoomScale="70" zoomScaleNormal="70" workbookViewId="0">
      <selection activeCell="J6" sqref="J6"/>
    </sheetView>
  </sheetViews>
  <sheetFormatPr baseColWidth="10" defaultColWidth="11.42578125" defaultRowHeight="12.75" x14ac:dyDescent="0.25"/>
  <cols>
    <col min="1" max="1" width="4.7109375" style="1" customWidth="1"/>
    <col min="2" max="2" width="14.5703125" style="1" customWidth="1"/>
    <col min="3" max="3" width="12.42578125" style="1" customWidth="1"/>
    <col min="4" max="4" width="5.7109375" style="1" customWidth="1"/>
    <col min="5" max="5" width="7.140625" style="1" customWidth="1"/>
    <col min="6" max="6" width="7.85546875" style="1" customWidth="1"/>
    <col min="7" max="7" width="35.5703125" style="1" customWidth="1"/>
    <col min="8" max="8" width="7.5703125" style="1" customWidth="1"/>
    <col min="9" max="9" width="7.7109375" style="1" customWidth="1"/>
    <col min="10" max="10" width="30.42578125" style="1" customWidth="1"/>
    <col min="11" max="11" width="12.85546875" style="1" customWidth="1"/>
    <col min="12" max="12" width="7.42578125" style="1" customWidth="1"/>
    <col min="13" max="13" width="9.7109375" style="1" customWidth="1"/>
    <col min="14" max="14" width="11.28515625" style="1" customWidth="1"/>
    <col min="15" max="15" width="13.28515625" style="1" customWidth="1"/>
    <col min="16" max="16" width="10.140625" style="1" customWidth="1"/>
    <col min="17" max="17" width="14.28515625" style="1" customWidth="1"/>
    <col min="18" max="18" width="14" style="1" customWidth="1"/>
    <col min="19" max="19" width="13.140625" style="1" customWidth="1"/>
    <col min="20" max="20" width="13.42578125" style="1" customWidth="1"/>
    <col min="21" max="21" width="11.42578125" style="1" customWidth="1"/>
    <col min="22" max="22" width="15.7109375" style="1" customWidth="1"/>
    <col min="23" max="23" width="13.28515625" style="1" customWidth="1"/>
    <col min="24" max="24" width="15.140625" style="1" customWidth="1"/>
    <col min="25" max="25" width="13.5703125" style="1" customWidth="1"/>
    <col min="26" max="26" width="11.42578125" style="1" customWidth="1"/>
    <col min="27" max="27" width="12.5703125" style="1" customWidth="1"/>
    <col min="28" max="28" width="11.42578125" style="1" customWidth="1"/>
    <col min="29" max="29" width="15.42578125" style="1" customWidth="1"/>
    <col min="30" max="30" width="30.5703125" style="1" customWidth="1"/>
    <col min="31" max="31" width="40.28515625" style="1" customWidth="1"/>
    <col min="32" max="32" width="29.7109375" style="1" customWidth="1"/>
    <col min="33" max="33" width="15.5703125" style="1" customWidth="1"/>
    <col min="34" max="34" width="17.140625" style="1" customWidth="1"/>
    <col min="35" max="35" width="26.140625" style="1" customWidth="1"/>
    <col min="36" max="16384" width="11.42578125" style="1"/>
  </cols>
  <sheetData>
    <row r="1" spans="1:35" ht="39" customHeight="1" x14ac:dyDescent="0.25">
      <c r="B1" s="172"/>
      <c r="C1" s="172"/>
      <c r="D1" s="172"/>
      <c r="E1" s="172"/>
      <c r="F1" s="172"/>
      <c r="G1" s="172"/>
      <c r="H1" s="172"/>
      <c r="I1" s="172"/>
      <c r="J1" s="172"/>
      <c r="K1" s="172"/>
      <c r="L1" s="172"/>
      <c r="M1" s="172"/>
      <c r="N1" s="172"/>
      <c r="O1" s="172"/>
      <c r="P1" s="172"/>
      <c r="Q1" s="177" t="s">
        <v>913</v>
      </c>
      <c r="R1" s="177"/>
      <c r="S1" s="177"/>
      <c r="T1" s="177"/>
      <c r="U1" s="177"/>
      <c r="V1" s="177"/>
      <c r="W1" s="177"/>
      <c r="X1" s="177"/>
      <c r="Y1" s="177"/>
      <c r="Z1" s="177"/>
      <c r="AA1" s="177"/>
      <c r="AB1" s="177"/>
      <c r="AC1" s="177"/>
      <c r="AD1" s="177"/>
      <c r="AE1" s="177"/>
      <c r="AF1" s="177"/>
      <c r="AG1" s="177"/>
      <c r="AH1" s="177"/>
      <c r="AI1" s="177"/>
    </row>
    <row r="2" spans="1:35" ht="69" customHeight="1" x14ac:dyDescent="0.25">
      <c r="B2" s="173" t="s">
        <v>0</v>
      </c>
      <c r="C2" s="173"/>
      <c r="D2" s="173"/>
      <c r="E2" s="173"/>
      <c r="F2" s="173"/>
      <c r="G2" s="173"/>
      <c r="H2" s="173"/>
      <c r="I2" s="173"/>
      <c r="J2" s="173"/>
      <c r="K2" s="173"/>
      <c r="L2" s="173"/>
      <c r="M2" s="173"/>
      <c r="N2" s="173"/>
      <c r="O2" s="173"/>
      <c r="P2" s="173"/>
      <c r="Q2" s="174" t="s">
        <v>862</v>
      </c>
      <c r="R2" s="174"/>
      <c r="S2" s="174"/>
      <c r="T2" s="174"/>
      <c r="U2" s="175" t="s">
        <v>863</v>
      </c>
      <c r="V2" s="175"/>
      <c r="W2" s="175"/>
      <c r="X2" s="175"/>
      <c r="Y2" s="175"/>
      <c r="Z2" s="175"/>
      <c r="AA2" s="175"/>
      <c r="AB2" s="175"/>
      <c r="AC2" s="175"/>
      <c r="AD2" s="176" t="s">
        <v>914</v>
      </c>
      <c r="AE2" s="176"/>
      <c r="AF2" s="175" t="s">
        <v>915</v>
      </c>
      <c r="AG2" s="175"/>
      <c r="AH2" s="175"/>
      <c r="AI2" s="175"/>
    </row>
    <row r="3" spans="1:35" ht="47.25" customHeight="1" x14ac:dyDescent="0.2">
      <c r="B3" s="173" t="s">
        <v>2</v>
      </c>
      <c r="C3" s="173"/>
      <c r="D3" s="173"/>
      <c r="E3" s="173"/>
      <c r="F3" s="173"/>
      <c r="G3" s="173"/>
      <c r="H3" s="173"/>
      <c r="I3" s="173"/>
      <c r="J3" s="173"/>
      <c r="K3" s="173"/>
      <c r="L3" s="173"/>
      <c r="M3" s="173"/>
      <c r="N3" s="173"/>
      <c r="O3" s="173"/>
      <c r="P3" s="173"/>
      <c r="Q3" s="75" t="s">
        <v>632</v>
      </c>
      <c r="R3" s="75" t="s">
        <v>632</v>
      </c>
      <c r="S3" s="183" t="s">
        <v>633</v>
      </c>
      <c r="T3" s="183" t="s">
        <v>634</v>
      </c>
      <c r="U3" s="182" t="s">
        <v>911</v>
      </c>
      <c r="V3" s="77" t="s">
        <v>907</v>
      </c>
      <c r="W3" s="79" t="s">
        <v>1379</v>
      </c>
      <c r="X3" s="77" t="s">
        <v>899</v>
      </c>
      <c r="Y3" s="76" t="s">
        <v>898</v>
      </c>
      <c r="Z3" s="80" t="s">
        <v>897</v>
      </c>
      <c r="AA3" s="80" t="s">
        <v>33</v>
      </c>
      <c r="AB3" s="80" t="s">
        <v>34</v>
      </c>
      <c r="AC3" s="80" t="s">
        <v>35</v>
      </c>
      <c r="AD3" s="184" t="s">
        <v>886</v>
      </c>
      <c r="AE3" s="184" t="s">
        <v>887</v>
      </c>
      <c r="AF3" s="178" t="s">
        <v>1215</v>
      </c>
      <c r="AG3" s="76" t="s">
        <v>908</v>
      </c>
      <c r="AH3" s="81" t="s">
        <v>857</v>
      </c>
      <c r="AI3" s="185" t="s">
        <v>995</v>
      </c>
    </row>
    <row r="4" spans="1:35" ht="63.75" x14ac:dyDescent="0.25">
      <c r="B4" s="173" t="s">
        <v>912</v>
      </c>
      <c r="C4" s="173"/>
      <c r="D4" s="173"/>
      <c r="E4" s="173"/>
      <c r="F4" s="173"/>
      <c r="G4" s="173"/>
      <c r="H4" s="173"/>
      <c r="I4" s="173"/>
      <c r="J4" s="173"/>
      <c r="K4" s="173"/>
      <c r="L4" s="173"/>
      <c r="M4" s="173"/>
      <c r="N4" s="173"/>
      <c r="O4" s="173"/>
      <c r="P4" s="173"/>
      <c r="Q4" s="75" t="s">
        <v>635</v>
      </c>
      <c r="R4" s="75" t="s">
        <v>635</v>
      </c>
      <c r="S4" s="183"/>
      <c r="T4" s="183"/>
      <c r="U4" s="182"/>
      <c r="V4" s="76" t="s">
        <v>4</v>
      </c>
      <c r="W4" s="77" t="s">
        <v>906</v>
      </c>
      <c r="X4" s="77" t="s">
        <v>890</v>
      </c>
      <c r="Y4" s="76" t="s">
        <v>893</v>
      </c>
      <c r="Z4" s="76" t="s">
        <v>896</v>
      </c>
      <c r="AA4" s="76" t="s">
        <v>900</v>
      </c>
      <c r="AB4" s="76" t="s">
        <v>901</v>
      </c>
      <c r="AC4" s="76" t="s">
        <v>902</v>
      </c>
      <c r="AD4" s="184"/>
      <c r="AE4" s="184"/>
      <c r="AF4" s="178"/>
      <c r="AG4" s="76" t="s">
        <v>23</v>
      </c>
      <c r="AH4" s="5" t="s">
        <v>858</v>
      </c>
      <c r="AI4" s="185"/>
    </row>
    <row r="5" spans="1:35" ht="69" customHeight="1" x14ac:dyDescent="0.25">
      <c r="B5" s="173" t="s">
        <v>1381</v>
      </c>
      <c r="C5" s="173"/>
      <c r="D5" s="173"/>
      <c r="E5" s="173"/>
      <c r="F5" s="173"/>
      <c r="G5" s="173"/>
      <c r="H5" s="173"/>
      <c r="I5" s="173"/>
      <c r="J5" s="173"/>
      <c r="K5" s="173"/>
      <c r="L5" s="173"/>
      <c r="M5" s="173"/>
      <c r="N5" s="173"/>
      <c r="O5" s="173"/>
      <c r="P5" s="173"/>
      <c r="Q5" s="180" t="s">
        <v>636</v>
      </c>
      <c r="R5" s="182" t="s">
        <v>637</v>
      </c>
      <c r="S5" s="183"/>
      <c r="T5" s="183"/>
      <c r="U5" s="182"/>
      <c r="V5" s="76" t="s">
        <v>15</v>
      </c>
      <c r="W5" s="77" t="s">
        <v>891</v>
      </c>
      <c r="X5" s="76" t="s">
        <v>889</v>
      </c>
      <c r="Y5" s="76" t="s">
        <v>894</v>
      </c>
      <c r="Z5" s="76" t="s">
        <v>895</v>
      </c>
      <c r="AA5" s="76" t="s">
        <v>903</v>
      </c>
      <c r="AB5" s="76" t="s">
        <v>904</v>
      </c>
      <c r="AC5" s="76" t="s">
        <v>905</v>
      </c>
      <c r="AD5" s="184"/>
      <c r="AE5" s="184"/>
      <c r="AF5" s="178"/>
      <c r="AG5" s="76" t="s">
        <v>27</v>
      </c>
      <c r="AH5" s="5" t="s">
        <v>859</v>
      </c>
      <c r="AI5" s="185"/>
    </row>
    <row r="6" spans="1:35" ht="165.75" x14ac:dyDescent="0.25">
      <c r="B6" s="78" t="s">
        <v>37</v>
      </c>
      <c r="C6" s="78" t="s">
        <v>38</v>
      </c>
      <c r="D6" s="78" t="s">
        <v>660</v>
      </c>
      <c r="E6" s="78" t="s">
        <v>661</v>
      </c>
      <c r="F6" s="78" t="s">
        <v>662</v>
      </c>
      <c r="G6" s="78" t="s">
        <v>39</v>
      </c>
      <c r="H6" s="78" t="s">
        <v>40</v>
      </c>
      <c r="I6" s="78" t="s">
        <v>41</v>
      </c>
      <c r="J6" s="78" t="s">
        <v>42</v>
      </c>
      <c r="K6" s="78" t="s">
        <v>43</v>
      </c>
      <c r="L6" s="78" t="s">
        <v>44</v>
      </c>
      <c r="M6" s="78" t="s">
        <v>33</v>
      </c>
      <c r="N6" s="78" t="s">
        <v>45</v>
      </c>
      <c r="O6" s="78" t="s">
        <v>46</v>
      </c>
      <c r="P6" s="78" t="s">
        <v>47</v>
      </c>
      <c r="Q6" s="181"/>
      <c r="R6" s="182"/>
      <c r="S6" s="183"/>
      <c r="T6" s="183"/>
      <c r="U6" s="182"/>
      <c r="V6" s="76" t="s">
        <v>25</v>
      </c>
      <c r="W6" s="77" t="s">
        <v>892</v>
      </c>
      <c r="X6" s="77" t="s">
        <v>49</v>
      </c>
      <c r="Y6" s="77" t="s">
        <v>50</v>
      </c>
      <c r="Z6" s="77" t="s">
        <v>51</v>
      </c>
      <c r="AA6" s="77" t="s">
        <v>52</v>
      </c>
      <c r="AB6" s="77" t="s">
        <v>53</v>
      </c>
      <c r="AC6" s="77" t="s">
        <v>54</v>
      </c>
      <c r="AD6" s="184"/>
      <c r="AE6" s="184"/>
      <c r="AF6" s="179"/>
      <c r="AG6" s="116" t="s">
        <v>55</v>
      </c>
      <c r="AH6" s="122" t="s">
        <v>1380</v>
      </c>
      <c r="AI6" s="186"/>
    </row>
    <row r="7" spans="1:35" ht="318.75" x14ac:dyDescent="0.25">
      <c r="A7" s="1">
        <v>1</v>
      </c>
      <c r="B7" s="189" t="s">
        <v>60</v>
      </c>
      <c r="C7" s="83" t="s">
        <v>61</v>
      </c>
      <c r="D7" s="187" t="s">
        <v>867</v>
      </c>
      <c r="E7" s="187" t="s">
        <v>663</v>
      </c>
      <c r="F7" s="187" t="s">
        <v>664</v>
      </c>
      <c r="G7" s="187" t="str">
        <f>+CONCATENATE(D7," ",E7," ",F7)</f>
        <v>Posibilidad de pérdida Reputacional por perdida de la confianza del ciudadano hacia los servicios prestados en las casas de justicia  debido a la inadecuada orientación a los usuarios en casas de justicia por parte del centro de recepción de la información</v>
      </c>
      <c r="H7" s="190" t="s">
        <v>63</v>
      </c>
      <c r="I7" s="83" t="s">
        <v>64</v>
      </c>
      <c r="J7" s="90" t="s">
        <v>65</v>
      </c>
      <c r="K7" s="83" t="s">
        <v>66</v>
      </c>
      <c r="L7" s="83" t="s">
        <v>67</v>
      </c>
      <c r="M7" s="83" t="s">
        <v>68</v>
      </c>
      <c r="N7" s="187">
        <v>100</v>
      </c>
      <c r="O7" s="188" t="s">
        <v>69</v>
      </c>
      <c r="P7" s="187" t="s">
        <v>70</v>
      </c>
      <c r="Q7" s="169" t="s">
        <v>632</v>
      </c>
      <c r="R7" s="169" t="s">
        <v>632</v>
      </c>
      <c r="S7" s="5" t="s">
        <v>1209</v>
      </c>
      <c r="T7" s="5" t="s">
        <v>1209</v>
      </c>
      <c r="U7" s="5">
        <f>W7+X7+Y7+Z7+AA7+AB7+AC7</f>
        <v>90</v>
      </c>
      <c r="V7" s="5" t="s">
        <v>71</v>
      </c>
      <c r="W7" s="104">
        <v>25</v>
      </c>
      <c r="X7" s="5">
        <v>15</v>
      </c>
      <c r="Y7" s="5">
        <v>10</v>
      </c>
      <c r="Z7" s="5">
        <v>10</v>
      </c>
      <c r="AA7" s="5">
        <v>10</v>
      </c>
      <c r="AB7" s="5">
        <v>10</v>
      </c>
      <c r="AC7" s="5">
        <v>10</v>
      </c>
      <c r="AD7" s="113" t="s">
        <v>996</v>
      </c>
      <c r="AE7" s="118" t="s">
        <v>1191</v>
      </c>
      <c r="AF7" s="119" t="s">
        <v>1197</v>
      </c>
      <c r="AG7" s="120">
        <v>5</v>
      </c>
      <c r="AH7" s="123" t="s">
        <v>71</v>
      </c>
      <c r="AI7" s="119" t="s">
        <v>1190</v>
      </c>
    </row>
    <row r="8" spans="1:35" ht="318.75" x14ac:dyDescent="0.25">
      <c r="A8" s="1">
        <v>2</v>
      </c>
      <c r="B8" s="189"/>
      <c r="C8" s="83" t="s">
        <v>61</v>
      </c>
      <c r="D8" s="187"/>
      <c r="E8" s="187"/>
      <c r="F8" s="187"/>
      <c r="G8" s="187"/>
      <c r="H8" s="187"/>
      <c r="I8" s="83" t="s">
        <v>64</v>
      </c>
      <c r="J8" s="90" t="s">
        <v>75</v>
      </c>
      <c r="K8" s="83" t="s">
        <v>76</v>
      </c>
      <c r="L8" s="83" t="s">
        <v>67</v>
      </c>
      <c r="M8" s="83" t="s">
        <v>77</v>
      </c>
      <c r="N8" s="187"/>
      <c r="O8" s="187"/>
      <c r="P8" s="187"/>
      <c r="Q8" s="171"/>
      <c r="R8" s="171"/>
      <c r="S8" s="5" t="s">
        <v>1209</v>
      </c>
      <c r="T8" s="5" t="s">
        <v>1209</v>
      </c>
      <c r="U8" s="5">
        <f t="shared" ref="U8:U71" si="0">W8+X8+Y8+Z8+AA8+AB8+AC8</f>
        <v>90</v>
      </c>
      <c r="V8" s="5" t="s">
        <v>71</v>
      </c>
      <c r="W8" s="104">
        <v>25</v>
      </c>
      <c r="X8" s="5">
        <v>15</v>
      </c>
      <c r="Y8" s="5">
        <v>10</v>
      </c>
      <c r="Z8" s="5">
        <v>10</v>
      </c>
      <c r="AA8" s="5">
        <v>10</v>
      </c>
      <c r="AB8" s="5">
        <v>10</v>
      </c>
      <c r="AC8" s="5">
        <v>10</v>
      </c>
      <c r="AD8" s="113" t="s">
        <v>998</v>
      </c>
      <c r="AE8" s="118" t="s">
        <v>999</v>
      </c>
      <c r="AF8" s="119" t="s">
        <v>1192</v>
      </c>
      <c r="AG8" s="120">
        <v>5</v>
      </c>
      <c r="AH8" s="123" t="s">
        <v>71</v>
      </c>
      <c r="AI8" s="119" t="s">
        <v>1193</v>
      </c>
    </row>
    <row r="9" spans="1:35" ht="322.5" customHeight="1" x14ac:dyDescent="0.25">
      <c r="A9" s="1">
        <v>3</v>
      </c>
      <c r="B9" s="189"/>
      <c r="C9" s="83" t="s">
        <v>61</v>
      </c>
      <c r="D9" s="187"/>
      <c r="E9" s="187"/>
      <c r="F9" s="187"/>
      <c r="G9" s="187"/>
      <c r="H9" s="187"/>
      <c r="I9" s="83" t="s">
        <v>64</v>
      </c>
      <c r="J9" s="90" t="s">
        <v>81</v>
      </c>
      <c r="K9" s="83" t="s">
        <v>82</v>
      </c>
      <c r="L9" s="83" t="s">
        <v>67</v>
      </c>
      <c r="M9" s="83" t="s">
        <v>83</v>
      </c>
      <c r="N9" s="187"/>
      <c r="O9" s="187"/>
      <c r="P9" s="187"/>
      <c r="Q9" s="170"/>
      <c r="R9" s="170"/>
      <c r="S9" s="5" t="s">
        <v>1209</v>
      </c>
      <c r="T9" s="5" t="s">
        <v>1209</v>
      </c>
      <c r="U9" s="5">
        <f t="shared" si="0"/>
        <v>75</v>
      </c>
      <c r="V9" s="5" t="s">
        <v>84</v>
      </c>
      <c r="W9" s="104">
        <v>10</v>
      </c>
      <c r="X9" s="5">
        <v>15</v>
      </c>
      <c r="Y9" s="5">
        <v>10</v>
      </c>
      <c r="Z9" s="5">
        <v>10</v>
      </c>
      <c r="AA9" s="5">
        <v>10</v>
      </c>
      <c r="AB9" s="5">
        <v>10</v>
      </c>
      <c r="AC9" s="5">
        <v>10</v>
      </c>
      <c r="AD9" s="113" t="s">
        <v>1000</v>
      </c>
      <c r="AE9" s="118" t="s">
        <v>1001</v>
      </c>
      <c r="AF9" s="119" t="s">
        <v>1203</v>
      </c>
      <c r="AG9" s="120">
        <v>10</v>
      </c>
      <c r="AH9" s="120" t="s">
        <v>888</v>
      </c>
      <c r="AI9" s="119" t="s">
        <v>1194</v>
      </c>
    </row>
    <row r="10" spans="1:35" ht="216" x14ac:dyDescent="0.25">
      <c r="A10" s="1">
        <v>4</v>
      </c>
      <c r="B10" s="191" t="s">
        <v>87</v>
      </c>
      <c r="C10" s="91" t="s">
        <v>61</v>
      </c>
      <c r="D10" s="192" t="s">
        <v>867</v>
      </c>
      <c r="E10" s="192" t="s">
        <v>665</v>
      </c>
      <c r="F10" s="192" t="s">
        <v>666</v>
      </c>
      <c r="G10" s="192" t="str">
        <f>+CONCATENATE(D10," ",E10," ",F10)</f>
        <v>Posibilidad de pérdida Reputacional por la imposibilidad de garantizar la adecuada atención de usuarios en los equipamientos de Justicia de forma presencial y virtual debido a la desvinculación de entidades operadoras al programa de casas de justicia</v>
      </c>
      <c r="H10" s="193" t="s">
        <v>69</v>
      </c>
      <c r="I10" s="105" t="s">
        <v>64</v>
      </c>
      <c r="J10" s="106" t="s">
        <v>89</v>
      </c>
      <c r="K10" s="105" t="s">
        <v>90</v>
      </c>
      <c r="L10" s="105" t="s">
        <v>67</v>
      </c>
      <c r="M10" s="105" t="s">
        <v>91</v>
      </c>
      <c r="N10" s="194">
        <v>100</v>
      </c>
      <c r="O10" s="195" t="s">
        <v>69</v>
      </c>
      <c r="P10" s="192" t="s">
        <v>70</v>
      </c>
      <c r="Q10" s="169" t="s">
        <v>632</v>
      </c>
      <c r="R10" s="169" t="s">
        <v>632</v>
      </c>
      <c r="S10" s="5" t="s">
        <v>1209</v>
      </c>
      <c r="T10" s="5" t="s">
        <v>1209</v>
      </c>
      <c r="U10" s="5">
        <f t="shared" si="0"/>
        <v>90</v>
      </c>
      <c r="V10" s="5" t="s">
        <v>71</v>
      </c>
      <c r="W10" s="104">
        <v>25</v>
      </c>
      <c r="X10" s="5">
        <v>15</v>
      </c>
      <c r="Y10" s="5">
        <v>10</v>
      </c>
      <c r="Z10" s="5">
        <v>10</v>
      </c>
      <c r="AA10" s="5">
        <v>10</v>
      </c>
      <c r="AB10" s="5">
        <v>10</v>
      </c>
      <c r="AC10" s="5">
        <v>10</v>
      </c>
      <c r="AD10" s="124" t="s">
        <v>1002</v>
      </c>
      <c r="AE10" s="125" t="s">
        <v>1003</v>
      </c>
      <c r="AF10" s="119" t="s">
        <v>1195</v>
      </c>
      <c r="AG10" s="121" t="s">
        <v>860</v>
      </c>
      <c r="AH10" s="121" t="s">
        <v>1209</v>
      </c>
      <c r="AI10" s="119" t="s">
        <v>1209</v>
      </c>
    </row>
    <row r="11" spans="1:35" ht="297" x14ac:dyDescent="0.25">
      <c r="A11" s="1">
        <v>5</v>
      </c>
      <c r="B11" s="191"/>
      <c r="C11" s="91" t="s">
        <v>61</v>
      </c>
      <c r="D11" s="192"/>
      <c r="E11" s="192"/>
      <c r="F11" s="192"/>
      <c r="G11" s="192"/>
      <c r="H11" s="192"/>
      <c r="I11" s="91" t="s">
        <v>64</v>
      </c>
      <c r="J11" s="92" t="s">
        <v>95</v>
      </c>
      <c r="K11" s="91" t="s">
        <v>96</v>
      </c>
      <c r="L11" s="91" t="s">
        <v>67</v>
      </c>
      <c r="M11" s="91" t="s">
        <v>83</v>
      </c>
      <c r="N11" s="192"/>
      <c r="O11" s="192"/>
      <c r="P11" s="192"/>
      <c r="Q11" s="171"/>
      <c r="R11" s="171"/>
      <c r="S11" s="5" t="s">
        <v>1209</v>
      </c>
      <c r="T11" s="5" t="s">
        <v>1209</v>
      </c>
      <c r="U11" s="5">
        <f t="shared" si="0"/>
        <v>90</v>
      </c>
      <c r="V11" s="5" t="s">
        <v>71</v>
      </c>
      <c r="W11" s="104">
        <v>25</v>
      </c>
      <c r="X11" s="5">
        <v>15</v>
      </c>
      <c r="Y11" s="5">
        <v>10</v>
      </c>
      <c r="Z11" s="5">
        <v>10</v>
      </c>
      <c r="AA11" s="5">
        <v>10</v>
      </c>
      <c r="AB11" s="5">
        <v>10</v>
      </c>
      <c r="AC11" s="5">
        <v>10</v>
      </c>
      <c r="AD11" s="124" t="s">
        <v>1004</v>
      </c>
      <c r="AE11" s="125" t="s">
        <v>1005</v>
      </c>
      <c r="AF11" s="119" t="s">
        <v>1204</v>
      </c>
      <c r="AG11" s="120">
        <v>10</v>
      </c>
      <c r="AH11" s="120" t="s">
        <v>888</v>
      </c>
      <c r="AI11" s="119" t="s">
        <v>1194</v>
      </c>
    </row>
    <row r="12" spans="1:35" ht="318.75" x14ac:dyDescent="0.25">
      <c r="A12" s="1">
        <v>6</v>
      </c>
      <c r="B12" s="191"/>
      <c r="C12" s="91" t="s">
        <v>61</v>
      </c>
      <c r="D12" s="192"/>
      <c r="E12" s="192"/>
      <c r="F12" s="192"/>
      <c r="G12" s="192"/>
      <c r="H12" s="192"/>
      <c r="I12" s="91" t="s">
        <v>64</v>
      </c>
      <c r="J12" s="92" t="s">
        <v>99</v>
      </c>
      <c r="K12" s="91" t="s">
        <v>100</v>
      </c>
      <c r="L12" s="91" t="s">
        <v>67</v>
      </c>
      <c r="M12" s="91" t="s">
        <v>77</v>
      </c>
      <c r="N12" s="192"/>
      <c r="O12" s="192"/>
      <c r="P12" s="192"/>
      <c r="Q12" s="170"/>
      <c r="R12" s="170"/>
      <c r="S12" s="5" t="s">
        <v>1209</v>
      </c>
      <c r="T12" s="5" t="s">
        <v>1209</v>
      </c>
      <c r="U12" s="5">
        <f t="shared" si="0"/>
        <v>90</v>
      </c>
      <c r="V12" s="5" t="s">
        <v>71</v>
      </c>
      <c r="W12" s="104">
        <v>25</v>
      </c>
      <c r="X12" s="5">
        <v>15</v>
      </c>
      <c r="Y12" s="5">
        <v>10</v>
      </c>
      <c r="Z12" s="5">
        <v>10</v>
      </c>
      <c r="AA12" s="5">
        <v>10</v>
      </c>
      <c r="AB12" s="5">
        <v>10</v>
      </c>
      <c r="AC12" s="5">
        <v>10</v>
      </c>
      <c r="AD12" s="124" t="s">
        <v>1006</v>
      </c>
      <c r="AE12" s="125" t="s">
        <v>1007</v>
      </c>
      <c r="AF12" s="119" t="s">
        <v>1196</v>
      </c>
      <c r="AG12" s="120">
        <v>5</v>
      </c>
      <c r="AH12" s="123" t="s">
        <v>71</v>
      </c>
      <c r="AI12" s="119" t="s">
        <v>1193</v>
      </c>
    </row>
    <row r="13" spans="1:35" ht="324" x14ac:dyDescent="0.25">
      <c r="A13" s="1">
        <v>7</v>
      </c>
      <c r="B13" s="191" t="s">
        <v>102</v>
      </c>
      <c r="C13" s="91" t="s">
        <v>61</v>
      </c>
      <c r="D13" s="192" t="s">
        <v>867</v>
      </c>
      <c r="E13" s="192" t="s">
        <v>667</v>
      </c>
      <c r="F13" s="192" t="s">
        <v>668</v>
      </c>
      <c r="G13" s="192" t="str">
        <f>+CONCATENATE(D13," ",E13," ",F13)</f>
        <v>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v>
      </c>
      <c r="H13" s="196" t="s">
        <v>69</v>
      </c>
      <c r="I13" s="91" t="s">
        <v>64</v>
      </c>
      <c r="J13" s="92" t="s">
        <v>104</v>
      </c>
      <c r="K13" s="91" t="s">
        <v>105</v>
      </c>
      <c r="L13" s="91" t="s">
        <v>67</v>
      </c>
      <c r="M13" s="91" t="s">
        <v>106</v>
      </c>
      <c r="N13" s="192">
        <v>100</v>
      </c>
      <c r="O13" s="197" t="s">
        <v>69</v>
      </c>
      <c r="P13" s="192" t="s">
        <v>70</v>
      </c>
      <c r="Q13" s="169" t="s">
        <v>632</v>
      </c>
      <c r="R13" s="169" t="s">
        <v>632</v>
      </c>
      <c r="S13" s="5" t="s">
        <v>1209</v>
      </c>
      <c r="T13" s="5" t="s">
        <v>1209</v>
      </c>
      <c r="U13" s="5">
        <f t="shared" si="0"/>
        <v>90</v>
      </c>
      <c r="V13" s="5" t="s">
        <v>71</v>
      </c>
      <c r="W13" s="104">
        <v>25</v>
      </c>
      <c r="X13" s="5">
        <v>15</v>
      </c>
      <c r="Y13" s="5">
        <v>10</v>
      </c>
      <c r="Z13" s="5">
        <v>10</v>
      </c>
      <c r="AA13" s="5">
        <v>10</v>
      </c>
      <c r="AB13" s="5">
        <v>10</v>
      </c>
      <c r="AC13" s="5">
        <v>10</v>
      </c>
      <c r="AD13" s="124" t="s">
        <v>1008</v>
      </c>
      <c r="AE13" s="125" t="s">
        <v>1009</v>
      </c>
      <c r="AF13" s="119" t="s">
        <v>1198</v>
      </c>
      <c r="AG13" s="121" t="s">
        <v>860</v>
      </c>
      <c r="AH13" s="121" t="s">
        <v>1209</v>
      </c>
      <c r="AI13" s="119" t="s">
        <v>1209</v>
      </c>
    </row>
    <row r="14" spans="1:35" ht="270" x14ac:dyDescent="0.25">
      <c r="A14" s="1">
        <v>8</v>
      </c>
      <c r="B14" s="191"/>
      <c r="C14" s="91" t="s">
        <v>61</v>
      </c>
      <c r="D14" s="192"/>
      <c r="E14" s="192"/>
      <c r="F14" s="192"/>
      <c r="G14" s="192"/>
      <c r="H14" s="192"/>
      <c r="I14" s="91" t="s">
        <v>64</v>
      </c>
      <c r="J14" s="92" t="s">
        <v>81</v>
      </c>
      <c r="K14" s="91" t="s">
        <v>82</v>
      </c>
      <c r="L14" s="91" t="s">
        <v>67</v>
      </c>
      <c r="M14" s="91" t="s">
        <v>83</v>
      </c>
      <c r="N14" s="192"/>
      <c r="O14" s="192"/>
      <c r="P14" s="192"/>
      <c r="Q14" s="171"/>
      <c r="R14" s="171"/>
      <c r="S14" s="5" t="s">
        <v>1209</v>
      </c>
      <c r="T14" s="5" t="s">
        <v>1209</v>
      </c>
      <c r="U14" s="5">
        <f t="shared" si="0"/>
        <v>75</v>
      </c>
      <c r="V14" s="5" t="s">
        <v>84</v>
      </c>
      <c r="W14" s="104">
        <v>10</v>
      </c>
      <c r="X14" s="5">
        <v>15</v>
      </c>
      <c r="Y14" s="5">
        <v>10</v>
      </c>
      <c r="Z14" s="5">
        <v>10</v>
      </c>
      <c r="AA14" s="5">
        <v>10</v>
      </c>
      <c r="AB14" s="5">
        <v>10</v>
      </c>
      <c r="AC14" s="5">
        <v>10</v>
      </c>
      <c r="AD14" s="124" t="s">
        <v>1010</v>
      </c>
      <c r="AE14" s="125" t="s">
        <v>1011</v>
      </c>
      <c r="AF14" s="119" t="s">
        <v>1205</v>
      </c>
      <c r="AG14" s="120">
        <v>10</v>
      </c>
      <c r="AH14" s="120" t="s">
        <v>888</v>
      </c>
      <c r="AI14" s="119" t="s">
        <v>861</v>
      </c>
    </row>
    <row r="15" spans="1:35" ht="297" x14ac:dyDescent="0.25">
      <c r="A15" s="1">
        <v>9</v>
      </c>
      <c r="B15" s="191"/>
      <c r="C15" s="91" t="s">
        <v>61</v>
      </c>
      <c r="D15" s="192"/>
      <c r="E15" s="192"/>
      <c r="F15" s="192"/>
      <c r="G15" s="192"/>
      <c r="H15" s="192"/>
      <c r="I15" s="91" t="s">
        <v>64</v>
      </c>
      <c r="J15" s="92" t="s">
        <v>1199</v>
      </c>
      <c r="K15" s="91" t="s">
        <v>109</v>
      </c>
      <c r="L15" s="91" t="s">
        <v>67</v>
      </c>
      <c r="M15" s="91" t="s">
        <v>83</v>
      </c>
      <c r="N15" s="192"/>
      <c r="O15" s="192"/>
      <c r="P15" s="192"/>
      <c r="Q15" s="171"/>
      <c r="R15" s="171"/>
      <c r="S15" s="5" t="s">
        <v>1209</v>
      </c>
      <c r="T15" s="5" t="s">
        <v>1209</v>
      </c>
      <c r="U15" s="5">
        <f t="shared" si="0"/>
        <v>90</v>
      </c>
      <c r="V15" s="5" t="s">
        <v>71</v>
      </c>
      <c r="W15" s="104">
        <v>25</v>
      </c>
      <c r="X15" s="5">
        <v>15</v>
      </c>
      <c r="Y15" s="5">
        <v>10</v>
      </c>
      <c r="Z15" s="5">
        <v>10</v>
      </c>
      <c r="AA15" s="5">
        <v>10</v>
      </c>
      <c r="AB15" s="5">
        <v>10</v>
      </c>
      <c r="AC15" s="5">
        <v>10</v>
      </c>
      <c r="AD15" s="124" t="s">
        <v>1004</v>
      </c>
      <c r="AE15" s="125" t="s">
        <v>1005</v>
      </c>
      <c r="AF15" s="119" t="s">
        <v>1206</v>
      </c>
      <c r="AG15" s="120">
        <v>10</v>
      </c>
      <c r="AH15" s="120" t="s">
        <v>888</v>
      </c>
      <c r="AI15" s="119" t="s">
        <v>1194</v>
      </c>
    </row>
    <row r="16" spans="1:35" ht="318.75" x14ac:dyDescent="0.25">
      <c r="A16" s="1">
        <v>10</v>
      </c>
      <c r="B16" s="191"/>
      <c r="C16" s="91" t="s">
        <v>61</v>
      </c>
      <c r="D16" s="192"/>
      <c r="E16" s="192"/>
      <c r="F16" s="192"/>
      <c r="G16" s="192"/>
      <c r="H16" s="192"/>
      <c r="I16" s="91" t="s">
        <v>64</v>
      </c>
      <c r="J16" s="92" t="s">
        <v>65</v>
      </c>
      <c r="K16" s="91" t="s">
        <v>66</v>
      </c>
      <c r="L16" s="91" t="s">
        <v>67</v>
      </c>
      <c r="M16" s="91" t="s">
        <v>68</v>
      </c>
      <c r="N16" s="192"/>
      <c r="O16" s="192"/>
      <c r="P16" s="192"/>
      <c r="Q16" s="170"/>
      <c r="R16" s="170"/>
      <c r="S16" s="5" t="s">
        <v>1209</v>
      </c>
      <c r="T16" s="5" t="s">
        <v>1209</v>
      </c>
      <c r="U16" s="5">
        <f t="shared" si="0"/>
        <v>90</v>
      </c>
      <c r="V16" s="5" t="s">
        <v>71</v>
      </c>
      <c r="W16" s="104">
        <v>25</v>
      </c>
      <c r="X16" s="5">
        <v>15</v>
      </c>
      <c r="Y16" s="5">
        <v>10</v>
      </c>
      <c r="Z16" s="5">
        <v>10</v>
      </c>
      <c r="AA16" s="5">
        <v>10</v>
      </c>
      <c r="AB16" s="5">
        <v>10</v>
      </c>
      <c r="AC16" s="5">
        <v>10</v>
      </c>
      <c r="AD16" s="124" t="s">
        <v>1012</v>
      </c>
      <c r="AE16" s="125" t="s">
        <v>997</v>
      </c>
      <c r="AF16" s="119" t="s">
        <v>1207</v>
      </c>
      <c r="AG16" s="120">
        <v>5</v>
      </c>
      <c r="AH16" s="123" t="s">
        <v>71</v>
      </c>
      <c r="AI16" s="119" t="s">
        <v>1190</v>
      </c>
    </row>
    <row r="17" spans="1:35" ht="216" x14ac:dyDescent="0.25">
      <c r="A17" s="1">
        <v>11</v>
      </c>
      <c r="B17" s="191" t="s">
        <v>111</v>
      </c>
      <c r="C17" s="91" t="s">
        <v>61</v>
      </c>
      <c r="D17" s="192" t="s">
        <v>867</v>
      </c>
      <c r="E17" s="192" t="s">
        <v>669</v>
      </c>
      <c r="F17" s="192" t="s">
        <v>670</v>
      </c>
      <c r="G17" s="192" t="str">
        <f>+CONCATENATE(D17," ",E17," ",F17)</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H17" s="196" t="s">
        <v>69</v>
      </c>
      <c r="I17" s="91" t="s">
        <v>64</v>
      </c>
      <c r="J17" s="106" t="s">
        <v>89</v>
      </c>
      <c r="K17" s="105" t="s">
        <v>90</v>
      </c>
      <c r="L17" s="105" t="s">
        <v>67</v>
      </c>
      <c r="M17" s="105" t="s">
        <v>91</v>
      </c>
      <c r="N17" s="194">
        <v>100</v>
      </c>
      <c r="O17" s="195" t="s">
        <v>69</v>
      </c>
      <c r="P17" s="194" t="s">
        <v>70</v>
      </c>
      <c r="Q17" s="169" t="s">
        <v>632</v>
      </c>
      <c r="R17" s="169" t="s">
        <v>632</v>
      </c>
      <c r="S17" s="5" t="s">
        <v>1209</v>
      </c>
      <c r="T17" s="5" t="s">
        <v>1209</v>
      </c>
      <c r="U17" s="5">
        <f t="shared" si="0"/>
        <v>90</v>
      </c>
      <c r="V17" s="5" t="s">
        <v>71</v>
      </c>
      <c r="W17" s="104">
        <v>25</v>
      </c>
      <c r="X17" s="5">
        <v>15</v>
      </c>
      <c r="Y17" s="5">
        <v>10</v>
      </c>
      <c r="Z17" s="5">
        <v>10</v>
      </c>
      <c r="AA17" s="5">
        <v>10</v>
      </c>
      <c r="AB17" s="5">
        <v>10</v>
      </c>
      <c r="AC17" s="5">
        <v>10</v>
      </c>
      <c r="AD17" s="124" t="s">
        <v>1013</v>
      </c>
      <c r="AE17" s="125" t="s">
        <v>1014</v>
      </c>
      <c r="AF17" s="119" t="s">
        <v>1202</v>
      </c>
      <c r="AG17" s="121" t="s">
        <v>860</v>
      </c>
      <c r="AH17" s="121" t="s">
        <v>1209</v>
      </c>
      <c r="AI17" s="119" t="s">
        <v>1209</v>
      </c>
    </row>
    <row r="18" spans="1:35" ht="270" x14ac:dyDescent="0.25">
      <c r="A18" s="1">
        <v>12</v>
      </c>
      <c r="B18" s="191"/>
      <c r="C18" s="91" t="s">
        <v>61</v>
      </c>
      <c r="D18" s="192"/>
      <c r="E18" s="192"/>
      <c r="F18" s="192"/>
      <c r="G18" s="192"/>
      <c r="H18" s="192"/>
      <c r="I18" s="91" t="s">
        <v>64</v>
      </c>
      <c r="J18" s="92" t="s">
        <v>114</v>
      </c>
      <c r="K18" s="91" t="s">
        <v>82</v>
      </c>
      <c r="L18" s="91" t="s">
        <v>67</v>
      </c>
      <c r="M18" s="91" t="s">
        <v>83</v>
      </c>
      <c r="N18" s="192"/>
      <c r="O18" s="192"/>
      <c r="P18" s="192"/>
      <c r="Q18" s="170"/>
      <c r="R18" s="170"/>
      <c r="S18" s="5" t="s">
        <v>1209</v>
      </c>
      <c r="T18" s="5" t="s">
        <v>1209</v>
      </c>
      <c r="U18" s="5">
        <f t="shared" si="0"/>
        <v>75</v>
      </c>
      <c r="V18" s="5" t="s">
        <v>84</v>
      </c>
      <c r="W18" s="104">
        <v>10</v>
      </c>
      <c r="X18" s="5">
        <v>15</v>
      </c>
      <c r="Y18" s="5">
        <v>10</v>
      </c>
      <c r="Z18" s="5">
        <v>10</v>
      </c>
      <c r="AA18" s="5">
        <v>10</v>
      </c>
      <c r="AB18" s="5">
        <v>10</v>
      </c>
      <c r="AC18" s="5">
        <v>10</v>
      </c>
      <c r="AD18" s="124" t="s">
        <v>1010</v>
      </c>
      <c r="AE18" s="125" t="s">
        <v>1015</v>
      </c>
      <c r="AF18" s="119" t="s">
        <v>1208</v>
      </c>
      <c r="AG18" s="120">
        <v>10</v>
      </c>
      <c r="AH18" s="120" t="s">
        <v>888</v>
      </c>
      <c r="AI18" s="119" t="s">
        <v>861</v>
      </c>
    </row>
    <row r="19" spans="1:35" ht="409.5" x14ac:dyDescent="0.25">
      <c r="A19" s="1">
        <v>13</v>
      </c>
      <c r="B19" s="115" t="s">
        <v>916</v>
      </c>
      <c r="C19" s="83" t="s">
        <v>61</v>
      </c>
      <c r="D19" s="83" t="s">
        <v>917</v>
      </c>
      <c r="E19" s="83" t="s">
        <v>918</v>
      </c>
      <c r="F19" s="83" t="s">
        <v>919</v>
      </c>
      <c r="G19" s="83" t="str">
        <f>+CONCATENATE(D19," ",E19," ",F19)</f>
        <v xml:space="preserve">Posibilidad de pérdida Económica por una demanda de una autoridad judicial,  debido a la no prestación del servicio de atencion en el programa Distrital de Justicia Juvenil Restaurativa  a las personas remitidas por una autoridad judicial o administrativa del Sistema de Responsabilidad penal para Adolecentes </v>
      </c>
      <c r="H19" s="84" t="s">
        <v>69</v>
      </c>
      <c r="I19" s="83" t="s">
        <v>64</v>
      </c>
      <c r="J19" s="85" t="s">
        <v>920</v>
      </c>
      <c r="K19" s="83" t="s">
        <v>921</v>
      </c>
      <c r="L19" s="83" t="s">
        <v>67</v>
      </c>
      <c r="M19" s="83" t="s">
        <v>106</v>
      </c>
      <c r="N19" s="83">
        <v>100</v>
      </c>
      <c r="O19" s="86" t="s">
        <v>922</v>
      </c>
      <c r="P19" s="83" t="s">
        <v>70</v>
      </c>
      <c r="Q19" s="5" t="s">
        <v>632</v>
      </c>
      <c r="R19" s="5" t="s">
        <v>632</v>
      </c>
      <c r="S19" s="5" t="s">
        <v>1209</v>
      </c>
      <c r="T19" s="5" t="s">
        <v>1209</v>
      </c>
      <c r="U19" s="5">
        <f t="shared" si="0"/>
        <v>80</v>
      </c>
      <c r="V19" s="5" t="s">
        <v>84</v>
      </c>
      <c r="W19" s="104">
        <v>15</v>
      </c>
      <c r="X19" s="5">
        <v>15</v>
      </c>
      <c r="Y19" s="5">
        <v>10</v>
      </c>
      <c r="Z19" s="5">
        <v>10</v>
      </c>
      <c r="AA19" s="5">
        <v>10</v>
      </c>
      <c r="AB19" s="5">
        <v>10</v>
      </c>
      <c r="AC19" s="5">
        <v>10</v>
      </c>
      <c r="AD19" s="113" t="s">
        <v>1016</v>
      </c>
      <c r="AE19" s="126" t="s">
        <v>1017</v>
      </c>
      <c r="AF19" s="119" t="s">
        <v>1200</v>
      </c>
      <c r="AG19" s="121" t="s">
        <v>860</v>
      </c>
      <c r="AH19" s="121" t="s">
        <v>1209</v>
      </c>
      <c r="AI19" s="119" t="s">
        <v>1209</v>
      </c>
    </row>
    <row r="20" spans="1:35" ht="256.5" x14ac:dyDescent="0.25">
      <c r="A20" s="1">
        <v>14</v>
      </c>
      <c r="B20" s="115" t="s">
        <v>923</v>
      </c>
      <c r="C20" s="83" t="s">
        <v>61</v>
      </c>
      <c r="D20" s="83" t="s">
        <v>867</v>
      </c>
      <c r="E20" s="83" t="s">
        <v>924</v>
      </c>
      <c r="F20" s="83" t="s">
        <v>925</v>
      </c>
      <c r="G20" s="83" t="str">
        <f>+CONCATENATE(D20," ",E20," ",F20)</f>
        <v>Posibilidad de pérdida Reputacional por una queja de un grupo de valor  debido a fallas en la calidad en la prestación del servicio  de atención en el programa Distrital de Justicia Juvenil Restaurativa</v>
      </c>
      <c r="H20" s="87" t="s">
        <v>63</v>
      </c>
      <c r="I20" s="83" t="s">
        <v>64</v>
      </c>
      <c r="J20" s="85" t="s">
        <v>926</v>
      </c>
      <c r="K20" s="83" t="s">
        <v>927</v>
      </c>
      <c r="L20" s="83" t="s">
        <v>67</v>
      </c>
      <c r="M20" s="83" t="s">
        <v>68</v>
      </c>
      <c r="N20" s="83">
        <v>100</v>
      </c>
      <c r="O20" s="88" t="s">
        <v>928</v>
      </c>
      <c r="P20" s="83" t="s">
        <v>70</v>
      </c>
      <c r="Q20" s="5" t="s">
        <v>632</v>
      </c>
      <c r="R20" s="5" t="s">
        <v>632</v>
      </c>
      <c r="S20" s="5" t="s">
        <v>1209</v>
      </c>
      <c r="T20" s="5" t="s">
        <v>1209</v>
      </c>
      <c r="U20" s="5">
        <f t="shared" si="0"/>
        <v>90</v>
      </c>
      <c r="V20" s="5" t="s">
        <v>71</v>
      </c>
      <c r="W20" s="104">
        <v>25</v>
      </c>
      <c r="X20" s="5">
        <v>15</v>
      </c>
      <c r="Y20" s="5">
        <v>10</v>
      </c>
      <c r="Z20" s="5">
        <v>10</v>
      </c>
      <c r="AA20" s="5">
        <v>10</v>
      </c>
      <c r="AB20" s="5">
        <v>10</v>
      </c>
      <c r="AC20" s="5">
        <v>10</v>
      </c>
      <c r="AD20" s="113" t="s">
        <v>1016</v>
      </c>
      <c r="AE20" s="126" t="s">
        <v>1018</v>
      </c>
      <c r="AF20" s="119" t="s">
        <v>1201</v>
      </c>
      <c r="AG20" s="121" t="s">
        <v>860</v>
      </c>
      <c r="AH20" s="121" t="s">
        <v>1209</v>
      </c>
      <c r="AI20" s="119" t="s">
        <v>1209</v>
      </c>
    </row>
    <row r="21" spans="1:35" ht="212.25" customHeight="1" x14ac:dyDescent="0.25">
      <c r="A21" s="1">
        <v>15</v>
      </c>
      <c r="B21" s="189" t="s">
        <v>774</v>
      </c>
      <c r="C21" s="83" t="s">
        <v>775</v>
      </c>
      <c r="D21" s="187" t="s">
        <v>867</v>
      </c>
      <c r="E21" s="187" t="s">
        <v>671</v>
      </c>
      <c r="F21" s="187" t="s">
        <v>672</v>
      </c>
      <c r="G21" s="187" t="str">
        <f>+CONCATENATE(D21," ",E21," ",F21)</f>
        <v>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v>
      </c>
      <c r="H21" s="190" t="s">
        <v>63</v>
      </c>
      <c r="I21" s="83" t="s">
        <v>64</v>
      </c>
      <c r="J21" s="90" t="s">
        <v>929</v>
      </c>
      <c r="K21" s="83" t="s">
        <v>673</v>
      </c>
      <c r="L21" s="83" t="s">
        <v>120</v>
      </c>
      <c r="M21" s="83" t="s">
        <v>121</v>
      </c>
      <c r="N21" s="83">
        <v>100</v>
      </c>
      <c r="O21" s="198" t="s">
        <v>122</v>
      </c>
      <c r="P21" s="83" t="s">
        <v>123</v>
      </c>
      <c r="Q21" s="169" t="s">
        <v>632</v>
      </c>
      <c r="R21" s="169" t="s">
        <v>632</v>
      </c>
      <c r="S21" s="5" t="s">
        <v>1209</v>
      </c>
      <c r="T21" s="5" t="s">
        <v>1209</v>
      </c>
      <c r="U21" s="5">
        <f t="shared" si="0"/>
        <v>90</v>
      </c>
      <c r="V21" s="5" t="s">
        <v>71</v>
      </c>
      <c r="W21" s="104">
        <v>25</v>
      </c>
      <c r="X21" s="5">
        <v>15</v>
      </c>
      <c r="Y21" s="5">
        <v>10</v>
      </c>
      <c r="Z21" s="5">
        <v>10</v>
      </c>
      <c r="AA21" s="5">
        <v>10</v>
      </c>
      <c r="AB21" s="5">
        <v>10</v>
      </c>
      <c r="AC21" s="5">
        <v>10</v>
      </c>
      <c r="AD21" s="127" t="s">
        <v>1019</v>
      </c>
      <c r="AE21" s="118" t="s">
        <v>1020</v>
      </c>
      <c r="AF21" s="119" t="s">
        <v>1210</v>
      </c>
      <c r="AG21" s="120">
        <v>10</v>
      </c>
      <c r="AH21" s="120" t="s">
        <v>888</v>
      </c>
      <c r="AI21" s="119" t="s">
        <v>1211</v>
      </c>
    </row>
    <row r="22" spans="1:35" ht="189" x14ac:dyDescent="0.25">
      <c r="A22" s="1">
        <v>16</v>
      </c>
      <c r="B22" s="189"/>
      <c r="C22" s="83" t="s">
        <v>775</v>
      </c>
      <c r="D22" s="187"/>
      <c r="E22" s="187"/>
      <c r="F22" s="187"/>
      <c r="G22" s="187"/>
      <c r="H22" s="187"/>
      <c r="I22" s="83" t="s">
        <v>64</v>
      </c>
      <c r="J22" s="90" t="s">
        <v>930</v>
      </c>
      <c r="K22" s="83" t="s">
        <v>776</v>
      </c>
      <c r="L22" s="83" t="s">
        <v>128</v>
      </c>
      <c r="M22" s="83" t="s">
        <v>106</v>
      </c>
      <c r="N22" s="83">
        <v>100</v>
      </c>
      <c r="O22" s="187"/>
      <c r="P22" s="83" t="s">
        <v>123</v>
      </c>
      <c r="Q22" s="170"/>
      <c r="R22" s="170"/>
      <c r="S22" s="5" t="s">
        <v>1209</v>
      </c>
      <c r="T22" s="5" t="s">
        <v>1209</v>
      </c>
      <c r="U22" s="5">
        <f t="shared" si="0"/>
        <v>75</v>
      </c>
      <c r="V22" s="5" t="s">
        <v>84</v>
      </c>
      <c r="W22" s="104">
        <v>10</v>
      </c>
      <c r="X22" s="5">
        <v>15</v>
      </c>
      <c r="Y22" s="5">
        <v>10</v>
      </c>
      <c r="Z22" s="5">
        <v>10</v>
      </c>
      <c r="AA22" s="5">
        <v>10</v>
      </c>
      <c r="AB22" s="5">
        <v>10</v>
      </c>
      <c r="AC22" s="5">
        <v>10</v>
      </c>
      <c r="AD22" s="128" t="s">
        <v>1021</v>
      </c>
      <c r="AE22" s="118" t="s">
        <v>1022</v>
      </c>
      <c r="AF22" s="119" t="s">
        <v>1212</v>
      </c>
      <c r="AG22" s="121" t="s">
        <v>860</v>
      </c>
      <c r="AH22" s="121" t="s">
        <v>1209</v>
      </c>
      <c r="AI22" s="119" t="s">
        <v>1209</v>
      </c>
    </row>
    <row r="23" spans="1:35" ht="216" x14ac:dyDescent="0.25">
      <c r="A23" s="1">
        <v>17</v>
      </c>
      <c r="B23" s="189" t="s">
        <v>777</v>
      </c>
      <c r="C23" s="83" t="s">
        <v>775</v>
      </c>
      <c r="D23" s="187" t="s">
        <v>867</v>
      </c>
      <c r="E23" s="187" t="s">
        <v>674</v>
      </c>
      <c r="F23" s="187" t="s">
        <v>675</v>
      </c>
      <c r="G23" s="187" t="str">
        <f t="shared" ref="G23:G27" si="1">+CONCATENATE(D23," ",E23," ",F23)</f>
        <v>Posibilidad de pérdida Reputacional por vulneración al derecho de acceso de la información debido a la publicación extemporánea de los Informes de PQRS en la página web de la entidad.</v>
      </c>
      <c r="H23" s="190" t="s">
        <v>63</v>
      </c>
      <c r="I23" s="83" t="s">
        <v>64</v>
      </c>
      <c r="J23" s="90" t="s">
        <v>134</v>
      </c>
      <c r="K23" s="83" t="s">
        <v>135</v>
      </c>
      <c r="L23" s="83" t="s">
        <v>120</v>
      </c>
      <c r="M23" s="83" t="s">
        <v>77</v>
      </c>
      <c r="N23" s="83">
        <v>100</v>
      </c>
      <c r="O23" s="198" t="s">
        <v>122</v>
      </c>
      <c r="P23" s="83" t="s">
        <v>123</v>
      </c>
      <c r="Q23" s="169" t="s">
        <v>632</v>
      </c>
      <c r="R23" s="169" t="s">
        <v>632</v>
      </c>
      <c r="S23" s="5" t="s">
        <v>1209</v>
      </c>
      <c r="T23" s="5" t="s">
        <v>1209</v>
      </c>
      <c r="U23" s="5">
        <f t="shared" si="0"/>
        <v>75</v>
      </c>
      <c r="V23" s="5" t="s">
        <v>84</v>
      </c>
      <c r="W23" s="104">
        <v>10</v>
      </c>
      <c r="X23" s="5">
        <v>15</v>
      </c>
      <c r="Y23" s="5">
        <v>10</v>
      </c>
      <c r="Z23" s="5">
        <v>10</v>
      </c>
      <c r="AA23" s="5">
        <v>10</v>
      </c>
      <c r="AB23" s="5">
        <v>10</v>
      </c>
      <c r="AC23" s="5">
        <v>10</v>
      </c>
      <c r="AD23" s="127" t="s">
        <v>1023</v>
      </c>
      <c r="AE23" s="118" t="s">
        <v>1024</v>
      </c>
      <c r="AF23" s="119" t="s">
        <v>1213</v>
      </c>
      <c r="AG23" s="120">
        <v>10</v>
      </c>
      <c r="AH23" s="120" t="s">
        <v>888</v>
      </c>
      <c r="AI23" s="117" t="s">
        <v>1214</v>
      </c>
    </row>
    <row r="24" spans="1:35" ht="189" x14ac:dyDescent="0.25">
      <c r="A24" s="1">
        <v>18</v>
      </c>
      <c r="B24" s="189"/>
      <c r="C24" s="83" t="s">
        <v>775</v>
      </c>
      <c r="D24" s="187"/>
      <c r="E24" s="187"/>
      <c r="F24" s="187"/>
      <c r="G24" s="187"/>
      <c r="H24" s="187"/>
      <c r="I24" s="83" t="s">
        <v>64</v>
      </c>
      <c r="J24" s="90" t="s">
        <v>138</v>
      </c>
      <c r="K24" s="83" t="s">
        <v>139</v>
      </c>
      <c r="L24" s="83" t="s">
        <v>140</v>
      </c>
      <c r="M24" s="83" t="s">
        <v>77</v>
      </c>
      <c r="N24" s="83">
        <v>100</v>
      </c>
      <c r="O24" s="187"/>
      <c r="P24" s="83" t="s">
        <v>123</v>
      </c>
      <c r="Q24" s="170"/>
      <c r="R24" s="170"/>
      <c r="S24" s="5" t="s">
        <v>1209</v>
      </c>
      <c r="T24" s="5" t="s">
        <v>1209</v>
      </c>
      <c r="U24" s="5">
        <f t="shared" si="0"/>
        <v>90</v>
      </c>
      <c r="V24" s="5" t="s">
        <v>71</v>
      </c>
      <c r="W24" s="104">
        <v>25</v>
      </c>
      <c r="X24" s="5">
        <v>15</v>
      </c>
      <c r="Y24" s="5">
        <v>10</v>
      </c>
      <c r="Z24" s="5">
        <v>10</v>
      </c>
      <c r="AA24" s="5">
        <v>10</v>
      </c>
      <c r="AB24" s="5">
        <v>10</v>
      </c>
      <c r="AC24" s="5">
        <v>10</v>
      </c>
      <c r="AD24" s="127" t="s">
        <v>1025</v>
      </c>
      <c r="AE24" s="118" t="s">
        <v>1026</v>
      </c>
      <c r="AF24" s="119" t="s">
        <v>1216</v>
      </c>
      <c r="AG24" s="120">
        <v>10</v>
      </c>
      <c r="AH24" s="120" t="s">
        <v>888</v>
      </c>
      <c r="AI24" s="119" t="s">
        <v>861</v>
      </c>
    </row>
    <row r="25" spans="1:35" ht="243" x14ac:dyDescent="0.25">
      <c r="A25" s="1">
        <v>19</v>
      </c>
      <c r="B25" s="189" t="s">
        <v>778</v>
      </c>
      <c r="C25" s="83" t="s">
        <v>775</v>
      </c>
      <c r="D25" s="187" t="s">
        <v>867</v>
      </c>
      <c r="E25" s="187" t="s">
        <v>676</v>
      </c>
      <c r="F25" s="187" t="s">
        <v>677</v>
      </c>
      <c r="G25" s="187" t="str">
        <f>+CONCATENATE(D25," ",E25," ",F25)</f>
        <v>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v>
      </c>
      <c r="H25" s="190" t="s">
        <v>63</v>
      </c>
      <c r="I25" s="83" t="s">
        <v>64</v>
      </c>
      <c r="J25" s="90" t="s">
        <v>931</v>
      </c>
      <c r="K25" s="83" t="s">
        <v>145</v>
      </c>
      <c r="L25" s="83" t="s">
        <v>146</v>
      </c>
      <c r="M25" s="83" t="s">
        <v>77</v>
      </c>
      <c r="N25" s="187">
        <v>100</v>
      </c>
      <c r="O25" s="198" t="s">
        <v>122</v>
      </c>
      <c r="P25" s="187" t="s">
        <v>123</v>
      </c>
      <c r="Q25" s="169" t="s">
        <v>632</v>
      </c>
      <c r="R25" s="169" t="s">
        <v>632</v>
      </c>
      <c r="S25" s="5" t="s">
        <v>1209</v>
      </c>
      <c r="T25" s="5" t="s">
        <v>1209</v>
      </c>
      <c r="U25" s="5">
        <f t="shared" si="0"/>
        <v>75</v>
      </c>
      <c r="V25" s="5" t="s">
        <v>84</v>
      </c>
      <c r="W25" s="104">
        <v>10</v>
      </c>
      <c r="X25" s="5">
        <v>15</v>
      </c>
      <c r="Y25" s="5">
        <v>10</v>
      </c>
      <c r="Z25" s="5">
        <v>10</v>
      </c>
      <c r="AA25" s="5">
        <v>10</v>
      </c>
      <c r="AB25" s="5">
        <v>10</v>
      </c>
      <c r="AC25" s="5">
        <v>10</v>
      </c>
      <c r="AD25" s="127" t="s">
        <v>1027</v>
      </c>
      <c r="AE25" s="118" t="s">
        <v>1028</v>
      </c>
      <c r="AF25" s="119" t="s">
        <v>1217</v>
      </c>
      <c r="AG25" s="120">
        <v>10</v>
      </c>
      <c r="AH25" s="120" t="s">
        <v>888</v>
      </c>
      <c r="AI25" s="119" t="s">
        <v>861</v>
      </c>
    </row>
    <row r="26" spans="1:35" ht="216" x14ac:dyDescent="0.25">
      <c r="A26" s="1">
        <v>20</v>
      </c>
      <c r="B26" s="189"/>
      <c r="C26" s="83" t="s">
        <v>775</v>
      </c>
      <c r="D26" s="187"/>
      <c r="E26" s="187"/>
      <c r="F26" s="187"/>
      <c r="G26" s="187"/>
      <c r="H26" s="187"/>
      <c r="I26" s="83" t="s">
        <v>64</v>
      </c>
      <c r="J26" s="90" t="s">
        <v>148</v>
      </c>
      <c r="K26" s="83" t="s">
        <v>149</v>
      </c>
      <c r="L26" s="83" t="s">
        <v>150</v>
      </c>
      <c r="M26" s="83" t="s">
        <v>106</v>
      </c>
      <c r="N26" s="187"/>
      <c r="O26" s="187"/>
      <c r="P26" s="187"/>
      <c r="Q26" s="170"/>
      <c r="R26" s="170"/>
      <c r="S26" s="5" t="s">
        <v>1209</v>
      </c>
      <c r="T26" s="5" t="s">
        <v>1209</v>
      </c>
      <c r="U26" s="5">
        <f t="shared" si="0"/>
        <v>90</v>
      </c>
      <c r="V26" s="5" t="s">
        <v>71</v>
      </c>
      <c r="W26" s="104">
        <v>25</v>
      </c>
      <c r="X26" s="5">
        <v>15</v>
      </c>
      <c r="Y26" s="5">
        <v>10</v>
      </c>
      <c r="Z26" s="5">
        <v>10</v>
      </c>
      <c r="AA26" s="5">
        <v>10</v>
      </c>
      <c r="AB26" s="5">
        <v>10</v>
      </c>
      <c r="AC26" s="5">
        <v>10</v>
      </c>
      <c r="AD26" s="127" t="s">
        <v>1021</v>
      </c>
      <c r="AE26" s="118" t="s">
        <v>1022</v>
      </c>
      <c r="AF26" s="119" t="s">
        <v>1218</v>
      </c>
      <c r="AG26" s="121" t="s">
        <v>860</v>
      </c>
      <c r="AH26" s="121" t="s">
        <v>1209</v>
      </c>
      <c r="AI26" s="119" t="s">
        <v>1209</v>
      </c>
    </row>
    <row r="27" spans="1:35" ht="378" x14ac:dyDescent="0.25">
      <c r="A27" s="1">
        <v>21</v>
      </c>
      <c r="B27" s="82" t="s">
        <v>152</v>
      </c>
      <c r="C27" s="91" t="s">
        <v>932</v>
      </c>
      <c r="D27" s="83" t="s">
        <v>933</v>
      </c>
      <c r="E27" s="83" t="s">
        <v>678</v>
      </c>
      <c r="F27" s="83" t="s">
        <v>679</v>
      </c>
      <c r="G27" s="83" t="str">
        <f t="shared" si="1"/>
        <v>Posibilidad de pérdida Económica y Reputacional por demandas de parte de los particulares o vencimiento de los términos debido a procesos disciplinarios desarrollados y fallados sin cumplir con los parámetros de ley.</v>
      </c>
      <c r="H27" s="93" t="s">
        <v>122</v>
      </c>
      <c r="I27" s="83" t="s">
        <v>64</v>
      </c>
      <c r="J27" s="90" t="s">
        <v>934</v>
      </c>
      <c r="K27" s="83" t="s">
        <v>156</v>
      </c>
      <c r="L27" s="83" t="s">
        <v>157</v>
      </c>
      <c r="M27" s="83" t="s">
        <v>77</v>
      </c>
      <c r="N27" s="83">
        <v>100</v>
      </c>
      <c r="O27" s="88" t="s">
        <v>122</v>
      </c>
      <c r="P27" s="83" t="s">
        <v>123</v>
      </c>
      <c r="Q27" s="5" t="s">
        <v>632</v>
      </c>
      <c r="R27" s="5" t="s">
        <v>632</v>
      </c>
      <c r="S27" s="5" t="s">
        <v>1209</v>
      </c>
      <c r="T27" s="5" t="s">
        <v>1209</v>
      </c>
      <c r="U27" s="5">
        <f t="shared" si="0"/>
        <v>90</v>
      </c>
      <c r="V27" s="5" t="s">
        <v>71</v>
      </c>
      <c r="W27" s="104">
        <v>25</v>
      </c>
      <c r="X27" s="5">
        <v>15</v>
      </c>
      <c r="Y27" s="5">
        <v>10</v>
      </c>
      <c r="Z27" s="5">
        <v>10</v>
      </c>
      <c r="AA27" s="5">
        <v>10</v>
      </c>
      <c r="AB27" s="5">
        <v>10</v>
      </c>
      <c r="AC27" s="5">
        <v>10</v>
      </c>
      <c r="AD27" s="129"/>
      <c r="AE27" s="118" t="s">
        <v>1029</v>
      </c>
      <c r="AF27" s="119" t="s">
        <v>1232</v>
      </c>
      <c r="AG27" s="120">
        <v>10</v>
      </c>
      <c r="AH27" s="120" t="s">
        <v>888</v>
      </c>
      <c r="AI27" s="119" t="s">
        <v>1233</v>
      </c>
    </row>
    <row r="28" spans="1:35" ht="409.5" x14ac:dyDescent="0.25">
      <c r="A28" s="1">
        <v>22</v>
      </c>
      <c r="B28" s="82" t="s">
        <v>779</v>
      </c>
      <c r="C28" s="83" t="s">
        <v>780</v>
      </c>
      <c r="D28" s="83" t="s">
        <v>933</v>
      </c>
      <c r="E28" s="83" t="s">
        <v>680</v>
      </c>
      <c r="F28" s="83" t="s">
        <v>681</v>
      </c>
      <c r="G28" s="83" t="s">
        <v>161</v>
      </c>
      <c r="H28" s="89" t="s">
        <v>63</v>
      </c>
      <c r="I28" s="83" t="s">
        <v>64</v>
      </c>
      <c r="J28" s="90" t="s">
        <v>935</v>
      </c>
      <c r="K28" s="83" t="s">
        <v>163</v>
      </c>
      <c r="L28" s="83" t="s">
        <v>164</v>
      </c>
      <c r="M28" s="83" t="s">
        <v>83</v>
      </c>
      <c r="N28" s="83">
        <v>100</v>
      </c>
      <c r="O28" s="94" t="s">
        <v>63</v>
      </c>
      <c r="P28" s="83" t="s">
        <v>123</v>
      </c>
      <c r="Q28" s="5" t="s">
        <v>632</v>
      </c>
      <c r="R28" s="5" t="s">
        <v>632</v>
      </c>
      <c r="S28" s="5" t="s">
        <v>1209</v>
      </c>
      <c r="T28" s="5" t="s">
        <v>1209</v>
      </c>
      <c r="U28" s="5">
        <f t="shared" si="0"/>
        <v>90</v>
      </c>
      <c r="V28" s="5" t="s">
        <v>71</v>
      </c>
      <c r="W28" s="104">
        <v>25</v>
      </c>
      <c r="X28" s="5">
        <v>15</v>
      </c>
      <c r="Y28" s="5">
        <v>10</v>
      </c>
      <c r="Z28" s="5">
        <v>10</v>
      </c>
      <c r="AA28" s="5">
        <v>10</v>
      </c>
      <c r="AB28" s="5">
        <v>10</v>
      </c>
      <c r="AC28" s="5">
        <v>10</v>
      </c>
      <c r="AD28" s="113" t="s">
        <v>1030</v>
      </c>
      <c r="AE28" s="130" t="s">
        <v>1031</v>
      </c>
      <c r="AF28" s="119" t="s">
        <v>1234</v>
      </c>
      <c r="AG28" s="120">
        <v>10</v>
      </c>
      <c r="AH28" s="120" t="s">
        <v>888</v>
      </c>
      <c r="AI28" s="120" t="s">
        <v>861</v>
      </c>
    </row>
    <row r="29" spans="1:35" ht="357" x14ac:dyDescent="0.25">
      <c r="A29" s="1">
        <v>23</v>
      </c>
      <c r="B29" s="82" t="s">
        <v>781</v>
      </c>
      <c r="C29" s="83" t="s">
        <v>782</v>
      </c>
      <c r="D29" s="83" t="s">
        <v>867</v>
      </c>
      <c r="E29" s="83" t="s">
        <v>682</v>
      </c>
      <c r="F29" s="83" t="s">
        <v>783</v>
      </c>
      <c r="G29" s="83" t="str">
        <f>+CONCATENATE(D29," ",E29," ",F29)</f>
        <v>Posibilidad de pérdida Reputacional por insatisfacción de los usuarios y partes interesadas en la entrega de bienes y servicios  debido a un inadecuado seguimiento de las herramientas de control (indicadores de Gestión y Riesgos de Gestión)</v>
      </c>
      <c r="H29" s="93" t="s">
        <v>122</v>
      </c>
      <c r="I29" s="83" t="s">
        <v>64</v>
      </c>
      <c r="J29" s="90" t="s">
        <v>936</v>
      </c>
      <c r="K29" s="83" t="s">
        <v>683</v>
      </c>
      <c r="L29" s="83" t="s">
        <v>171</v>
      </c>
      <c r="M29" s="83" t="s">
        <v>83</v>
      </c>
      <c r="N29" s="83">
        <v>100</v>
      </c>
      <c r="O29" s="88" t="s">
        <v>122</v>
      </c>
      <c r="P29" s="83" t="s">
        <v>123</v>
      </c>
      <c r="Q29" s="5" t="s">
        <v>632</v>
      </c>
      <c r="R29" s="5" t="s">
        <v>632</v>
      </c>
      <c r="S29" s="5" t="s">
        <v>1209</v>
      </c>
      <c r="T29" s="5" t="s">
        <v>1209</v>
      </c>
      <c r="U29" s="5">
        <f t="shared" si="0"/>
        <v>80</v>
      </c>
      <c r="V29" s="5" t="s">
        <v>84</v>
      </c>
      <c r="W29" s="104">
        <v>15</v>
      </c>
      <c r="X29" s="5">
        <v>15</v>
      </c>
      <c r="Y29" s="5">
        <v>10</v>
      </c>
      <c r="Z29" s="5">
        <v>10</v>
      </c>
      <c r="AA29" s="5">
        <v>10</v>
      </c>
      <c r="AB29" s="5">
        <v>10</v>
      </c>
      <c r="AC29" s="5">
        <v>10</v>
      </c>
      <c r="AD29" s="131" t="s">
        <v>1032</v>
      </c>
      <c r="AE29" s="130" t="s">
        <v>1240</v>
      </c>
      <c r="AF29" s="119" t="s">
        <v>1241</v>
      </c>
      <c r="AG29" s="120">
        <v>0</v>
      </c>
      <c r="AH29" s="123" t="s">
        <v>84</v>
      </c>
      <c r="AI29" s="117" t="s">
        <v>1242</v>
      </c>
    </row>
    <row r="30" spans="1:35" ht="293.25" x14ac:dyDescent="0.25">
      <c r="A30" s="1">
        <v>24</v>
      </c>
      <c r="B30" s="189" t="s">
        <v>864</v>
      </c>
      <c r="C30" s="83" t="s">
        <v>782</v>
      </c>
      <c r="D30" s="187" t="s">
        <v>933</v>
      </c>
      <c r="E30" s="187" t="s">
        <v>684</v>
      </c>
      <c r="F30" s="187" t="s">
        <v>685</v>
      </c>
      <c r="G30" s="187" t="str">
        <f>+CONCATENATE(D30," ",E30," ",F30)</f>
        <v>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v>
      </c>
      <c r="H30" s="199" t="s">
        <v>122</v>
      </c>
      <c r="I30" s="83" t="s">
        <v>64</v>
      </c>
      <c r="J30" s="90" t="s">
        <v>1243</v>
      </c>
      <c r="K30" s="83" t="s">
        <v>185</v>
      </c>
      <c r="L30" s="83" t="s">
        <v>638</v>
      </c>
      <c r="M30" s="83" t="s">
        <v>106</v>
      </c>
      <c r="N30" s="187">
        <v>100</v>
      </c>
      <c r="O30" s="188" t="s">
        <v>937</v>
      </c>
      <c r="P30" s="187" t="s">
        <v>70</v>
      </c>
      <c r="Q30" s="169" t="s">
        <v>632</v>
      </c>
      <c r="R30" s="169" t="s">
        <v>632</v>
      </c>
      <c r="S30" s="5" t="s">
        <v>1209</v>
      </c>
      <c r="T30" s="5" t="s">
        <v>1209</v>
      </c>
      <c r="U30" s="5">
        <f t="shared" si="0"/>
        <v>90</v>
      </c>
      <c r="V30" s="5" t="s">
        <v>71</v>
      </c>
      <c r="W30" s="104">
        <v>25</v>
      </c>
      <c r="X30" s="5">
        <v>15</v>
      </c>
      <c r="Y30" s="5">
        <v>10</v>
      </c>
      <c r="Z30" s="5">
        <v>10</v>
      </c>
      <c r="AA30" s="5">
        <v>10</v>
      </c>
      <c r="AB30" s="5">
        <v>10</v>
      </c>
      <c r="AC30" s="5">
        <v>10</v>
      </c>
      <c r="AD30" s="114" t="s">
        <v>1034</v>
      </c>
      <c r="AE30" s="130" t="s">
        <v>1035</v>
      </c>
      <c r="AF30" s="119" t="s">
        <v>1244</v>
      </c>
      <c r="AG30" s="120">
        <v>5</v>
      </c>
      <c r="AH30" s="123" t="s">
        <v>71</v>
      </c>
      <c r="AI30" s="117" t="s">
        <v>1190</v>
      </c>
    </row>
    <row r="31" spans="1:35" ht="297" x14ac:dyDescent="0.25">
      <c r="A31" s="1">
        <v>25</v>
      </c>
      <c r="B31" s="189"/>
      <c r="C31" s="83" t="s">
        <v>782</v>
      </c>
      <c r="D31" s="187"/>
      <c r="E31" s="187"/>
      <c r="F31" s="187"/>
      <c r="G31" s="187"/>
      <c r="H31" s="187"/>
      <c r="I31" s="83" t="s">
        <v>64</v>
      </c>
      <c r="J31" s="90" t="s">
        <v>639</v>
      </c>
      <c r="K31" s="83" t="s">
        <v>640</v>
      </c>
      <c r="L31" s="83" t="s">
        <v>638</v>
      </c>
      <c r="M31" s="83" t="s">
        <v>106</v>
      </c>
      <c r="N31" s="187"/>
      <c r="O31" s="188"/>
      <c r="P31" s="187"/>
      <c r="Q31" s="171"/>
      <c r="R31" s="171"/>
      <c r="S31" s="5" t="s">
        <v>1209</v>
      </c>
      <c r="T31" s="5" t="s">
        <v>1209</v>
      </c>
      <c r="U31" s="5">
        <f t="shared" si="0"/>
        <v>80</v>
      </c>
      <c r="V31" s="5" t="s">
        <v>84</v>
      </c>
      <c r="W31" s="104">
        <v>15</v>
      </c>
      <c r="X31" s="5">
        <v>15</v>
      </c>
      <c r="Y31" s="5">
        <v>10</v>
      </c>
      <c r="Z31" s="5">
        <v>10</v>
      </c>
      <c r="AA31" s="5">
        <v>10</v>
      </c>
      <c r="AB31" s="5">
        <v>10</v>
      </c>
      <c r="AC31" s="5">
        <v>10</v>
      </c>
      <c r="AD31" s="131" t="s">
        <v>1036</v>
      </c>
      <c r="AE31" s="130" t="s">
        <v>1037</v>
      </c>
      <c r="AF31" s="119" t="s">
        <v>1253</v>
      </c>
      <c r="AG31" s="120">
        <v>10</v>
      </c>
      <c r="AH31" s="120" t="s">
        <v>888</v>
      </c>
      <c r="AI31" s="120" t="s">
        <v>861</v>
      </c>
    </row>
    <row r="32" spans="1:35" ht="306" x14ac:dyDescent="0.25">
      <c r="A32" s="1">
        <v>26</v>
      </c>
      <c r="B32" s="189"/>
      <c r="C32" s="83" t="s">
        <v>782</v>
      </c>
      <c r="D32" s="187"/>
      <c r="E32" s="187"/>
      <c r="F32" s="187"/>
      <c r="G32" s="187"/>
      <c r="H32" s="187"/>
      <c r="I32" s="83" t="s">
        <v>64</v>
      </c>
      <c r="J32" s="90" t="s">
        <v>641</v>
      </c>
      <c r="K32" s="83" t="s">
        <v>642</v>
      </c>
      <c r="L32" s="83" t="s">
        <v>638</v>
      </c>
      <c r="M32" s="83" t="s">
        <v>68</v>
      </c>
      <c r="N32" s="187"/>
      <c r="O32" s="188"/>
      <c r="P32" s="187"/>
      <c r="Q32" s="171"/>
      <c r="R32" s="171"/>
      <c r="S32" s="5" t="s">
        <v>1209</v>
      </c>
      <c r="T32" s="5" t="s">
        <v>1209</v>
      </c>
      <c r="U32" s="5">
        <f t="shared" si="0"/>
        <v>80</v>
      </c>
      <c r="V32" s="5" t="s">
        <v>84</v>
      </c>
      <c r="W32" s="104">
        <v>15</v>
      </c>
      <c r="X32" s="5">
        <v>15</v>
      </c>
      <c r="Y32" s="5">
        <v>10</v>
      </c>
      <c r="Z32" s="5">
        <v>10</v>
      </c>
      <c r="AA32" s="5">
        <v>10</v>
      </c>
      <c r="AB32" s="5">
        <v>10</v>
      </c>
      <c r="AC32" s="5">
        <v>10</v>
      </c>
      <c r="AD32" s="131" t="s">
        <v>1038</v>
      </c>
      <c r="AE32" s="130" t="s">
        <v>1039</v>
      </c>
      <c r="AF32" s="119" t="s">
        <v>1254</v>
      </c>
      <c r="AG32" s="120">
        <v>5</v>
      </c>
      <c r="AH32" s="123" t="s">
        <v>71</v>
      </c>
      <c r="AI32" s="119" t="s">
        <v>1255</v>
      </c>
    </row>
    <row r="33" spans="1:35" ht="310.5" x14ac:dyDescent="0.25">
      <c r="A33" s="1">
        <v>27</v>
      </c>
      <c r="B33" s="189"/>
      <c r="C33" s="83" t="s">
        <v>782</v>
      </c>
      <c r="D33" s="187"/>
      <c r="E33" s="187"/>
      <c r="F33" s="187"/>
      <c r="G33" s="187"/>
      <c r="H33" s="187"/>
      <c r="I33" s="83" t="s">
        <v>64</v>
      </c>
      <c r="J33" s="90" t="s">
        <v>643</v>
      </c>
      <c r="K33" s="83" t="s">
        <v>644</v>
      </c>
      <c r="L33" s="83" t="s">
        <v>638</v>
      </c>
      <c r="M33" s="83" t="s">
        <v>106</v>
      </c>
      <c r="N33" s="187"/>
      <c r="O33" s="188"/>
      <c r="P33" s="187"/>
      <c r="Q33" s="171"/>
      <c r="R33" s="171"/>
      <c r="S33" s="5" t="s">
        <v>1209</v>
      </c>
      <c r="T33" s="5" t="s">
        <v>1209</v>
      </c>
      <c r="U33" s="5">
        <f t="shared" si="0"/>
        <v>80</v>
      </c>
      <c r="V33" s="5" t="s">
        <v>84</v>
      </c>
      <c r="W33" s="104">
        <v>15</v>
      </c>
      <c r="X33" s="5">
        <v>15</v>
      </c>
      <c r="Y33" s="5">
        <v>10</v>
      </c>
      <c r="Z33" s="5">
        <v>10</v>
      </c>
      <c r="AA33" s="5">
        <v>10</v>
      </c>
      <c r="AB33" s="5">
        <v>10</v>
      </c>
      <c r="AC33" s="5">
        <v>10</v>
      </c>
      <c r="AD33" s="131" t="s">
        <v>1040</v>
      </c>
      <c r="AE33" s="130" t="s">
        <v>1041</v>
      </c>
      <c r="AF33" s="119" t="s">
        <v>1256</v>
      </c>
      <c r="AG33" s="120">
        <v>10</v>
      </c>
      <c r="AH33" s="120" t="s">
        <v>888</v>
      </c>
      <c r="AI33" s="120" t="s">
        <v>861</v>
      </c>
    </row>
    <row r="34" spans="1:35" ht="189" x14ac:dyDescent="0.25">
      <c r="A34" s="1">
        <v>28</v>
      </c>
      <c r="B34" s="189"/>
      <c r="C34" s="83" t="s">
        <v>782</v>
      </c>
      <c r="D34" s="187"/>
      <c r="E34" s="187"/>
      <c r="F34" s="187"/>
      <c r="G34" s="187"/>
      <c r="H34" s="187"/>
      <c r="I34" s="83" t="s">
        <v>64</v>
      </c>
      <c r="J34" s="90" t="s">
        <v>645</v>
      </c>
      <c r="K34" s="83" t="s">
        <v>646</v>
      </c>
      <c r="L34" s="83" t="s">
        <v>638</v>
      </c>
      <c r="M34" s="83" t="s">
        <v>91</v>
      </c>
      <c r="N34" s="187"/>
      <c r="O34" s="188"/>
      <c r="P34" s="187"/>
      <c r="Q34" s="170"/>
      <c r="R34" s="170"/>
      <c r="S34" s="5" t="s">
        <v>1209</v>
      </c>
      <c r="T34" s="5" t="s">
        <v>1209</v>
      </c>
      <c r="U34" s="5">
        <f t="shared" si="0"/>
        <v>80</v>
      </c>
      <c r="V34" s="5" t="s">
        <v>84</v>
      </c>
      <c r="W34" s="104">
        <v>15</v>
      </c>
      <c r="X34" s="5">
        <v>15</v>
      </c>
      <c r="Y34" s="5">
        <v>10</v>
      </c>
      <c r="Z34" s="5">
        <v>10</v>
      </c>
      <c r="AA34" s="5">
        <v>10</v>
      </c>
      <c r="AB34" s="5">
        <v>10</v>
      </c>
      <c r="AC34" s="5">
        <v>10</v>
      </c>
      <c r="AD34" s="131" t="s">
        <v>1042</v>
      </c>
      <c r="AE34" s="130" t="s">
        <v>1043</v>
      </c>
      <c r="AF34" s="119" t="s">
        <v>1257</v>
      </c>
      <c r="AG34" s="120">
        <v>10</v>
      </c>
      <c r="AH34" s="120" t="s">
        <v>888</v>
      </c>
      <c r="AI34" s="120" t="s">
        <v>861</v>
      </c>
    </row>
    <row r="35" spans="1:35" ht="283.5" x14ac:dyDescent="0.25">
      <c r="A35" s="1">
        <v>29</v>
      </c>
      <c r="B35" s="189" t="s">
        <v>192</v>
      </c>
      <c r="C35" s="83" t="s">
        <v>784</v>
      </c>
      <c r="D35" s="187" t="s">
        <v>867</v>
      </c>
      <c r="E35" s="187" t="s">
        <v>686</v>
      </c>
      <c r="F35" s="187" t="s">
        <v>687</v>
      </c>
      <c r="G35" s="187" t="str">
        <f>+CONCATENATE(D35," ",E35," ",F35)</f>
        <v>Posibilidad de pérdida Reputacional por difusión de información inexacta debido a la publicación no autorizada que genere desinformación en la opinión pública</v>
      </c>
      <c r="H35" s="199" t="s">
        <v>122</v>
      </c>
      <c r="I35" s="83" t="s">
        <v>64</v>
      </c>
      <c r="J35" s="90" t="s">
        <v>938</v>
      </c>
      <c r="K35" s="83" t="s">
        <v>785</v>
      </c>
      <c r="L35" s="83" t="s">
        <v>197</v>
      </c>
      <c r="M35" s="83" t="s">
        <v>83</v>
      </c>
      <c r="N35" s="187">
        <v>100</v>
      </c>
      <c r="O35" s="188" t="s">
        <v>69</v>
      </c>
      <c r="P35" s="187" t="s">
        <v>70</v>
      </c>
      <c r="Q35" s="169" t="s">
        <v>632</v>
      </c>
      <c r="R35" s="169" t="s">
        <v>632</v>
      </c>
      <c r="S35" s="5" t="s">
        <v>1209</v>
      </c>
      <c r="T35" s="5" t="s">
        <v>1209</v>
      </c>
      <c r="U35" s="5">
        <f t="shared" si="0"/>
        <v>75</v>
      </c>
      <c r="V35" s="5" t="s">
        <v>84</v>
      </c>
      <c r="W35" s="104">
        <v>10</v>
      </c>
      <c r="X35" s="5">
        <v>15</v>
      </c>
      <c r="Y35" s="5">
        <v>10</v>
      </c>
      <c r="Z35" s="5">
        <v>10</v>
      </c>
      <c r="AA35" s="5">
        <v>10</v>
      </c>
      <c r="AB35" s="5">
        <v>10</v>
      </c>
      <c r="AC35" s="5">
        <v>10</v>
      </c>
      <c r="AD35" s="127" t="s">
        <v>1044</v>
      </c>
      <c r="AE35" s="118" t="s">
        <v>1045</v>
      </c>
      <c r="AF35" s="119" t="s">
        <v>1258</v>
      </c>
      <c r="AG35" s="121">
        <v>10</v>
      </c>
      <c r="AH35" s="120" t="s">
        <v>888</v>
      </c>
      <c r="AI35" s="119" t="s">
        <v>861</v>
      </c>
    </row>
    <row r="36" spans="1:35" ht="391.5" x14ac:dyDescent="0.25">
      <c r="A36" s="1">
        <v>30</v>
      </c>
      <c r="B36" s="189"/>
      <c r="C36" s="83" t="s">
        <v>784</v>
      </c>
      <c r="D36" s="187"/>
      <c r="E36" s="187"/>
      <c r="F36" s="187"/>
      <c r="G36" s="187"/>
      <c r="H36" s="187"/>
      <c r="I36" s="83" t="s">
        <v>64</v>
      </c>
      <c r="J36" s="90" t="s">
        <v>201</v>
      </c>
      <c r="K36" s="83" t="s">
        <v>202</v>
      </c>
      <c r="L36" s="83" t="s">
        <v>197</v>
      </c>
      <c r="M36" s="83" t="s">
        <v>198</v>
      </c>
      <c r="N36" s="187"/>
      <c r="O36" s="187"/>
      <c r="P36" s="187"/>
      <c r="Q36" s="171"/>
      <c r="R36" s="171"/>
      <c r="S36" s="5" t="s">
        <v>1209</v>
      </c>
      <c r="T36" s="5" t="s">
        <v>1209</v>
      </c>
      <c r="U36" s="5">
        <f t="shared" si="0"/>
        <v>75</v>
      </c>
      <c r="V36" s="5" t="s">
        <v>84</v>
      </c>
      <c r="W36" s="104">
        <v>10</v>
      </c>
      <c r="X36" s="5">
        <v>15</v>
      </c>
      <c r="Y36" s="5">
        <v>10</v>
      </c>
      <c r="Z36" s="5">
        <v>10</v>
      </c>
      <c r="AA36" s="5">
        <v>10</v>
      </c>
      <c r="AB36" s="5">
        <v>10</v>
      </c>
      <c r="AC36" s="5">
        <v>10</v>
      </c>
      <c r="AD36" s="104" t="s">
        <v>1046</v>
      </c>
      <c r="AE36" s="118" t="s">
        <v>1047</v>
      </c>
      <c r="AF36" s="119" t="s">
        <v>1259</v>
      </c>
      <c r="AG36" s="121">
        <v>10</v>
      </c>
      <c r="AH36" s="120" t="s">
        <v>888</v>
      </c>
      <c r="AI36" s="119" t="s">
        <v>861</v>
      </c>
    </row>
    <row r="37" spans="1:35" ht="364.5" x14ac:dyDescent="0.25">
      <c r="A37" s="1">
        <v>31</v>
      </c>
      <c r="B37" s="189"/>
      <c r="C37" s="83" t="s">
        <v>784</v>
      </c>
      <c r="D37" s="187"/>
      <c r="E37" s="187"/>
      <c r="F37" s="187"/>
      <c r="G37" s="187"/>
      <c r="H37" s="187"/>
      <c r="I37" s="83" t="s">
        <v>64</v>
      </c>
      <c r="J37" s="90" t="s">
        <v>786</v>
      </c>
      <c r="K37" s="83" t="s">
        <v>787</v>
      </c>
      <c r="L37" s="83" t="s">
        <v>197</v>
      </c>
      <c r="M37" s="83" t="s">
        <v>77</v>
      </c>
      <c r="N37" s="187"/>
      <c r="O37" s="187"/>
      <c r="P37" s="187"/>
      <c r="Q37" s="171"/>
      <c r="R37" s="171"/>
      <c r="S37" s="5" t="s">
        <v>1209</v>
      </c>
      <c r="T37" s="5" t="s">
        <v>1209</v>
      </c>
      <c r="U37" s="5">
        <f t="shared" si="0"/>
        <v>90</v>
      </c>
      <c r="V37" s="5" t="s">
        <v>71</v>
      </c>
      <c r="W37" s="104">
        <v>25</v>
      </c>
      <c r="X37" s="5">
        <v>15</v>
      </c>
      <c r="Y37" s="5">
        <v>10</v>
      </c>
      <c r="Z37" s="5">
        <v>10</v>
      </c>
      <c r="AA37" s="5">
        <v>10</v>
      </c>
      <c r="AB37" s="5">
        <v>10</v>
      </c>
      <c r="AC37" s="5">
        <v>10</v>
      </c>
      <c r="AD37" s="104" t="s">
        <v>1048</v>
      </c>
      <c r="AE37" s="118" t="s">
        <v>1049</v>
      </c>
      <c r="AF37" s="119" t="s">
        <v>1261</v>
      </c>
      <c r="AG37" s="121">
        <v>10</v>
      </c>
      <c r="AH37" s="120" t="s">
        <v>888</v>
      </c>
      <c r="AI37" s="119" t="s">
        <v>1260</v>
      </c>
    </row>
    <row r="38" spans="1:35" ht="409.5" x14ac:dyDescent="0.25">
      <c r="A38" s="1">
        <v>32</v>
      </c>
      <c r="B38" s="189"/>
      <c r="C38" s="83" t="s">
        <v>784</v>
      </c>
      <c r="D38" s="187"/>
      <c r="E38" s="187"/>
      <c r="F38" s="187"/>
      <c r="G38" s="187"/>
      <c r="H38" s="187"/>
      <c r="I38" s="83" t="s">
        <v>64</v>
      </c>
      <c r="J38" s="90" t="s">
        <v>210</v>
      </c>
      <c r="K38" s="83" t="s">
        <v>211</v>
      </c>
      <c r="L38" s="83" t="s">
        <v>688</v>
      </c>
      <c r="M38" s="83" t="s">
        <v>83</v>
      </c>
      <c r="N38" s="187"/>
      <c r="O38" s="187"/>
      <c r="P38" s="187"/>
      <c r="Q38" s="170"/>
      <c r="R38" s="170"/>
      <c r="S38" s="5" t="s">
        <v>1209</v>
      </c>
      <c r="T38" s="5" t="s">
        <v>1209</v>
      </c>
      <c r="U38" s="5">
        <f t="shared" si="0"/>
        <v>90</v>
      </c>
      <c r="V38" s="5" t="s">
        <v>71</v>
      </c>
      <c r="W38" s="104">
        <v>25</v>
      </c>
      <c r="X38" s="5">
        <v>15</v>
      </c>
      <c r="Y38" s="5">
        <v>10</v>
      </c>
      <c r="Z38" s="5">
        <v>10</v>
      </c>
      <c r="AA38" s="5">
        <v>10</v>
      </c>
      <c r="AB38" s="5">
        <v>10</v>
      </c>
      <c r="AC38" s="5">
        <v>10</v>
      </c>
      <c r="AD38" s="104" t="s">
        <v>1050</v>
      </c>
      <c r="AE38" s="118" t="s">
        <v>1051</v>
      </c>
      <c r="AF38" s="119" t="s">
        <v>1262</v>
      </c>
      <c r="AG38" s="121">
        <v>10</v>
      </c>
      <c r="AH38" s="120" t="s">
        <v>888</v>
      </c>
      <c r="AI38" s="119" t="s">
        <v>861</v>
      </c>
    </row>
    <row r="39" spans="1:35" ht="229.5" x14ac:dyDescent="0.25">
      <c r="A39" s="1">
        <v>33</v>
      </c>
      <c r="B39" s="189" t="s">
        <v>214</v>
      </c>
      <c r="C39" s="83" t="s">
        <v>215</v>
      </c>
      <c r="D39" s="187" t="s">
        <v>933</v>
      </c>
      <c r="E39" s="187" t="s">
        <v>689</v>
      </c>
      <c r="F39" s="187" t="s">
        <v>690</v>
      </c>
      <c r="G39" s="187" t="str">
        <f>+CONCATENATE(D39," ",E39," ",F39)</f>
        <v>Posibilidad de pérdida Económica y Reputacional por sanciones o multas de entes de control. 
O por demandas, tutelas, derechos de petición. debido a la falla total o parcial en el servicio de atención de la línea de Seguridad y Emergencias 123.</v>
      </c>
      <c r="H39" s="190" t="s">
        <v>63</v>
      </c>
      <c r="I39" s="83" t="s">
        <v>64</v>
      </c>
      <c r="J39" s="90" t="s">
        <v>217</v>
      </c>
      <c r="K39" s="83" t="s">
        <v>218</v>
      </c>
      <c r="L39" s="83" t="s">
        <v>219</v>
      </c>
      <c r="M39" s="83" t="s">
        <v>77</v>
      </c>
      <c r="N39" s="187">
        <v>100</v>
      </c>
      <c r="O39" s="200" t="s">
        <v>63</v>
      </c>
      <c r="P39" s="187" t="s">
        <v>123</v>
      </c>
      <c r="Q39" s="169" t="s">
        <v>632</v>
      </c>
      <c r="R39" s="169" t="s">
        <v>632</v>
      </c>
      <c r="S39" s="5" t="s">
        <v>1209</v>
      </c>
      <c r="T39" s="5" t="s">
        <v>1209</v>
      </c>
      <c r="U39" s="5">
        <f t="shared" si="0"/>
        <v>90</v>
      </c>
      <c r="V39" s="5" t="s">
        <v>71</v>
      </c>
      <c r="W39" s="104">
        <v>25</v>
      </c>
      <c r="X39" s="5">
        <v>15</v>
      </c>
      <c r="Y39" s="5">
        <v>10</v>
      </c>
      <c r="Z39" s="5">
        <v>10</v>
      </c>
      <c r="AA39" s="5">
        <v>10</v>
      </c>
      <c r="AB39" s="5">
        <v>10</v>
      </c>
      <c r="AC39" s="5">
        <v>10</v>
      </c>
      <c r="AD39" s="114" t="s">
        <v>1052</v>
      </c>
      <c r="AE39" s="118" t="s">
        <v>1053</v>
      </c>
      <c r="AF39" s="119" t="s">
        <v>1263</v>
      </c>
      <c r="AG39" s="121">
        <v>10</v>
      </c>
      <c r="AH39" s="120" t="s">
        <v>888</v>
      </c>
      <c r="AI39" s="119" t="s">
        <v>1264</v>
      </c>
    </row>
    <row r="40" spans="1:35" ht="243" x14ac:dyDescent="0.25">
      <c r="A40" s="1">
        <v>34</v>
      </c>
      <c r="B40" s="189"/>
      <c r="C40" s="83" t="s">
        <v>215</v>
      </c>
      <c r="D40" s="187"/>
      <c r="E40" s="187"/>
      <c r="F40" s="187"/>
      <c r="G40" s="187"/>
      <c r="H40" s="187"/>
      <c r="I40" s="83" t="s">
        <v>64</v>
      </c>
      <c r="J40" s="90" t="s">
        <v>1265</v>
      </c>
      <c r="K40" s="83" t="s">
        <v>222</v>
      </c>
      <c r="L40" s="83" t="s">
        <v>219</v>
      </c>
      <c r="M40" s="83" t="s">
        <v>121</v>
      </c>
      <c r="N40" s="187"/>
      <c r="O40" s="187"/>
      <c r="P40" s="187"/>
      <c r="Q40" s="170"/>
      <c r="R40" s="170"/>
      <c r="S40" s="5" t="s">
        <v>1209</v>
      </c>
      <c r="T40" s="5" t="s">
        <v>1209</v>
      </c>
      <c r="U40" s="5">
        <f t="shared" si="0"/>
        <v>90</v>
      </c>
      <c r="V40" s="5" t="s">
        <v>71</v>
      </c>
      <c r="W40" s="104">
        <v>25</v>
      </c>
      <c r="X40" s="5">
        <v>15</v>
      </c>
      <c r="Y40" s="5">
        <v>10</v>
      </c>
      <c r="Z40" s="5">
        <v>10</v>
      </c>
      <c r="AA40" s="5">
        <v>10</v>
      </c>
      <c r="AB40" s="5">
        <v>10</v>
      </c>
      <c r="AC40" s="5">
        <v>10</v>
      </c>
      <c r="AD40" s="114" t="s">
        <v>1054</v>
      </c>
      <c r="AE40" s="118" t="s">
        <v>1033</v>
      </c>
      <c r="AF40" s="119" t="s">
        <v>1266</v>
      </c>
      <c r="AG40" s="121">
        <v>10</v>
      </c>
      <c r="AH40" s="120" t="s">
        <v>888</v>
      </c>
      <c r="AI40" s="119" t="s">
        <v>1267</v>
      </c>
    </row>
    <row r="41" spans="1:35" ht="378" x14ac:dyDescent="0.25">
      <c r="A41" s="1">
        <v>35</v>
      </c>
      <c r="B41" s="189" t="s">
        <v>225</v>
      </c>
      <c r="C41" s="83" t="s">
        <v>215</v>
      </c>
      <c r="D41" s="187" t="s">
        <v>933</v>
      </c>
      <c r="E41" s="187" t="s">
        <v>691</v>
      </c>
      <c r="F41" s="187" t="s">
        <v>692</v>
      </c>
      <c r="G41" s="187" t="str">
        <f>+CONCATENATE(D41," ",E41," ",F41)</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H41" s="190" t="s">
        <v>63</v>
      </c>
      <c r="I41" s="83" t="s">
        <v>64</v>
      </c>
      <c r="J41" s="90" t="s">
        <v>227</v>
      </c>
      <c r="K41" s="83" t="s">
        <v>228</v>
      </c>
      <c r="L41" s="83" t="s">
        <v>219</v>
      </c>
      <c r="M41" s="83" t="s">
        <v>198</v>
      </c>
      <c r="N41" s="187">
        <v>100</v>
      </c>
      <c r="O41" s="200" t="s">
        <v>63</v>
      </c>
      <c r="P41" s="187" t="s">
        <v>123</v>
      </c>
      <c r="Q41" s="169" t="s">
        <v>632</v>
      </c>
      <c r="R41" s="169" t="s">
        <v>632</v>
      </c>
      <c r="S41" s="5" t="s">
        <v>1209</v>
      </c>
      <c r="T41" s="5" t="s">
        <v>1209</v>
      </c>
      <c r="U41" s="5">
        <f t="shared" si="0"/>
        <v>90</v>
      </c>
      <c r="V41" s="5" t="s">
        <v>71</v>
      </c>
      <c r="W41" s="104">
        <v>25</v>
      </c>
      <c r="X41" s="5">
        <v>15</v>
      </c>
      <c r="Y41" s="5">
        <v>10</v>
      </c>
      <c r="Z41" s="5">
        <v>10</v>
      </c>
      <c r="AA41" s="5">
        <v>10</v>
      </c>
      <c r="AB41" s="5">
        <v>10</v>
      </c>
      <c r="AC41" s="5">
        <v>10</v>
      </c>
      <c r="AD41" s="114" t="s">
        <v>1055</v>
      </c>
      <c r="AE41" s="118" t="s">
        <v>1056</v>
      </c>
      <c r="AF41" s="119" t="s">
        <v>1268</v>
      </c>
      <c r="AG41" s="121">
        <v>10</v>
      </c>
      <c r="AH41" s="120" t="s">
        <v>888</v>
      </c>
      <c r="AI41" s="119" t="s">
        <v>1269</v>
      </c>
    </row>
    <row r="42" spans="1:35" ht="175.5" x14ac:dyDescent="0.25">
      <c r="A42" s="1">
        <v>36</v>
      </c>
      <c r="B42" s="189"/>
      <c r="C42" s="83" t="s">
        <v>215</v>
      </c>
      <c r="D42" s="187"/>
      <c r="E42" s="187"/>
      <c r="F42" s="187"/>
      <c r="G42" s="187"/>
      <c r="H42" s="187"/>
      <c r="I42" s="83" t="s">
        <v>64</v>
      </c>
      <c r="J42" s="90" t="s">
        <v>233</v>
      </c>
      <c r="K42" s="95" t="s">
        <v>234</v>
      </c>
      <c r="L42" s="83" t="s">
        <v>235</v>
      </c>
      <c r="M42" s="83" t="s">
        <v>236</v>
      </c>
      <c r="N42" s="187"/>
      <c r="O42" s="187"/>
      <c r="P42" s="187"/>
      <c r="Q42" s="171"/>
      <c r="R42" s="171"/>
      <c r="S42" s="5" t="s">
        <v>1209</v>
      </c>
      <c r="T42" s="5" t="s">
        <v>1209</v>
      </c>
      <c r="U42" s="5">
        <f t="shared" si="0"/>
        <v>90</v>
      </c>
      <c r="V42" s="5" t="s">
        <v>71</v>
      </c>
      <c r="W42" s="104">
        <v>25</v>
      </c>
      <c r="X42" s="5">
        <v>15</v>
      </c>
      <c r="Y42" s="5">
        <v>10</v>
      </c>
      <c r="Z42" s="5">
        <v>10</v>
      </c>
      <c r="AA42" s="5">
        <v>10</v>
      </c>
      <c r="AB42" s="5">
        <v>10</v>
      </c>
      <c r="AC42" s="5">
        <v>10</v>
      </c>
      <c r="AD42" s="113" t="s">
        <v>1057</v>
      </c>
      <c r="AE42" s="118" t="s">
        <v>1058</v>
      </c>
      <c r="AF42" s="119" t="s">
        <v>1270</v>
      </c>
      <c r="AG42" s="121">
        <v>10</v>
      </c>
      <c r="AH42" s="120" t="s">
        <v>888</v>
      </c>
      <c r="AI42" s="117" t="s">
        <v>1271</v>
      </c>
    </row>
    <row r="43" spans="1:35" ht="189" x14ac:dyDescent="0.25">
      <c r="A43" s="1">
        <v>37</v>
      </c>
      <c r="B43" s="189"/>
      <c r="C43" s="83" t="s">
        <v>215</v>
      </c>
      <c r="D43" s="187"/>
      <c r="E43" s="187"/>
      <c r="F43" s="187"/>
      <c r="G43" s="187"/>
      <c r="H43" s="187"/>
      <c r="I43" s="83" t="s">
        <v>64</v>
      </c>
      <c r="J43" s="90" t="s">
        <v>238</v>
      </c>
      <c r="K43" s="95" t="s">
        <v>239</v>
      </c>
      <c r="L43" s="83" t="s">
        <v>219</v>
      </c>
      <c r="M43" s="83" t="s">
        <v>77</v>
      </c>
      <c r="N43" s="187"/>
      <c r="O43" s="187"/>
      <c r="P43" s="187"/>
      <c r="Q43" s="171"/>
      <c r="R43" s="171"/>
      <c r="S43" s="5" t="s">
        <v>1209</v>
      </c>
      <c r="T43" s="5" t="s">
        <v>1209</v>
      </c>
      <c r="U43" s="5">
        <f t="shared" si="0"/>
        <v>90</v>
      </c>
      <c r="V43" s="5" t="s">
        <v>71</v>
      </c>
      <c r="W43" s="104">
        <v>25</v>
      </c>
      <c r="X43" s="5">
        <v>15</v>
      </c>
      <c r="Y43" s="5">
        <v>10</v>
      </c>
      <c r="Z43" s="5">
        <v>10</v>
      </c>
      <c r="AA43" s="5">
        <v>10</v>
      </c>
      <c r="AB43" s="5">
        <v>10</v>
      </c>
      <c r="AC43" s="5">
        <v>10</v>
      </c>
      <c r="AD43" s="113" t="s">
        <v>1059</v>
      </c>
      <c r="AE43" s="132" t="s">
        <v>1060</v>
      </c>
      <c r="AF43" s="119" t="s">
        <v>1272</v>
      </c>
      <c r="AG43" s="121">
        <v>10</v>
      </c>
      <c r="AH43" s="120" t="s">
        <v>888</v>
      </c>
      <c r="AI43" s="117" t="s">
        <v>1271</v>
      </c>
    </row>
    <row r="44" spans="1:35" ht="243" x14ac:dyDescent="0.25">
      <c r="A44" s="1">
        <v>38</v>
      </c>
      <c r="B44" s="189"/>
      <c r="C44" s="83" t="s">
        <v>215</v>
      </c>
      <c r="D44" s="187"/>
      <c r="E44" s="187"/>
      <c r="F44" s="187"/>
      <c r="G44" s="187"/>
      <c r="H44" s="187"/>
      <c r="I44" s="83" t="s">
        <v>64</v>
      </c>
      <c r="J44" s="90" t="s">
        <v>245</v>
      </c>
      <c r="K44" s="95" t="s">
        <v>246</v>
      </c>
      <c r="L44" s="83" t="s">
        <v>247</v>
      </c>
      <c r="M44" s="83" t="s">
        <v>248</v>
      </c>
      <c r="N44" s="187"/>
      <c r="O44" s="187"/>
      <c r="P44" s="187"/>
      <c r="Q44" s="170"/>
      <c r="R44" s="170"/>
      <c r="S44" s="5" t="s">
        <v>1209</v>
      </c>
      <c r="T44" s="5" t="s">
        <v>1209</v>
      </c>
      <c r="U44" s="5">
        <f t="shared" si="0"/>
        <v>90</v>
      </c>
      <c r="V44" s="5" t="s">
        <v>71</v>
      </c>
      <c r="W44" s="104">
        <v>25</v>
      </c>
      <c r="X44" s="5">
        <v>15</v>
      </c>
      <c r="Y44" s="5">
        <v>10</v>
      </c>
      <c r="Z44" s="5">
        <v>10</v>
      </c>
      <c r="AA44" s="5">
        <v>10</v>
      </c>
      <c r="AB44" s="5">
        <v>10</v>
      </c>
      <c r="AC44" s="5">
        <v>10</v>
      </c>
      <c r="AD44" s="113" t="s">
        <v>1057</v>
      </c>
      <c r="AE44" s="132" t="s">
        <v>1061</v>
      </c>
      <c r="AF44" s="119" t="s">
        <v>1274</v>
      </c>
      <c r="AG44" s="121">
        <v>10</v>
      </c>
      <c r="AH44" s="120" t="s">
        <v>888</v>
      </c>
      <c r="AI44" s="117" t="s">
        <v>1273</v>
      </c>
    </row>
    <row r="45" spans="1:35" ht="243" x14ac:dyDescent="0.25">
      <c r="A45" s="1">
        <v>39</v>
      </c>
      <c r="B45" s="82" t="s">
        <v>249</v>
      </c>
      <c r="C45" s="83" t="s">
        <v>215</v>
      </c>
      <c r="D45" s="83" t="s">
        <v>933</v>
      </c>
      <c r="E45" s="83" t="s">
        <v>689</v>
      </c>
      <c r="F45" s="83" t="s">
        <v>693</v>
      </c>
      <c r="G45" s="83" t="str">
        <f>+CONCATENATE(D45," ",E45," ",F45)</f>
        <v>Posibilidad de pérdida Económica y Reputacional por sanciones o multas de entes de control. 
O por demandas, tutelas, derechos de petición. debido a la afectación de personas, bienes o recursos por servicio o atención inadecuada de incidentes desde el NUSE 123.</v>
      </c>
      <c r="H45" s="89" t="s">
        <v>63</v>
      </c>
      <c r="I45" s="83" t="s">
        <v>64</v>
      </c>
      <c r="J45" s="90" t="s">
        <v>245</v>
      </c>
      <c r="K45" s="95" t="s">
        <v>246</v>
      </c>
      <c r="L45" s="83" t="s">
        <v>247</v>
      </c>
      <c r="M45" s="83" t="s">
        <v>248</v>
      </c>
      <c r="N45" s="83">
        <v>100</v>
      </c>
      <c r="O45" s="94" t="s">
        <v>63</v>
      </c>
      <c r="P45" s="83" t="s">
        <v>123</v>
      </c>
      <c r="Q45" s="5" t="s">
        <v>632</v>
      </c>
      <c r="R45" s="5" t="s">
        <v>632</v>
      </c>
      <c r="S45" s="5" t="s">
        <v>1209</v>
      </c>
      <c r="T45" s="5" t="s">
        <v>1209</v>
      </c>
      <c r="U45" s="5">
        <f t="shared" si="0"/>
        <v>90</v>
      </c>
      <c r="V45" s="5" t="s">
        <v>71</v>
      </c>
      <c r="W45" s="104">
        <v>25</v>
      </c>
      <c r="X45" s="5">
        <v>15</v>
      </c>
      <c r="Y45" s="5">
        <v>10</v>
      </c>
      <c r="Z45" s="5">
        <v>10</v>
      </c>
      <c r="AA45" s="5">
        <v>10</v>
      </c>
      <c r="AB45" s="5">
        <v>10</v>
      </c>
      <c r="AC45" s="5">
        <v>10</v>
      </c>
      <c r="AD45" s="114" t="s">
        <v>1057</v>
      </c>
      <c r="AE45" s="132" t="s">
        <v>1062</v>
      </c>
      <c r="AF45" s="119" t="s">
        <v>1276</v>
      </c>
      <c r="AG45" s="121">
        <v>10</v>
      </c>
      <c r="AH45" s="120" t="s">
        <v>888</v>
      </c>
      <c r="AI45" s="117" t="s">
        <v>1275</v>
      </c>
    </row>
    <row r="46" spans="1:35" ht="175.5" x14ac:dyDescent="0.25">
      <c r="A46" s="1">
        <v>40</v>
      </c>
      <c r="B46" s="189" t="s">
        <v>788</v>
      </c>
      <c r="C46" s="83" t="s">
        <v>789</v>
      </c>
      <c r="D46" s="187" t="s">
        <v>867</v>
      </c>
      <c r="E46" s="187" t="s">
        <v>694</v>
      </c>
      <c r="F46" s="187" t="s">
        <v>695</v>
      </c>
      <c r="G46" s="187" t="str">
        <f>+CONCATENATE(D46," ",E46," ",F46)</f>
        <v>Posibilidad de pérdida Reputacional por perdida o extravió documental debido a la falta de acatamiento de las directrices establecidas por el proceso de Recursos Físicos y documental por parte de los servidores y/o contratistas de la entidad</v>
      </c>
      <c r="H46" s="199" t="s">
        <v>122</v>
      </c>
      <c r="I46" s="83" t="s">
        <v>64</v>
      </c>
      <c r="J46" s="90" t="s">
        <v>790</v>
      </c>
      <c r="K46" s="95" t="s">
        <v>791</v>
      </c>
      <c r="L46" s="83" t="s">
        <v>256</v>
      </c>
      <c r="M46" s="83" t="s">
        <v>106</v>
      </c>
      <c r="N46" s="187">
        <v>100</v>
      </c>
      <c r="O46" s="188" t="s">
        <v>69</v>
      </c>
      <c r="P46" s="187" t="s">
        <v>70</v>
      </c>
      <c r="Q46" s="169" t="s">
        <v>632</v>
      </c>
      <c r="R46" s="169" t="s">
        <v>632</v>
      </c>
      <c r="S46" s="5" t="s">
        <v>1209</v>
      </c>
      <c r="T46" s="5" t="s">
        <v>1209</v>
      </c>
      <c r="U46" s="5">
        <f t="shared" si="0"/>
        <v>90</v>
      </c>
      <c r="V46" s="5" t="s">
        <v>71</v>
      </c>
      <c r="W46" s="104">
        <v>25</v>
      </c>
      <c r="X46" s="5">
        <v>15</v>
      </c>
      <c r="Y46" s="5">
        <v>10</v>
      </c>
      <c r="Z46" s="5">
        <v>10</v>
      </c>
      <c r="AA46" s="5">
        <v>10</v>
      </c>
      <c r="AB46" s="5">
        <v>10</v>
      </c>
      <c r="AC46" s="5">
        <v>10</v>
      </c>
      <c r="AD46" s="133" t="s">
        <v>1063</v>
      </c>
      <c r="AE46" s="118" t="s">
        <v>1064</v>
      </c>
      <c r="AF46" s="119" t="s">
        <v>1317</v>
      </c>
      <c r="AG46" s="120">
        <v>10</v>
      </c>
      <c r="AH46" s="120" t="s">
        <v>888</v>
      </c>
      <c r="AI46" s="117" t="s">
        <v>1319</v>
      </c>
    </row>
    <row r="47" spans="1:35" ht="216" x14ac:dyDescent="0.25">
      <c r="A47" s="1">
        <v>41</v>
      </c>
      <c r="B47" s="189"/>
      <c r="C47" s="83" t="s">
        <v>789</v>
      </c>
      <c r="D47" s="187"/>
      <c r="E47" s="187"/>
      <c r="F47" s="187"/>
      <c r="G47" s="187"/>
      <c r="H47" s="187"/>
      <c r="I47" s="83" t="s">
        <v>64</v>
      </c>
      <c r="J47" s="90" t="s">
        <v>258</v>
      </c>
      <c r="K47" s="95" t="s">
        <v>259</v>
      </c>
      <c r="L47" s="83" t="s">
        <v>256</v>
      </c>
      <c r="M47" s="83" t="s">
        <v>91</v>
      </c>
      <c r="N47" s="187"/>
      <c r="O47" s="187"/>
      <c r="P47" s="187"/>
      <c r="Q47" s="171"/>
      <c r="R47" s="171"/>
      <c r="S47" s="5" t="s">
        <v>1209</v>
      </c>
      <c r="T47" s="5" t="s">
        <v>1209</v>
      </c>
      <c r="U47" s="5">
        <f t="shared" si="0"/>
        <v>90</v>
      </c>
      <c r="V47" s="5" t="s">
        <v>71</v>
      </c>
      <c r="W47" s="104">
        <v>25</v>
      </c>
      <c r="X47" s="5">
        <v>15</v>
      </c>
      <c r="Y47" s="5">
        <v>10</v>
      </c>
      <c r="Z47" s="5">
        <v>10</v>
      </c>
      <c r="AA47" s="5">
        <v>10</v>
      </c>
      <c r="AB47" s="5">
        <v>10</v>
      </c>
      <c r="AC47" s="5">
        <v>10</v>
      </c>
      <c r="AD47" s="133" t="s">
        <v>1065</v>
      </c>
      <c r="AE47" s="118" t="s">
        <v>1066</v>
      </c>
      <c r="AF47" s="119" t="s">
        <v>1316</v>
      </c>
      <c r="AG47" s="120" t="s">
        <v>860</v>
      </c>
      <c r="AH47" s="121" t="s">
        <v>1209</v>
      </c>
      <c r="AI47" s="119" t="s">
        <v>1209</v>
      </c>
    </row>
    <row r="48" spans="1:35" ht="175.5" x14ac:dyDescent="0.25">
      <c r="A48" s="1">
        <v>42</v>
      </c>
      <c r="B48" s="189"/>
      <c r="C48" s="83" t="s">
        <v>789</v>
      </c>
      <c r="D48" s="187"/>
      <c r="E48" s="187"/>
      <c r="F48" s="187"/>
      <c r="G48" s="187"/>
      <c r="H48" s="187"/>
      <c r="I48" s="83" t="s">
        <v>64</v>
      </c>
      <c r="J48" s="90" t="s">
        <v>261</v>
      </c>
      <c r="K48" s="95" t="s">
        <v>262</v>
      </c>
      <c r="L48" s="83" t="s">
        <v>256</v>
      </c>
      <c r="M48" s="83" t="s">
        <v>83</v>
      </c>
      <c r="N48" s="187"/>
      <c r="O48" s="187"/>
      <c r="P48" s="187"/>
      <c r="Q48" s="170"/>
      <c r="R48" s="170"/>
      <c r="S48" s="5" t="s">
        <v>1209</v>
      </c>
      <c r="T48" s="5" t="s">
        <v>1209</v>
      </c>
      <c r="U48" s="5">
        <f t="shared" si="0"/>
        <v>90</v>
      </c>
      <c r="V48" s="5" t="s">
        <v>71</v>
      </c>
      <c r="W48" s="104">
        <v>25</v>
      </c>
      <c r="X48" s="5">
        <v>15</v>
      </c>
      <c r="Y48" s="5">
        <v>10</v>
      </c>
      <c r="Z48" s="5">
        <v>10</v>
      </c>
      <c r="AA48" s="5">
        <v>10</v>
      </c>
      <c r="AB48" s="5">
        <v>10</v>
      </c>
      <c r="AC48" s="5">
        <v>10</v>
      </c>
      <c r="AD48" s="133" t="s">
        <v>1067</v>
      </c>
      <c r="AE48" s="118" t="s">
        <v>1068</v>
      </c>
      <c r="AF48" s="119" t="s">
        <v>1318</v>
      </c>
      <c r="AG48" s="120">
        <v>10</v>
      </c>
      <c r="AH48" s="120" t="s">
        <v>888</v>
      </c>
      <c r="AI48" s="119" t="s">
        <v>861</v>
      </c>
    </row>
    <row r="49" spans="1:35" ht="189" x14ac:dyDescent="0.25">
      <c r="A49" s="1">
        <v>43</v>
      </c>
      <c r="B49" s="189" t="s">
        <v>792</v>
      </c>
      <c r="C49" s="83" t="s">
        <v>793</v>
      </c>
      <c r="D49" s="187" t="s">
        <v>867</v>
      </c>
      <c r="E49" s="187" t="s">
        <v>696</v>
      </c>
      <c r="F49" s="187" t="s">
        <v>695</v>
      </c>
      <c r="G49" s="187" t="str">
        <f>+CONCATENATE(D49," ",E49," ",F49)</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H49" s="199" t="s">
        <v>122</v>
      </c>
      <c r="I49" s="83" t="s">
        <v>64</v>
      </c>
      <c r="J49" s="90" t="s">
        <v>794</v>
      </c>
      <c r="K49" s="95" t="s">
        <v>795</v>
      </c>
      <c r="L49" s="83" t="s">
        <v>268</v>
      </c>
      <c r="M49" s="83" t="s">
        <v>91</v>
      </c>
      <c r="N49" s="187">
        <v>100</v>
      </c>
      <c r="O49" s="188" t="s">
        <v>69</v>
      </c>
      <c r="P49" s="187" t="s">
        <v>70</v>
      </c>
      <c r="Q49" s="169" t="s">
        <v>632</v>
      </c>
      <c r="R49" s="169" t="s">
        <v>632</v>
      </c>
      <c r="S49" s="5" t="s">
        <v>1209</v>
      </c>
      <c r="T49" s="5" t="s">
        <v>1209</v>
      </c>
      <c r="U49" s="5">
        <f t="shared" si="0"/>
        <v>90</v>
      </c>
      <c r="V49" s="5" t="s">
        <v>71</v>
      </c>
      <c r="W49" s="104">
        <v>25</v>
      </c>
      <c r="X49" s="5">
        <v>15</v>
      </c>
      <c r="Y49" s="5">
        <v>10</v>
      </c>
      <c r="Z49" s="5">
        <v>10</v>
      </c>
      <c r="AA49" s="5">
        <v>10</v>
      </c>
      <c r="AB49" s="5">
        <v>10</v>
      </c>
      <c r="AC49" s="5">
        <v>10</v>
      </c>
      <c r="AD49" s="124" t="s">
        <v>1069</v>
      </c>
      <c r="AE49" s="118" t="s">
        <v>1070</v>
      </c>
      <c r="AF49" s="119" t="s">
        <v>1277</v>
      </c>
      <c r="AG49" s="121">
        <v>10</v>
      </c>
      <c r="AH49" s="120" t="s">
        <v>888</v>
      </c>
      <c r="AI49" s="168" t="s">
        <v>1280</v>
      </c>
    </row>
    <row r="50" spans="1:35" ht="189" x14ac:dyDescent="0.25">
      <c r="A50" s="1">
        <v>44</v>
      </c>
      <c r="B50" s="189"/>
      <c r="C50" s="83" t="s">
        <v>793</v>
      </c>
      <c r="D50" s="187"/>
      <c r="E50" s="187"/>
      <c r="F50" s="187"/>
      <c r="G50" s="187"/>
      <c r="H50" s="187"/>
      <c r="I50" s="83" t="s">
        <v>64</v>
      </c>
      <c r="J50" s="90" t="s">
        <v>796</v>
      </c>
      <c r="K50" s="95" t="s">
        <v>273</v>
      </c>
      <c r="L50" s="83" t="s">
        <v>274</v>
      </c>
      <c r="M50" s="83" t="s">
        <v>106</v>
      </c>
      <c r="N50" s="187"/>
      <c r="O50" s="187"/>
      <c r="P50" s="187"/>
      <c r="Q50" s="171"/>
      <c r="R50" s="171"/>
      <c r="S50" s="5" t="s">
        <v>1209</v>
      </c>
      <c r="T50" s="5" t="s">
        <v>1209</v>
      </c>
      <c r="U50" s="5">
        <f t="shared" si="0"/>
        <v>90</v>
      </c>
      <c r="V50" s="5" t="s">
        <v>71</v>
      </c>
      <c r="W50" s="104">
        <v>25</v>
      </c>
      <c r="X50" s="5">
        <v>15</v>
      </c>
      <c r="Y50" s="5">
        <v>10</v>
      </c>
      <c r="Z50" s="5">
        <v>10</v>
      </c>
      <c r="AA50" s="5">
        <v>10</v>
      </c>
      <c r="AB50" s="5">
        <v>10</v>
      </c>
      <c r="AC50" s="5">
        <v>10</v>
      </c>
      <c r="AD50" s="124" t="s">
        <v>1071</v>
      </c>
      <c r="AE50" s="118" t="s">
        <v>1072</v>
      </c>
      <c r="AF50" s="119" t="s">
        <v>1278</v>
      </c>
      <c r="AG50" s="120" t="s">
        <v>860</v>
      </c>
      <c r="AH50" s="121" t="s">
        <v>1209</v>
      </c>
      <c r="AI50" s="168"/>
    </row>
    <row r="51" spans="1:35" ht="148.5" x14ac:dyDescent="0.25">
      <c r="A51" s="1">
        <v>45</v>
      </c>
      <c r="B51" s="189"/>
      <c r="C51" s="83" t="s">
        <v>793</v>
      </c>
      <c r="D51" s="187"/>
      <c r="E51" s="187"/>
      <c r="F51" s="187"/>
      <c r="G51" s="187"/>
      <c r="H51" s="187"/>
      <c r="I51" s="83" t="s">
        <v>64</v>
      </c>
      <c r="J51" s="90" t="s">
        <v>277</v>
      </c>
      <c r="K51" s="95" t="s">
        <v>278</v>
      </c>
      <c r="L51" s="83" t="s">
        <v>274</v>
      </c>
      <c r="M51" s="83" t="s">
        <v>68</v>
      </c>
      <c r="N51" s="187"/>
      <c r="O51" s="187"/>
      <c r="P51" s="187"/>
      <c r="Q51" s="170"/>
      <c r="R51" s="170"/>
      <c r="S51" s="5" t="s">
        <v>1209</v>
      </c>
      <c r="T51" s="5" t="s">
        <v>1209</v>
      </c>
      <c r="U51" s="5">
        <f t="shared" si="0"/>
        <v>90</v>
      </c>
      <c r="V51" s="5" t="s">
        <v>71</v>
      </c>
      <c r="W51" s="104">
        <v>25</v>
      </c>
      <c r="X51" s="5">
        <v>15</v>
      </c>
      <c r="Y51" s="5">
        <v>10</v>
      </c>
      <c r="Z51" s="5">
        <v>10</v>
      </c>
      <c r="AA51" s="5">
        <v>10</v>
      </c>
      <c r="AB51" s="5">
        <v>10</v>
      </c>
      <c r="AC51" s="5">
        <v>10</v>
      </c>
      <c r="AD51" s="124" t="s">
        <v>909</v>
      </c>
      <c r="AE51" s="118" t="s">
        <v>1073</v>
      </c>
      <c r="AF51" s="119" t="s">
        <v>1279</v>
      </c>
      <c r="AG51" s="121">
        <v>10</v>
      </c>
      <c r="AH51" s="120" t="s">
        <v>888</v>
      </c>
      <c r="AI51" s="168"/>
    </row>
    <row r="52" spans="1:35" ht="409.5" x14ac:dyDescent="0.25">
      <c r="A52" s="1">
        <v>46</v>
      </c>
      <c r="B52" s="82" t="s">
        <v>280</v>
      </c>
      <c r="C52" s="83" t="s">
        <v>281</v>
      </c>
      <c r="D52" s="83" t="s">
        <v>917</v>
      </c>
      <c r="E52" s="83" t="s">
        <v>697</v>
      </c>
      <c r="F52" s="83" t="s">
        <v>698</v>
      </c>
      <c r="G52" s="83" t="str">
        <f>+CONCATENATE(D52," ",E52," ",F52)</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H52" s="84" t="s">
        <v>69</v>
      </c>
      <c r="I52" s="83" t="s">
        <v>64</v>
      </c>
      <c r="J52" s="90" t="s">
        <v>1288</v>
      </c>
      <c r="K52" s="95" t="s">
        <v>285</v>
      </c>
      <c r="L52" s="83" t="s">
        <v>286</v>
      </c>
      <c r="M52" s="83" t="s">
        <v>83</v>
      </c>
      <c r="N52" s="83">
        <v>100</v>
      </c>
      <c r="O52" s="86" t="s">
        <v>937</v>
      </c>
      <c r="P52" s="83" t="s">
        <v>70</v>
      </c>
      <c r="Q52" s="5" t="s">
        <v>632</v>
      </c>
      <c r="R52" s="5" t="s">
        <v>632</v>
      </c>
      <c r="S52" s="5" t="s">
        <v>1209</v>
      </c>
      <c r="T52" s="5" t="s">
        <v>1209</v>
      </c>
      <c r="U52" s="5">
        <f t="shared" si="0"/>
        <v>80</v>
      </c>
      <c r="V52" s="5" t="s">
        <v>84</v>
      </c>
      <c r="W52" s="104">
        <v>15</v>
      </c>
      <c r="X52" s="5">
        <v>15</v>
      </c>
      <c r="Y52" s="5">
        <v>10</v>
      </c>
      <c r="Z52" s="5">
        <v>10</v>
      </c>
      <c r="AA52" s="5">
        <v>10</v>
      </c>
      <c r="AB52" s="5">
        <v>10</v>
      </c>
      <c r="AC52" s="5">
        <v>10</v>
      </c>
      <c r="AD52" s="114" t="s">
        <v>1074</v>
      </c>
      <c r="AE52" s="118" t="s">
        <v>1075</v>
      </c>
      <c r="AF52" s="119" t="s">
        <v>1290</v>
      </c>
      <c r="AG52" s="120">
        <v>5</v>
      </c>
      <c r="AH52" s="123" t="s">
        <v>71</v>
      </c>
      <c r="AI52" s="117" t="s">
        <v>1289</v>
      </c>
    </row>
    <row r="53" spans="1:35" ht="364.5" x14ac:dyDescent="0.25">
      <c r="A53" s="1">
        <v>47</v>
      </c>
      <c r="B53" s="82" t="s">
        <v>291</v>
      </c>
      <c r="C53" s="83" t="s">
        <v>281</v>
      </c>
      <c r="D53" s="83" t="s">
        <v>917</v>
      </c>
      <c r="E53" s="83" t="s">
        <v>699</v>
      </c>
      <c r="F53" s="83" t="s">
        <v>700</v>
      </c>
      <c r="G53" s="83" t="str">
        <f>+CONCATENATE(D53," ",E53," ",F53)</f>
        <v>Posibilidad de pérdida Económica por investigaciones, demandas y/o sanciones
 debido falencias en el seguimiento a la ejecución contractual</v>
      </c>
      <c r="H53" s="84" t="s">
        <v>69</v>
      </c>
      <c r="I53" s="83" t="s">
        <v>64</v>
      </c>
      <c r="J53" s="90" t="s">
        <v>293</v>
      </c>
      <c r="K53" s="95" t="s">
        <v>294</v>
      </c>
      <c r="L53" s="83" t="s">
        <v>295</v>
      </c>
      <c r="M53" s="83" t="s">
        <v>77</v>
      </c>
      <c r="N53" s="83">
        <v>100</v>
      </c>
      <c r="O53" s="86" t="s">
        <v>69</v>
      </c>
      <c r="P53" s="83" t="s">
        <v>70</v>
      </c>
      <c r="Q53" s="5" t="s">
        <v>632</v>
      </c>
      <c r="R53" s="5" t="s">
        <v>632</v>
      </c>
      <c r="S53" s="5" t="s">
        <v>1209</v>
      </c>
      <c r="T53" s="5" t="s">
        <v>1209</v>
      </c>
      <c r="U53" s="5">
        <f t="shared" si="0"/>
        <v>90</v>
      </c>
      <c r="V53" s="5" t="s">
        <v>71</v>
      </c>
      <c r="W53" s="104">
        <v>25</v>
      </c>
      <c r="X53" s="5">
        <v>15</v>
      </c>
      <c r="Y53" s="5">
        <v>10</v>
      </c>
      <c r="Z53" s="5">
        <v>10</v>
      </c>
      <c r="AA53" s="5">
        <v>10</v>
      </c>
      <c r="AB53" s="5">
        <v>10</v>
      </c>
      <c r="AC53" s="5">
        <v>10</v>
      </c>
      <c r="AD53" s="114" t="s">
        <v>1076</v>
      </c>
      <c r="AE53" s="118" t="s">
        <v>1077</v>
      </c>
      <c r="AF53" s="119" t="s">
        <v>1292</v>
      </c>
      <c r="AG53" s="120">
        <v>10</v>
      </c>
      <c r="AH53" s="120" t="s">
        <v>888</v>
      </c>
      <c r="AI53" s="119" t="s">
        <v>1291</v>
      </c>
    </row>
    <row r="54" spans="1:35" ht="297" x14ac:dyDescent="0.25">
      <c r="A54" s="1">
        <v>48</v>
      </c>
      <c r="B54" s="189" t="s">
        <v>297</v>
      </c>
      <c r="C54" s="83" t="s">
        <v>281</v>
      </c>
      <c r="D54" s="187" t="s">
        <v>867</v>
      </c>
      <c r="E54" s="187" t="s">
        <v>701</v>
      </c>
      <c r="F54" s="187" t="s">
        <v>702</v>
      </c>
      <c r="G54" s="187" t="str">
        <f>+CONCATENATE(D54," ",E54," ",F54)</f>
        <v>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H54" s="199" t="s">
        <v>122</v>
      </c>
      <c r="I54" s="83" t="s">
        <v>64</v>
      </c>
      <c r="J54" s="90" t="s">
        <v>299</v>
      </c>
      <c r="K54" s="95" t="s">
        <v>300</v>
      </c>
      <c r="L54" s="83" t="s">
        <v>301</v>
      </c>
      <c r="M54" s="83" t="s">
        <v>77</v>
      </c>
      <c r="N54" s="187">
        <v>100</v>
      </c>
      <c r="O54" s="188" t="s">
        <v>69</v>
      </c>
      <c r="P54" s="187" t="s">
        <v>70</v>
      </c>
      <c r="Q54" s="169" t="s">
        <v>632</v>
      </c>
      <c r="R54" s="169" t="s">
        <v>632</v>
      </c>
      <c r="S54" s="5" t="s">
        <v>1209</v>
      </c>
      <c r="T54" s="5" t="s">
        <v>1209</v>
      </c>
      <c r="U54" s="5">
        <f t="shared" si="0"/>
        <v>90</v>
      </c>
      <c r="V54" s="5" t="s">
        <v>71</v>
      </c>
      <c r="W54" s="104">
        <v>25</v>
      </c>
      <c r="X54" s="5">
        <v>15</v>
      </c>
      <c r="Y54" s="5">
        <v>10</v>
      </c>
      <c r="Z54" s="5">
        <v>10</v>
      </c>
      <c r="AA54" s="5">
        <v>10</v>
      </c>
      <c r="AB54" s="5">
        <v>10</v>
      </c>
      <c r="AC54" s="5">
        <v>10</v>
      </c>
      <c r="AD54" s="114" t="s">
        <v>1078</v>
      </c>
      <c r="AE54" s="118" t="s">
        <v>1079</v>
      </c>
      <c r="AF54" s="119" t="s">
        <v>1293</v>
      </c>
      <c r="AG54" s="120">
        <v>10</v>
      </c>
      <c r="AH54" s="120" t="s">
        <v>888</v>
      </c>
      <c r="AI54" s="119" t="s">
        <v>1294</v>
      </c>
    </row>
    <row r="55" spans="1:35" ht="364.5" x14ac:dyDescent="0.25">
      <c r="A55" s="1">
        <v>49</v>
      </c>
      <c r="B55" s="189"/>
      <c r="C55" s="83" t="s">
        <v>281</v>
      </c>
      <c r="D55" s="187"/>
      <c r="E55" s="187"/>
      <c r="F55" s="187"/>
      <c r="G55" s="187"/>
      <c r="H55" s="187"/>
      <c r="I55" s="83" t="s">
        <v>64</v>
      </c>
      <c r="J55" s="90" t="s">
        <v>303</v>
      </c>
      <c r="K55" s="95" t="s">
        <v>304</v>
      </c>
      <c r="L55" s="83" t="s">
        <v>301</v>
      </c>
      <c r="M55" s="83" t="s">
        <v>83</v>
      </c>
      <c r="N55" s="187"/>
      <c r="O55" s="188"/>
      <c r="P55" s="187"/>
      <c r="Q55" s="171"/>
      <c r="R55" s="171"/>
      <c r="S55" s="5" t="s">
        <v>1209</v>
      </c>
      <c r="T55" s="5" t="s">
        <v>1209</v>
      </c>
      <c r="U55" s="5">
        <f t="shared" si="0"/>
        <v>90</v>
      </c>
      <c r="V55" s="5" t="s">
        <v>71</v>
      </c>
      <c r="W55" s="104">
        <v>25</v>
      </c>
      <c r="X55" s="5">
        <v>15</v>
      </c>
      <c r="Y55" s="5">
        <v>10</v>
      </c>
      <c r="Z55" s="5">
        <v>10</v>
      </c>
      <c r="AA55" s="5">
        <v>10</v>
      </c>
      <c r="AB55" s="5">
        <v>10</v>
      </c>
      <c r="AC55" s="5">
        <v>10</v>
      </c>
      <c r="AD55" s="114" t="s">
        <v>1080</v>
      </c>
      <c r="AE55" s="118" t="s">
        <v>1081</v>
      </c>
      <c r="AF55" s="119" t="s">
        <v>1295</v>
      </c>
      <c r="AG55" s="120">
        <v>10</v>
      </c>
      <c r="AH55" s="123" t="s">
        <v>1282</v>
      </c>
      <c r="AI55" s="119" t="s">
        <v>1296</v>
      </c>
    </row>
    <row r="56" spans="1:35" ht="337.5" x14ac:dyDescent="0.25">
      <c r="A56" s="1">
        <v>50</v>
      </c>
      <c r="B56" s="189"/>
      <c r="C56" s="83" t="s">
        <v>281</v>
      </c>
      <c r="D56" s="187"/>
      <c r="E56" s="187"/>
      <c r="F56" s="187"/>
      <c r="G56" s="187"/>
      <c r="H56" s="187"/>
      <c r="I56" s="83" t="s">
        <v>64</v>
      </c>
      <c r="J56" s="90" t="s">
        <v>307</v>
      </c>
      <c r="K56" s="95" t="s">
        <v>308</v>
      </c>
      <c r="L56" s="83" t="s">
        <v>301</v>
      </c>
      <c r="M56" s="83" t="s">
        <v>106</v>
      </c>
      <c r="N56" s="187"/>
      <c r="O56" s="188"/>
      <c r="P56" s="187"/>
      <c r="Q56" s="170"/>
      <c r="R56" s="170"/>
      <c r="S56" s="5" t="s">
        <v>1209</v>
      </c>
      <c r="T56" s="5" t="s">
        <v>1209</v>
      </c>
      <c r="U56" s="5">
        <f t="shared" si="0"/>
        <v>90</v>
      </c>
      <c r="V56" s="5" t="s">
        <v>71</v>
      </c>
      <c r="W56" s="104">
        <v>25</v>
      </c>
      <c r="X56" s="5">
        <v>15</v>
      </c>
      <c r="Y56" s="5">
        <v>10</v>
      </c>
      <c r="Z56" s="5">
        <v>10</v>
      </c>
      <c r="AA56" s="5">
        <v>10</v>
      </c>
      <c r="AB56" s="5">
        <v>10</v>
      </c>
      <c r="AC56" s="5">
        <v>10</v>
      </c>
      <c r="AD56" s="131" t="s">
        <v>1082</v>
      </c>
      <c r="AE56" s="118" t="s">
        <v>1083</v>
      </c>
      <c r="AF56" s="119" t="s">
        <v>1297</v>
      </c>
      <c r="AG56" s="120">
        <v>10</v>
      </c>
      <c r="AH56" s="123" t="s">
        <v>1282</v>
      </c>
      <c r="AI56" s="117" t="s">
        <v>1298</v>
      </c>
    </row>
    <row r="57" spans="1:35" ht="297" x14ac:dyDescent="0.25">
      <c r="A57" s="1">
        <v>51</v>
      </c>
      <c r="B57" s="189" t="s">
        <v>311</v>
      </c>
      <c r="C57" s="83" t="s">
        <v>281</v>
      </c>
      <c r="D57" s="187" t="s">
        <v>933</v>
      </c>
      <c r="E57" s="187" t="s">
        <v>703</v>
      </c>
      <c r="F57" s="187" t="s">
        <v>704</v>
      </c>
      <c r="G57" s="187" t="str">
        <f>+CONCATENATE(D57," ",E57," ",F57)</f>
        <v>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H57" s="199" t="s">
        <v>122</v>
      </c>
      <c r="I57" s="83" t="s">
        <v>64</v>
      </c>
      <c r="J57" s="90" t="s">
        <v>313</v>
      </c>
      <c r="K57" s="95" t="s">
        <v>308</v>
      </c>
      <c r="L57" s="83" t="s">
        <v>301</v>
      </c>
      <c r="M57" s="83" t="s">
        <v>91</v>
      </c>
      <c r="N57" s="187">
        <v>100</v>
      </c>
      <c r="O57" s="188" t="s">
        <v>69</v>
      </c>
      <c r="P57" s="187" t="s">
        <v>123</v>
      </c>
      <c r="Q57" s="169" t="s">
        <v>632</v>
      </c>
      <c r="R57" s="169" t="s">
        <v>632</v>
      </c>
      <c r="S57" s="5" t="s">
        <v>1209</v>
      </c>
      <c r="T57" s="5" t="s">
        <v>1209</v>
      </c>
      <c r="U57" s="5">
        <f t="shared" si="0"/>
        <v>90</v>
      </c>
      <c r="V57" s="5" t="s">
        <v>71</v>
      </c>
      <c r="W57" s="104">
        <v>25</v>
      </c>
      <c r="X57" s="5">
        <v>15</v>
      </c>
      <c r="Y57" s="5">
        <v>10</v>
      </c>
      <c r="Z57" s="5">
        <v>10</v>
      </c>
      <c r="AA57" s="5">
        <v>10</v>
      </c>
      <c r="AB57" s="5">
        <v>10</v>
      </c>
      <c r="AC57" s="5">
        <v>10</v>
      </c>
      <c r="AD57" s="131" t="s">
        <v>1084</v>
      </c>
      <c r="AE57" s="118" t="s">
        <v>1085</v>
      </c>
      <c r="AF57" s="119" t="s">
        <v>1299</v>
      </c>
      <c r="AG57" s="120">
        <v>10</v>
      </c>
      <c r="AH57" s="123" t="s">
        <v>1282</v>
      </c>
      <c r="AI57" s="117" t="s">
        <v>1298</v>
      </c>
    </row>
    <row r="58" spans="1:35" ht="409.5" x14ac:dyDescent="0.25">
      <c r="A58" s="1">
        <v>52</v>
      </c>
      <c r="B58" s="189"/>
      <c r="C58" s="83" t="s">
        <v>281</v>
      </c>
      <c r="D58" s="187"/>
      <c r="E58" s="187"/>
      <c r="F58" s="187"/>
      <c r="G58" s="187"/>
      <c r="H58" s="187"/>
      <c r="I58" s="83" t="s">
        <v>64</v>
      </c>
      <c r="J58" s="90" t="s">
        <v>315</v>
      </c>
      <c r="K58" s="95" t="s">
        <v>316</v>
      </c>
      <c r="L58" s="83" t="s">
        <v>301</v>
      </c>
      <c r="M58" s="83" t="s">
        <v>83</v>
      </c>
      <c r="N58" s="187"/>
      <c r="O58" s="187"/>
      <c r="P58" s="187"/>
      <c r="Q58" s="170"/>
      <c r="R58" s="170"/>
      <c r="S58" s="5" t="s">
        <v>1209</v>
      </c>
      <c r="T58" s="5" t="s">
        <v>1209</v>
      </c>
      <c r="U58" s="5">
        <f t="shared" si="0"/>
        <v>90</v>
      </c>
      <c r="V58" s="5" t="s">
        <v>71</v>
      </c>
      <c r="W58" s="104">
        <v>25</v>
      </c>
      <c r="X58" s="5">
        <v>15</v>
      </c>
      <c r="Y58" s="5">
        <v>10</v>
      </c>
      <c r="Z58" s="5">
        <v>10</v>
      </c>
      <c r="AA58" s="5">
        <v>10</v>
      </c>
      <c r="AB58" s="5">
        <v>10</v>
      </c>
      <c r="AC58" s="5">
        <v>10</v>
      </c>
      <c r="AD58" s="131" t="s">
        <v>1086</v>
      </c>
      <c r="AE58" s="118" t="s">
        <v>1087</v>
      </c>
      <c r="AF58" s="119" t="s">
        <v>1300</v>
      </c>
      <c r="AG58" s="120">
        <v>10</v>
      </c>
      <c r="AH58" s="123" t="s">
        <v>1282</v>
      </c>
      <c r="AI58" s="117" t="s">
        <v>1301</v>
      </c>
    </row>
    <row r="59" spans="1:35" ht="409.5" x14ac:dyDescent="0.25">
      <c r="A59" s="1">
        <v>53</v>
      </c>
      <c r="B59" s="189" t="s">
        <v>318</v>
      </c>
      <c r="C59" s="83" t="s">
        <v>281</v>
      </c>
      <c r="D59" s="187" t="s">
        <v>933</v>
      </c>
      <c r="E59" s="187" t="s">
        <v>705</v>
      </c>
      <c r="F59" s="187" t="s">
        <v>706</v>
      </c>
      <c r="G59" s="187" t="str">
        <f>+CONCATENATE(D59," ",E59," ",F59)</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H59" s="199" t="s">
        <v>122</v>
      </c>
      <c r="I59" s="83" t="s">
        <v>64</v>
      </c>
      <c r="J59" s="90" t="s">
        <v>320</v>
      </c>
      <c r="K59" s="95" t="s">
        <v>321</v>
      </c>
      <c r="L59" s="83" t="s">
        <v>295</v>
      </c>
      <c r="M59" s="83" t="s">
        <v>236</v>
      </c>
      <c r="N59" s="187">
        <v>100</v>
      </c>
      <c r="O59" s="188" t="s">
        <v>69</v>
      </c>
      <c r="P59" s="187" t="s">
        <v>70</v>
      </c>
      <c r="Q59" s="169" t="s">
        <v>632</v>
      </c>
      <c r="R59" s="169" t="s">
        <v>632</v>
      </c>
      <c r="S59" s="5" t="s">
        <v>1209</v>
      </c>
      <c r="T59" s="5" t="s">
        <v>1209</v>
      </c>
      <c r="U59" s="5">
        <f t="shared" si="0"/>
        <v>90</v>
      </c>
      <c r="V59" s="5" t="s">
        <v>71</v>
      </c>
      <c r="W59" s="104">
        <v>25</v>
      </c>
      <c r="X59" s="5">
        <v>15</v>
      </c>
      <c r="Y59" s="5">
        <v>10</v>
      </c>
      <c r="Z59" s="5">
        <v>10</v>
      </c>
      <c r="AA59" s="5">
        <v>10</v>
      </c>
      <c r="AB59" s="5">
        <v>10</v>
      </c>
      <c r="AC59" s="5">
        <v>10</v>
      </c>
      <c r="AD59" s="114" t="s">
        <v>1088</v>
      </c>
      <c r="AE59" s="118" t="s">
        <v>1089</v>
      </c>
      <c r="AF59" s="119" t="s">
        <v>1302</v>
      </c>
      <c r="AG59" s="121">
        <v>10</v>
      </c>
      <c r="AH59" s="120" t="s">
        <v>888</v>
      </c>
      <c r="AI59" s="117" t="s">
        <v>1271</v>
      </c>
    </row>
    <row r="60" spans="1:35" ht="324" x14ac:dyDescent="0.25">
      <c r="A60" s="1">
        <v>54</v>
      </c>
      <c r="B60" s="189"/>
      <c r="C60" s="83" t="s">
        <v>281</v>
      </c>
      <c r="D60" s="187"/>
      <c r="E60" s="187"/>
      <c r="F60" s="187"/>
      <c r="G60" s="187"/>
      <c r="H60" s="187"/>
      <c r="I60" s="83" t="s">
        <v>64</v>
      </c>
      <c r="J60" s="90" t="s">
        <v>323</v>
      </c>
      <c r="K60" s="95" t="s">
        <v>324</v>
      </c>
      <c r="L60" s="83" t="s">
        <v>295</v>
      </c>
      <c r="M60" s="83" t="s">
        <v>83</v>
      </c>
      <c r="N60" s="187"/>
      <c r="O60" s="188"/>
      <c r="P60" s="187"/>
      <c r="Q60" s="171"/>
      <c r="R60" s="171"/>
      <c r="S60" s="5" t="s">
        <v>1209</v>
      </c>
      <c r="T60" s="5" t="s">
        <v>1209</v>
      </c>
      <c r="U60" s="5">
        <f t="shared" si="0"/>
        <v>90</v>
      </c>
      <c r="V60" s="5" t="s">
        <v>71</v>
      </c>
      <c r="W60" s="104">
        <v>25</v>
      </c>
      <c r="X60" s="5">
        <v>15</v>
      </c>
      <c r="Y60" s="5">
        <v>10</v>
      </c>
      <c r="Z60" s="5">
        <v>10</v>
      </c>
      <c r="AA60" s="5">
        <v>10</v>
      </c>
      <c r="AB60" s="5">
        <v>10</v>
      </c>
      <c r="AC60" s="5">
        <v>10</v>
      </c>
      <c r="AD60" s="113" t="s">
        <v>1090</v>
      </c>
      <c r="AE60" s="118" t="s">
        <v>1091</v>
      </c>
      <c r="AF60" s="119" t="s">
        <v>1304</v>
      </c>
      <c r="AG60" s="120">
        <v>10</v>
      </c>
      <c r="AH60" s="123" t="s">
        <v>1282</v>
      </c>
      <c r="AI60" s="117" t="s">
        <v>1305</v>
      </c>
    </row>
    <row r="61" spans="1:35" ht="243" x14ac:dyDescent="0.25">
      <c r="A61" s="1">
        <v>55</v>
      </c>
      <c r="B61" s="189"/>
      <c r="C61" s="83" t="s">
        <v>281</v>
      </c>
      <c r="D61" s="187"/>
      <c r="E61" s="187"/>
      <c r="F61" s="187"/>
      <c r="G61" s="187"/>
      <c r="H61" s="187"/>
      <c r="I61" s="83" t="s">
        <v>64</v>
      </c>
      <c r="J61" s="90" t="s">
        <v>1306</v>
      </c>
      <c r="K61" s="95" t="s">
        <v>647</v>
      </c>
      <c r="L61" s="83" t="s">
        <v>295</v>
      </c>
      <c r="M61" s="83" t="s">
        <v>68</v>
      </c>
      <c r="N61" s="187"/>
      <c r="O61" s="188"/>
      <c r="P61" s="187"/>
      <c r="Q61" s="171"/>
      <c r="R61" s="171"/>
      <c r="S61" s="5" t="s">
        <v>1209</v>
      </c>
      <c r="T61" s="5" t="s">
        <v>1209</v>
      </c>
      <c r="U61" s="5">
        <f t="shared" si="0"/>
        <v>90</v>
      </c>
      <c r="V61" s="5" t="s">
        <v>71</v>
      </c>
      <c r="W61" s="104">
        <v>25</v>
      </c>
      <c r="X61" s="5">
        <v>15</v>
      </c>
      <c r="Y61" s="5">
        <v>10</v>
      </c>
      <c r="Z61" s="5">
        <v>10</v>
      </c>
      <c r="AA61" s="5">
        <v>10</v>
      </c>
      <c r="AB61" s="5">
        <v>10</v>
      </c>
      <c r="AC61" s="5">
        <v>10</v>
      </c>
      <c r="AD61" s="113" t="s">
        <v>1092</v>
      </c>
      <c r="AE61" s="118" t="s">
        <v>1093</v>
      </c>
      <c r="AF61" s="119" t="s">
        <v>1307</v>
      </c>
      <c r="AG61" s="120">
        <v>10</v>
      </c>
      <c r="AH61" s="123" t="s">
        <v>1282</v>
      </c>
      <c r="AI61" s="117" t="s">
        <v>1308</v>
      </c>
    </row>
    <row r="62" spans="1:35" ht="409.5" x14ac:dyDescent="0.25">
      <c r="A62" s="1">
        <v>56</v>
      </c>
      <c r="B62" s="189"/>
      <c r="C62" s="83" t="s">
        <v>281</v>
      </c>
      <c r="D62" s="187"/>
      <c r="E62" s="187"/>
      <c r="F62" s="187"/>
      <c r="G62" s="187"/>
      <c r="H62" s="187"/>
      <c r="I62" s="83" t="s">
        <v>64</v>
      </c>
      <c r="J62" s="90" t="s">
        <v>284</v>
      </c>
      <c r="K62" s="95" t="s">
        <v>331</v>
      </c>
      <c r="L62" s="83" t="s">
        <v>295</v>
      </c>
      <c r="M62" s="83" t="s">
        <v>83</v>
      </c>
      <c r="N62" s="187"/>
      <c r="O62" s="188"/>
      <c r="P62" s="187"/>
      <c r="Q62" s="171"/>
      <c r="R62" s="171"/>
      <c r="S62" s="5" t="s">
        <v>1209</v>
      </c>
      <c r="T62" s="5" t="s">
        <v>1209</v>
      </c>
      <c r="U62" s="5">
        <f t="shared" si="0"/>
        <v>90</v>
      </c>
      <c r="V62" s="5" t="s">
        <v>71</v>
      </c>
      <c r="W62" s="104">
        <v>25</v>
      </c>
      <c r="X62" s="5">
        <v>15</v>
      </c>
      <c r="Y62" s="5">
        <v>10</v>
      </c>
      <c r="Z62" s="5">
        <v>10</v>
      </c>
      <c r="AA62" s="5">
        <v>10</v>
      </c>
      <c r="AB62" s="5">
        <v>10</v>
      </c>
      <c r="AC62" s="5">
        <v>10</v>
      </c>
      <c r="AD62" s="113" t="s">
        <v>1074</v>
      </c>
      <c r="AE62" s="118" t="s">
        <v>1094</v>
      </c>
      <c r="AF62" s="119" t="s">
        <v>1309</v>
      </c>
      <c r="AG62" s="120">
        <v>5</v>
      </c>
      <c r="AH62" s="123" t="s">
        <v>71</v>
      </c>
      <c r="AI62" s="117" t="s">
        <v>1289</v>
      </c>
    </row>
    <row r="63" spans="1:35" ht="297" x14ac:dyDescent="0.25">
      <c r="A63" s="1">
        <v>57</v>
      </c>
      <c r="B63" s="189"/>
      <c r="C63" s="83" t="s">
        <v>281</v>
      </c>
      <c r="D63" s="187"/>
      <c r="E63" s="187"/>
      <c r="F63" s="187"/>
      <c r="G63" s="187"/>
      <c r="H63" s="187"/>
      <c r="I63" s="83" t="s">
        <v>64</v>
      </c>
      <c r="J63" s="90" t="s">
        <v>797</v>
      </c>
      <c r="K63" s="95" t="s">
        <v>798</v>
      </c>
      <c r="L63" s="83" t="s">
        <v>337</v>
      </c>
      <c r="M63" s="83" t="s">
        <v>83</v>
      </c>
      <c r="N63" s="187"/>
      <c r="O63" s="188"/>
      <c r="P63" s="187"/>
      <c r="Q63" s="171"/>
      <c r="R63" s="171"/>
      <c r="S63" s="5" t="s">
        <v>1209</v>
      </c>
      <c r="T63" s="5" t="s">
        <v>1209</v>
      </c>
      <c r="U63" s="5">
        <f t="shared" si="0"/>
        <v>90</v>
      </c>
      <c r="V63" s="5" t="s">
        <v>71</v>
      </c>
      <c r="W63" s="104">
        <v>25</v>
      </c>
      <c r="X63" s="5">
        <v>15</v>
      </c>
      <c r="Y63" s="5">
        <v>10</v>
      </c>
      <c r="Z63" s="5">
        <v>10</v>
      </c>
      <c r="AA63" s="5">
        <v>10</v>
      </c>
      <c r="AB63" s="5">
        <v>10</v>
      </c>
      <c r="AC63" s="5">
        <v>10</v>
      </c>
      <c r="AD63" s="133" t="s">
        <v>1095</v>
      </c>
      <c r="AE63" s="118" t="s">
        <v>1096</v>
      </c>
      <c r="AF63" s="119" t="s">
        <v>1310</v>
      </c>
      <c r="AG63" s="120">
        <v>10</v>
      </c>
      <c r="AH63" s="123" t="s">
        <v>1282</v>
      </c>
      <c r="AI63" s="120" t="s">
        <v>861</v>
      </c>
    </row>
    <row r="64" spans="1:35" ht="216" x14ac:dyDescent="0.25">
      <c r="A64" s="1">
        <v>58</v>
      </c>
      <c r="B64" s="189"/>
      <c r="C64" s="83" t="s">
        <v>281</v>
      </c>
      <c r="D64" s="187"/>
      <c r="E64" s="187"/>
      <c r="F64" s="187"/>
      <c r="G64" s="187"/>
      <c r="H64" s="187"/>
      <c r="I64" s="83" t="s">
        <v>64</v>
      </c>
      <c r="J64" s="90" t="s">
        <v>339</v>
      </c>
      <c r="K64" s="95" t="s">
        <v>340</v>
      </c>
      <c r="L64" s="83" t="s">
        <v>337</v>
      </c>
      <c r="M64" s="83" t="s">
        <v>83</v>
      </c>
      <c r="N64" s="187"/>
      <c r="O64" s="188"/>
      <c r="P64" s="187"/>
      <c r="Q64" s="170"/>
      <c r="R64" s="170"/>
      <c r="S64" s="5" t="s">
        <v>1209</v>
      </c>
      <c r="T64" s="5" t="s">
        <v>1209</v>
      </c>
      <c r="U64" s="5">
        <f t="shared" si="0"/>
        <v>90</v>
      </c>
      <c r="V64" s="5" t="s">
        <v>71</v>
      </c>
      <c r="W64" s="104">
        <v>25</v>
      </c>
      <c r="X64" s="5">
        <v>15</v>
      </c>
      <c r="Y64" s="5">
        <v>10</v>
      </c>
      <c r="Z64" s="5">
        <v>10</v>
      </c>
      <c r="AA64" s="5">
        <v>10</v>
      </c>
      <c r="AB64" s="5">
        <v>10</v>
      </c>
      <c r="AC64" s="5">
        <v>10</v>
      </c>
      <c r="AD64" s="131" t="s">
        <v>1097</v>
      </c>
      <c r="AE64" s="118" t="s">
        <v>1098</v>
      </c>
      <c r="AF64" s="119" t="s">
        <v>1311</v>
      </c>
      <c r="AG64" s="120">
        <v>10</v>
      </c>
      <c r="AH64" s="120" t="s">
        <v>888</v>
      </c>
      <c r="AI64" s="119" t="s">
        <v>861</v>
      </c>
    </row>
    <row r="65" spans="1:35" ht="409.5" x14ac:dyDescent="0.25">
      <c r="A65" s="1">
        <v>59</v>
      </c>
      <c r="B65" s="82" t="s">
        <v>333</v>
      </c>
      <c r="C65" s="83" t="s">
        <v>281</v>
      </c>
      <c r="D65" s="83" t="s">
        <v>939</v>
      </c>
      <c r="E65" s="83" t="s">
        <v>707</v>
      </c>
      <c r="F65" s="83" t="s">
        <v>708</v>
      </c>
      <c r="G65" s="83" t="str">
        <f>+CONCATENATE(D65," ",E65," ",F65)</f>
        <v>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v>
      </c>
      <c r="H65" s="93" t="s">
        <v>122</v>
      </c>
      <c r="I65" s="83" t="s">
        <v>64</v>
      </c>
      <c r="J65" s="90" t="s">
        <v>348</v>
      </c>
      <c r="K65" s="95" t="s">
        <v>345</v>
      </c>
      <c r="L65" s="83" t="s">
        <v>295</v>
      </c>
      <c r="M65" s="83" t="s">
        <v>236</v>
      </c>
      <c r="N65" s="83">
        <v>100</v>
      </c>
      <c r="O65" s="86" t="s">
        <v>69</v>
      </c>
      <c r="P65" s="83" t="s">
        <v>70</v>
      </c>
      <c r="Q65" s="5" t="s">
        <v>632</v>
      </c>
      <c r="R65" s="5" t="s">
        <v>632</v>
      </c>
      <c r="S65" s="5" t="s">
        <v>1209</v>
      </c>
      <c r="T65" s="5" t="s">
        <v>1209</v>
      </c>
      <c r="U65" s="5">
        <f t="shared" si="0"/>
        <v>90</v>
      </c>
      <c r="V65" s="5" t="s">
        <v>71</v>
      </c>
      <c r="W65" s="104">
        <v>25</v>
      </c>
      <c r="X65" s="5">
        <v>15</v>
      </c>
      <c r="Y65" s="5">
        <v>10</v>
      </c>
      <c r="Z65" s="5">
        <v>10</v>
      </c>
      <c r="AA65" s="5">
        <v>10</v>
      </c>
      <c r="AB65" s="5">
        <v>10</v>
      </c>
      <c r="AC65" s="5">
        <v>10</v>
      </c>
      <c r="AD65" s="131" t="s">
        <v>1088</v>
      </c>
      <c r="AE65" s="118" t="s">
        <v>1089</v>
      </c>
      <c r="AF65" s="119" t="s">
        <v>1303</v>
      </c>
      <c r="AG65" s="121">
        <v>10</v>
      </c>
      <c r="AH65" s="120" t="s">
        <v>888</v>
      </c>
      <c r="AI65" s="117" t="s">
        <v>1271</v>
      </c>
    </row>
    <row r="66" spans="1:35" ht="409.5" x14ac:dyDescent="0.25">
      <c r="A66" s="1">
        <v>60</v>
      </c>
      <c r="B66" s="82" t="s">
        <v>342</v>
      </c>
      <c r="C66" s="83" t="s">
        <v>281</v>
      </c>
      <c r="D66" s="83" t="s">
        <v>917</v>
      </c>
      <c r="E66" s="83" t="s">
        <v>709</v>
      </c>
      <c r="F66" s="83" t="s">
        <v>710</v>
      </c>
      <c r="G66" s="83" t="str">
        <f>+CONCATENATE(D66," ",E66," ",F66)</f>
        <v>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H66" s="93" t="s">
        <v>122</v>
      </c>
      <c r="I66" s="83" t="s">
        <v>64</v>
      </c>
      <c r="J66" s="90" t="s">
        <v>1312</v>
      </c>
      <c r="K66" s="95" t="s">
        <v>352</v>
      </c>
      <c r="L66" s="83" t="s">
        <v>295</v>
      </c>
      <c r="M66" s="83" t="s">
        <v>83</v>
      </c>
      <c r="N66" s="83">
        <v>100</v>
      </c>
      <c r="O66" s="88" t="s">
        <v>122</v>
      </c>
      <c r="P66" s="83" t="s">
        <v>648</v>
      </c>
      <c r="Q66" s="5" t="s">
        <v>632</v>
      </c>
      <c r="R66" s="5" t="s">
        <v>632</v>
      </c>
      <c r="S66" s="5" t="s">
        <v>1209</v>
      </c>
      <c r="T66" s="5" t="s">
        <v>1209</v>
      </c>
      <c r="U66" s="5">
        <f t="shared" si="0"/>
        <v>90</v>
      </c>
      <c r="V66" s="5" t="s">
        <v>71</v>
      </c>
      <c r="W66" s="104">
        <v>25</v>
      </c>
      <c r="X66" s="5">
        <v>15</v>
      </c>
      <c r="Y66" s="5">
        <v>10</v>
      </c>
      <c r="Z66" s="5">
        <v>10</v>
      </c>
      <c r="AA66" s="5">
        <v>10</v>
      </c>
      <c r="AB66" s="5">
        <v>10</v>
      </c>
      <c r="AC66" s="5">
        <v>10</v>
      </c>
      <c r="AD66" s="114" t="s">
        <v>1099</v>
      </c>
      <c r="AE66" s="118" t="s">
        <v>1100</v>
      </c>
      <c r="AF66" s="119" t="s">
        <v>1313</v>
      </c>
      <c r="AG66" s="120">
        <v>5</v>
      </c>
      <c r="AH66" s="123" t="s">
        <v>71</v>
      </c>
      <c r="AI66" s="117" t="s">
        <v>1314</v>
      </c>
    </row>
    <row r="67" spans="1:35" ht="229.5" x14ac:dyDescent="0.25">
      <c r="A67" s="1">
        <v>61</v>
      </c>
      <c r="B67" s="189" t="s">
        <v>356</v>
      </c>
      <c r="C67" s="83" t="s">
        <v>357</v>
      </c>
      <c r="D67" s="187" t="s">
        <v>867</v>
      </c>
      <c r="E67" s="187" t="s">
        <v>711</v>
      </c>
      <c r="F67" s="187" t="s">
        <v>712</v>
      </c>
      <c r="G67" s="187" t="str">
        <f>+CONCATENATE(D67," ",E67," ",F67)</f>
        <v>Posibilidad de pérdida Reputacional por no contar con el fenecimiento de la cuenta en la vigencia debido a la identificación, clasificación y registro de información contable en rubros y cuantías que no correspondan</v>
      </c>
      <c r="H67" s="199" t="s">
        <v>122</v>
      </c>
      <c r="I67" s="83" t="s">
        <v>64</v>
      </c>
      <c r="J67" s="90" t="s">
        <v>359</v>
      </c>
      <c r="K67" s="83" t="s">
        <v>360</v>
      </c>
      <c r="L67" s="83" t="s">
        <v>361</v>
      </c>
      <c r="M67" s="83" t="s">
        <v>77</v>
      </c>
      <c r="N67" s="187">
        <v>100</v>
      </c>
      <c r="O67" s="188" t="s">
        <v>937</v>
      </c>
      <c r="P67" s="187" t="s">
        <v>70</v>
      </c>
      <c r="Q67" s="169" t="s">
        <v>632</v>
      </c>
      <c r="R67" s="169" t="s">
        <v>632</v>
      </c>
      <c r="S67" s="5" t="s">
        <v>1209</v>
      </c>
      <c r="T67" s="5" t="s">
        <v>1209</v>
      </c>
      <c r="U67" s="5">
        <f t="shared" si="0"/>
        <v>90</v>
      </c>
      <c r="V67" s="5" t="s">
        <v>71</v>
      </c>
      <c r="W67" s="104">
        <v>25</v>
      </c>
      <c r="X67" s="5">
        <v>15</v>
      </c>
      <c r="Y67" s="5">
        <v>10</v>
      </c>
      <c r="Z67" s="5">
        <v>10</v>
      </c>
      <c r="AA67" s="5">
        <v>10</v>
      </c>
      <c r="AB67" s="5">
        <v>10</v>
      </c>
      <c r="AC67" s="5">
        <v>10</v>
      </c>
      <c r="AD67" s="134" t="s">
        <v>1101</v>
      </c>
      <c r="AE67" s="118" t="s">
        <v>1102</v>
      </c>
      <c r="AF67" s="119" t="s">
        <v>1328</v>
      </c>
      <c r="AG67" s="120">
        <v>10</v>
      </c>
      <c r="AH67" s="120" t="s">
        <v>888</v>
      </c>
      <c r="AI67" s="120" t="s">
        <v>861</v>
      </c>
    </row>
    <row r="68" spans="1:35" ht="229.5" x14ac:dyDescent="0.25">
      <c r="A68" s="1">
        <v>62</v>
      </c>
      <c r="B68" s="189"/>
      <c r="C68" s="83" t="s">
        <v>357</v>
      </c>
      <c r="D68" s="187"/>
      <c r="E68" s="187"/>
      <c r="F68" s="187"/>
      <c r="G68" s="187"/>
      <c r="H68" s="187"/>
      <c r="I68" s="83" t="s">
        <v>64</v>
      </c>
      <c r="J68" s="90" t="s">
        <v>364</v>
      </c>
      <c r="K68" s="83" t="s">
        <v>365</v>
      </c>
      <c r="L68" s="83" t="s">
        <v>361</v>
      </c>
      <c r="M68" s="83" t="s">
        <v>77</v>
      </c>
      <c r="N68" s="188"/>
      <c r="O68" s="188"/>
      <c r="P68" s="187"/>
      <c r="Q68" s="170"/>
      <c r="R68" s="170"/>
      <c r="S68" s="5" t="s">
        <v>1209</v>
      </c>
      <c r="T68" s="5" t="s">
        <v>1209</v>
      </c>
      <c r="U68" s="5">
        <f t="shared" si="0"/>
        <v>80</v>
      </c>
      <c r="V68" s="5" t="s">
        <v>84</v>
      </c>
      <c r="W68" s="104">
        <v>15</v>
      </c>
      <c r="X68" s="5">
        <v>15</v>
      </c>
      <c r="Y68" s="5">
        <v>10</v>
      </c>
      <c r="Z68" s="5">
        <v>10</v>
      </c>
      <c r="AA68" s="5">
        <v>10</v>
      </c>
      <c r="AB68" s="5">
        <v>10</v>
      </c>
      <c r="AC68" s="5">
        <v>10</v>
      </c>
      <c r="AD68" s="104" t="s">
        <v>1103</v>
      </c>
      <c r="AE68" s="118" t="s">
        <v>1104</v>
      </c>
      <c r="AF68" s="119" t="s">
        <v>1330</v>
      </c>
      <c r="AG68" s="120">
        <v>10</v>
      </c>
      <c r="AH68" s="120" t="s">
        <v>888</v>
      </c>
      <c r="AI68" s="120" t="s">
        <v>1329</v>
      </c>
    </row>
    <row r="69" spans="1:35" ht="378" x14ac:dyDescent="0.25">
      <c r="A69" s="1">
        <v>63</v>
      </c>
      <c r="B69" s="82" t="s">
        <v>367</v>
      </c>
      <c r="C69" s="83" t="s">
        <v>357</v>
      </c>
      <c r="D69" s="83" t="s">
        <v>917</v>
      </c>
      <c r="E69" s="83" t="s">
        <v>713</v>
      </c>
      <c r="F69" s="83" t="s">
        <v>714</v>
      </c>
      <c r="G69" s="83" t="str">
        <f>+CONCATENATE(D69," ",E69," ",F69)</f>
        <v>Posibilidad de pérdida Económica por sanciones o multas de entes de control o demandas de terceros debido a la realización de pagos indebidos</v>
      </c>
      <c r="H69" s="93" t="s">
        <v>122</v>
      </c>
      <c r="I69" s="83" t="s">
        <v>64</v>
      </c>
      <c r="J69" s="90" t="s">
        <v>649</v>
      </c>
      <c r="K69" s="83" t="s">
        <v>370</v>
      </c>
      <c r="L69" s="83" t="s">
        <v>371</v>
      </c>
      <c r="M69" s="83" t="s">
        <v>77</v>
      </c>
      <c r="N69" s="83">
        <v>100</v>
      </c>
      <c r="O69" s="88" t="s">
        <v>122</v>
      </c>
      <c r="P69" s="83" t="s">
        <v>123</v>
      </c>
      <c r="Q69" s="5" t="s">
        <v>632</v>
      </c>
      <c r="R69" s="5" t="s">
        <v>632</v>
      </c>
      <c r="S69" s="6" t="s">
        <v>650</v>
      </c>
      <c r="T69" s="6" t="s">
        <v>856</v>
      </c>
      <c r="U69" s="5">
        <f t="shared" si="0"/>
        <v>90</v>
      </c>
      <c r="V69" s="5" t="s">
        <v>71</v>
      </c>
      <c r="W69" s="104">
        <v>25</v>
      </c>
      <c r="X69" s="5">
        <v>15</v>
      </c>
      <c r="Y69" s="5">
        <v>10</v>
      </c>
      <c r="Z69" s="5">
        <v>10</v>
      </c>
      <c r="AA69" s="5">
        <v>10</v>
      </c>
      <c r="AB69" s="5">
        <v>10</v>
      </c>
      <c r="AC69" s="5">
        <v>10</v>
      </c>
      <c r="AD69" s="104" t="s">
        <v>1105</v>
      </c>
      <c r="AE69" s="118" t="s">
        <v>1102</v>
      </c>
      <c r="AF69" s="119" t="s">
        <v>1331</v>
      </c>
      <c r="AG69" s="120">
        <v>10</v>
      </c>
      <c r="AH69" s="120" t="s">
        <v>888</v>
      </c>
      <c r="AI69" s="120" t="s">
        <v>1332</v>
      </c>
    </row>
    <row r="70" spans="1:35" ht="306" x14ac:dyDescent="0.25">
      <c r="A70" s="1">
        <v>64</v>
      </c>
      <c r="B70" s="82" t="s">
        <v>651</v>
      </c>
      <c r="C70" s="83" t="s">
        <v>357</v>
      </c>
      <c r="D70" s="83" t="s">
        <v>917</v>
      </c>
      <c r="E70" s="83" t="s">
        <v>715</v>
      </c>
      <c r="F70" s="83" t="s">
        <v>716</v>
      </c>
      <c r="G70" s="83" t="str">
        <f>+CONCATENATE(D70," ",E70," ",F70)</f>
        <v>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v>
      </c>
      <c r="H70" s="108" t="s">
        <v>69</v>
      </c>
      <c r="I70" s="107" t="s">
        <v>64</v>
      </c>
      <c r="J70" s="109" t="s">
        <v>940</v>
      </c>
      <c r="K70" s="107" t="s">
        <v>652</v>
      </c>
      <c r="L70" s="107" t="s">
        <v>653</v>
      </c>
      <c r="M70" s="107" t="s">
        <v>654</v>
      </c>
      <c r="N70" s="107">
        <v>100</v>
      </c>
      <c r="O70" s="110" t="s">
        <v>69</v>
      </c>
      <c r="P70" s="107" t="s">
        <v>70</v>
      </c>
      <c r="Q70" s="5" t="s">
        <v>632</v>
      </c>
      <c r="R70" s="5" t="s">
        <v>632</v>
      </c>
      <c r="S70" s="5" t="s">
        <v>1209</v>
      </c>
      <c r="T70" s="5" t="s">
        <v>1209</v>
      </c>
      <c r="U70" s="5">
        <f t="shared" si="0"/>
        <v>90</v>
      </c>
      <c r="V70" s="5" t="s">
        <v>71</v>
      </c>
      <c r="W70" s="104">
        <v>25</v>
      </c>
      <c r="X70" s="5">
        <v>15</v>
      </c>
      <c r="Y70" s="5">
        <v>10</v>
      </c>
      <c r="Z70" s="5">
        <v>10</v>
      </c>
      <c r="AA70" s="5">
        <v>10</v>
      </c>
      <c r="AB70" s="5">
        <v>10</v>
      </c>
      <c r="AC70" s="5">
        <v>10</v>
      </c>
      <c r="AD70" s="104" t="s">
        <v>1106</v>
      </c>
      <c r="AE70" s="118" t="s">
        <v>1107</v>
      </c>
      <c r="AF70" s="119" t="s">
        <v>1333</v>
      </c>
      <c r="AG70" s="120">
        <v>5</v>
      </c>
      <c r="AH70" s="123" t="s">
        <v>71</v>
      </c>
      <c r="AI70" s="117" t="s">
        <v>1190</v>
      </c>
    </row>
    <row r="71" spans="1:35" ht="243" x14ac:dyDescent="0.25">
      <c r="A71" s="1">
        <v>65</v>
      </c>
      <c r="B71" s="201" t="s">
        <v>799</v>
      </c>
      <c r="C71" s="83" t="s">
        <v>800</v>
      </c>
      <c r="D71" s="187" t="s">
        <v>933</v>
      </c>
      <c r="E71" s="187" t="s">
        <v>941</v>
      </c>
      <c r="F71" s="187" t="s">
        <v>942</v>
      </c>
      <c r="G71" s="187" t="str">
        <f>+CONCATENATE(D71," ",E71," ",F71)</f>
        <v>Posibilidad de pérdida Económica y Reputacional por inadecuada verificación de la documentación presentada por los oferentes, requerida en las distintas modalidades de contratación  debido a la recepción de documentos inconsistentes para suscribir el contrato</v>
      </c>
      <c r="H71" s="202" t="s">
        <v>376</v>
      </c>
      <c r="I71" s="83" t="s">
        <v>64</v>
      </c>
      <c r="J71" s="90" t="s">
        <v>943</v>
      </c>
      <c r="K71" s="83" t="s">
        <v>378</v>
      </c>
      <c r="L71" s="83" t="s">
        <v>379</v>
      </c>
      <c r="M71" s="83" t="s">
        <v>83</v>
      </c>
      <c r="N71" s="187">
        <v>100</v>
      </c>
      <c r="O71" s="202" t="s">
        <v>376</v>
      </c>
      <c r="P71" s="187" t="s">
        <v>123</v>
      </c>
      <c r="Q71" s="169" t="s">
        <v>632</v>
      </c>
      <c r="R71" s="169" t="s">
        <v>632</v>
      </c>
      <c r="S71" s="5" t="s">
        <v>1209</v>
      </c>
      <c r="T71" s="5" t="s">
        <v>1209</v>
      </c>
      <c r="U71" s="5">
        <f t="shared" si="0"/>
        <v>90</v>
      </c>
      <c r="V71" s="5" t="s">
        <v>71</v>
      </c>
      <c r="W71" s="104">
        <v>25</v>
      </c>
      <c r="X71" s="5">
        <v>15</v>
      </c>
      <c r="Y71" s="5">
        <v>10</v>
      </c>
      <c r="Z71" s="5">
        <v>10</v>
      </c>
      <c r="AA71" s="5">
        <v>10</v>
      </c>
      <c r="AB71" s="5">
        <v>10</v>
      </c>
      <c r="AC71" s="5">
        <v>10</v>
      </c>
      <c r="AD71" s="104" t="s">
        <v>1108</v>
      </c>
      <c r="AE71" s="118" t="s">
        <v>1109</v>
      </c>
      <c r="AF71" s="119" t="s">
        <v>1245</v>
      </c>
      <c r="AG71" s="120">
        <v>10</v>
      </c>
      <c r="AH71" s="120" t="s">
        <v>888</v>
      </c>
      <c r="AI71" s="119" t="s">
        <v>1246</v>
      </c>
    </row>
    <row r="72" spans="1:35" ht="256.5" x14ac:dyDescent="0.25">
      <c r="A72" s="1">
        <v>66</v>
      </c>
      <c r="B72" s="201"/>
      <c r="C72" s="83" t="s">
        <v>800</v>
      </c>
      <c r="D72" s="187"/>
      <c r="E72" s="187"/>
      <c r="F72" s="187"/>
      <c r="G72" s="187"/>
      <c r="H72" s="187"/>
      <c r="I72" s="83" t="s">
        <v>64</v>
      </c>
      <c r="J72" s="97" t="s">
        <v>944</v>
      </c>
      <c r="K72" s="83" t="s">
        <v>945</v>
      </c>
      <c r="L72" s="83" t="s">
        <v>379</v>
      </c>
      <c r="M72" s="83" t="s">
        <v>83</v>
      </c>
      <c r="N72" s="187"/>
      <c r="O72" s="187"/>
      <c r="P72" s="187"/>
      <c r="Q72" s="170"/>
      <c r="R72" s="170"/>
      <c r="S72" s="5" t="s">
        <v>1209</v>
      </c>
      <c r="T72" s="5" t="s">
        <v>1209</v>
      </c>
      <c r="U72" s="5">
        <f t="shared" ref="U72:U124" si="2">W72+X72+Y72+Z72+AA72+AB72+AC72</f>
        <v>90</v>
      </c>
      <c r="V72" s="5" t="s">
        <v>71</v>
      </c>
      <c r="W72" s="104">
        <v>25</v>
      </c>
      <c r="X72" s="5">
        <v>15</v>
      </c>
      <c r="Y72" s="5">
        <v>10</v>
      </c>
      <c r="Z72" s="5">
        <v>10</v>
      </c>
      <c r="AA72" s="5">
        <v>10</v>
      </c>
      <c r="AB72" s="5">
        <v>10</v>
      </c>
      <c r="AC72" s="5">
        <v>10</v>
      </c>
      <c r="AD72" s="104" t="s">
        <v>1110</v>
      </c>
      <c r="AE72" s="118" t="s">
        <v>1111</v>
      </c>
      <c r="AF72" s="119" t="s">
        <v>1247</v>
      </c>
      <c r="AG72" s="120">
        <v>10</v>
      </c>
      <c r="AH72" s="120" t="s">
        <v>888</v>
      </c>
      <c r="AI72" s="119" t="s">
        <v>1248</v>
      </c>
    </row>
    <row r="73" spans="1:35" ht="310.5" x14ac:dyDescent="0.25">
      <c r="A73" s="1">
        <v>67</v>
      </c>
      <c r="B73" s="96" t="s">
        <v>801</v>
      </c>
      <c r="C73" s="83" t="s">
        <v>800</v>
      </c>
      <c r="D73" s="83" t="s">
        <v>933</v>
      </c>
      <c r="E73" s="83" t="s">
        <v>717</v>
      </c>
      <c r="F73" s="83" t="s">
        <v>718</v>
      </c>
      <c r="G73" s="83" t="str">
        <f>+CONCATENATE(D73," ",E73," ",F73)</f>
        <v>Posibilidad de pérdida Económica y Reputacional por pasivos exigibles debido a liquidación extemporánea de los contratos fuera de los plazos acordados en el contrato o los establecidos por la ley</v>
      </c>
      <c r="H73" s="93" t="s">
        <v>122</v>
      </c>
      <c r="I73" s="83" t="s">
        <v>64</v>
      </c>
      <c r="J73" s="141" t="s">
        <v>386</v>
      </c>
      <c r="K73" s="83" t="s">
        <v>387</v>
      </c>
      <c r="L73" s="83" t="s">
        <v>379</v>
      </c>
      <c r="M73" s="83" t="s">
        <v>68</v>
      </c>
      <c r="N73" s="83">
        <v>100</v>
      </c>
      <c r="O73" s="88" t="s">
        <v>122</v>
      </c>
      <c r="P73" s="83" t="s">
        <v>123</v>
      </c>
      <c r="Q73" s="5" t="s">
        <v>632</v>
      </c>
      <c r="R73" s="5" t="s">
        <v>632</v>
      </c>
      <c r="S73" s="5" t="s">
        <v>1209</v>
      </c>
      <c r="T73" s="5" t="s">
        <v>1209</v>
      </c>
      <c r="U73" s="5">
        <f t="shared" si="2"/>
        <v>90</v>
      </c>
      <c r="V73" s="5" t="s">
        <v>71</v>
      </c>
      <c r="W73" s="104">
        <v>25</v>
      </c>
      <c r="X73" s="5">
        <v>15</v>
      </c>
      <c r="Y73" s="5">
        <v>10</v>
      </c>
      <c r="Z73" s="5">
        <v>10</v>
      </c>
      <c r="AA73" s="5">
        <v>10</v>
      </c>
      <c r="AB73" s="5">
        <v>10</v>
      </c>
      <c r="AC73" s="5">
        <v>10</v>
      </c>
      <c r="AD73" s="104" t="s">
        <v>1112</v>
      </c>
      <c r="AE73" s="118" t="s">
        <v>1113</v>
      </c>
      <c r="AF73" s="119" t="s">
        <v>1252</v>
      </c>
      <c r="AG73" s="120">
        <v>10</v>
      </c>
      <c r="AH73" s="120" t="s">
        <v>888</v>
      </c>
      <c r="AI73" s="119" t="s">
        <v>1249</v>
      </c>
    </row>
    <row r="74" spans="1:35" ht="297" x14ac:dyDescent="0.25">
      <c r="A74" s="1">
        <v>68</v>
      </c>
      <c r="B74" s="96" t="s">
        <v>946</v>
      </c>
      <c r="C74" s="83" t="s">
        <v>800</v>
      </c>
      <c r="D74" s="83" t="s">
        <v>933</v>
      </c>
      <c r="E74" s="83" t="s">
        <v>947</v>
      </c>
      <c r="F74" s="83" t="s">
        <v>948</v>
      </c>
      <c r="G74" s="83" t="s">
        <v>949</v>
      </c>
      <c r="H74" s="93" t="s">
        <v>122</v>
      </c>
      <c r="I74" s="83" t="s">
        <v>64</v>
      </c>
      <c r="J74" s="90" t="s">
        <v>950</v>
      </c>
      <c r="K74" s="83" t="s">
        <v>951</v>
      </c>
      <c r="L74" s="83" t="s">
        <v>379</v>
      </c>
      <c r="M74" s="83" t="s">
        <v>68</v>
      </c>
      <c r="N74" s="83">
        <v>100</v>
      </c>
      <c r="O74" s="88" t="s">
        <v>122</v>
      </c>
      <c r="P74" s="83" t="s">
        <v>123</v>
      </c>
      <c r="Q74" s="5" t="s">
        <v>632</v>
      </c>
      <c r="R74" s="5" t="s">
        <v>632</v>
      </c>
      <c r="S74" s="5" t="s">
        <v>1209</v>
      </c>
      <c r="T74" s="5" t="s">
        <v>1209</v>
      </c>
      <c r="U74" s="5">
        <f t="shared" si="2"/>
        <v>90</v>
      </c>
      <c r="V74" s="5" t="s">
        <v>71</v>
      </c>
      <c r="W74" s="104">
        <v>25</v>
      </c>
      <c r="X74" s="5">
        <v>15</v>
      </c>
      <c r="Y74" s="5">
        <v>10</v>
      </c>
      <c r="Z74" s="5">
        <v>10</v>
      </c>
      <c r="AA74" s="5">
        <v>10</v>
      </c>
      <c r="AB74" s="5">
        <v>10</v>
      </c>
      <c r="AC74" s="5">
        <v>10</v>
      </c>
      <c r="AD74" s="104" t="s">
        <v>1114</v>
      </c>
      <c r="AE74" s="118" t="s">
        <v>1115</v>
      </c>
      <c r="AF74" s="119" t="s">
        <v>1250</v>
      </c>
      <c r="AG74" s="120">
        <v>10</v>
      </c>
      <c r="AH74" s="120" t="s">
        <v>888</v>
      </c>
      <c r="AI74" s="119" t="s">
        <v>1251</v>
      </c>
    </row>
    <row r="75" spans="1:35" ht="162" x14ac:dyDescent="0.25">
      <c r="A75" s="1">
        <v>69</v>
      </c>
      <c r="B75" s="189" t="s">
        <v>802</v>
      </c>
      <c r="C75" s="83" t="s">
        <v>803</v>
      </c>
      <c r="D75" s="187" t="s">
        <v>952</v>
      </c>
      <c r="E75" s="187" t="s">
        <v>719</v>
      </c>
      <c r="F75" s="187" t="s">
        <v>720</v>
      </c>
      <c r="G75" s="187" t="str">
        <f>+CONCATENATE(D75," ",E75," ",F75)</f>
        <v>Posibilidad de pérdida reputacional por sanciones administrativas debido al incumplimiento en la respuesta a requerimientos asociados a los procesos judiciales y acciones constitucionales</v>
      </c>
      <c r="H75" s="203" t="s">
        <v>63</v>
      </c>
      <c r="I75" s="111" t="s">
        <v>64</v>
      </c>
      <c r="J75" s="112" t="s">
        <v>394</v>
      </c>
      <c r="K75" s="111" t="s">
        <v>395</v>
      </c>
      <c r="L75" s="111" t="s">
        <v>396</v>
      </c>
      <c r="M75" s="111" t="s">
        <v>198</v>
      </c>
      <c r="N75" s="204">
        <v>100</v>
      </c>
      <c r="O75" s="205" t="s">
        <v>122</v>
      </c>
      <c r="P75" s="204" t="s">
        <v>123</v>
      </c>
      <c r="Q75" s="169" t="s">
        <v>632</v>
      </c>
      <c r="R75" s="169" t="s">
        <v>632</v>
      </c>
      <c r="S75" s="5" t="s">
        <v>1209</v>
      </c>
      <c r="T75" s="5" t="s">
        <v>1209</v>
      </c>
      <c r="U75" s="5">
        <f t="shared" si="2"/>
        <v>90</v>
      </c>
      <c r="V75" s="5" t="s">
        <v>71</v>
      </c>
      <c r="W75" s="104">
        <v>25</v>
      </c>
      <c r="X75" s="5">
        <v>15</v>
      </c>
      <c r="Y75" s="5">
        <v>10</v>
      </c>
      <c r="Z75" s="5">
        <v>10</v>
      </c>
      <c r="AA75" s="5">
        <v>10</v>
      </c>
      <c r="AB75" s="5">
        <v>10</v>
      </c>
      <c r="AC75" s="5">
        <v>10</v>
      </c>
      <c r="AD75" s="104" t="s">
        <v>1116</v>
      </c>
      <c r="AE75" s="125" t="s">
        <v>1117</v>
      </c>
      <c r="AF75" s="119" t="s">
        <v>1356</v>
      </c>
      <c r="AG75" s="120">
        <v>10</v>
      </c>
      <c r="AH75" s="123" t="s">
        <v>888</v>
      </c>
      <c r="AI75" s="120" t="s">
        <v>1357</v>
      </c>
    </row>
    <row r="76" spans="1:35" ht="148.5" x14ac:dyDescent="0.25">
      <c r="A76" s="1">
        <v>70</v>
      </c>
      <c r="B76" s="189"/>
      <c r="C76" s="83" t="s">
        <v>803</v>
      </c>
      <c r="D76" s="187"/>
      <c r="E76" s="187"/>
      <c r="F76" s="187"/>
      <c r="G76" s="187"/>
      <c r="H76" s="187"/>
      <c r="I76" s="83" t="s">
        <v>64</v>
      </c>
      <c r="J76" s="90" t="s">
        <v>401</v>
      </c>
      <c r="K76" s="83" t="s">
        <v>402</v>
      </c>
      <c r="L76" s="83" t="s">
        <v>396</v>
      </c>
      <c r="M76" s="83" t="s">
        <v>198</v>
      </c>
      <c r="N76" s="187"/>
      <c r="O76" s="187"/>
      <c r="P76" s="187"/>
      <c r="Q76" s="170"/>
      <c r="R76" s="170"/>
      <c r="S76" s="5" t="s">
        <v>1209</v>
      </c>
      <c r="T76" s="5" t="s">
        <v>1209</v>
      </c>
      <c r="U76" s="5">
        <f t="shared" si="2"/>
        <v>90</v>
      </c>
      <c r="V76" s="5" t="s">
        <v>71</v>
      </c>
      <c r="W76" s="104">
        <v>25</v>
      </c>
      <c r="X76" s="5">
        <v>15</v>
      </c>
      <c r="Y76" s="5">
        <v>10</v>
      </c>
      <c r="Z76" s="5">
        <v>10</v>
      </c>
      <c r="AA76" s="5">
        <v>10</v>
      </c>
      <c r="AB76" s="5">
        <v>10</v>
      </c>
      <c r="AC76" s="5">
        <v>10</v>
      </c>
      <c r="AD76" s="104" t="s">
        <v>1118</v>
      </c>
      <c r="AE76" s="125" t="s">
        <v>1119</v>
      </c>
      <c r="AF76" s="119" t="s">
        <v>1358</v>
      </c>
      <c r="AG76" s="120">
        <v>10</v>
      </c>
      <c r="AH76" s="123" t="s">
        <v>888</v>
      </c>
      <c r="AI76" s="120" t="s">
        <v>1357</v>
      </c>
    </row>
    <row r="77" spans="1:35" ht="297.75" customHeight="1" x14ac:dyDescent="0.25">
      <c r="A77" s="1">
        <v>71</v>
      </c>
      <c r="B77" s="189" t="s">
        <v>404</v>
      </c>
      <c r="C77" s="83" t="s">
        <v>804</v>
      </c>
      <c r="D77" s="187" t="s">
        <v>867</v>
      </c>
      <c r="E77" s="187" t="s">
        <v>721</v>
      </c>
      <c r="F77" s="187" t="s">
        <v>722</v>
      </c>
      <c r="G77" s="187" t="str">
        <f>+CONCATENATE(D77," ",E77," ",F77)</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H77" s="199" t="s">
        <v>122</v>
      </c>
      <c r="I77" s="83" t="s">
        <v>64</v>
      </c>
      <c r="J77" s="90" t="s">
        <v>407</v>
      </c>
      <c r="K77" s="83" t="s">
        <v>408</v>
      </c>
      <c r="L77" s="83" t="s">
        <v>409</v>
      </c>
      <c r="M77" s="83" t="s">
        <v>83</v>
      </c>
      <c r="N77" s="187">
        <v>100</v>
      </c>
      <c r="O77" s="198" t="s">
        <v>122</v>
      </c>
      <c r="P77" s="187" t="s">
        <v>953</v>
      </c>
      <c r="Q77" s="169" t="s">
        <v>632</v>
      </c>
      <c r="R77" s="169" t="s">
        <v>632</v>
      </c>
      <c r="S77" s="5" t="s">
        <v>1209</v>
      </c>
      <c r="T77" s="5" t="s">
        <v>1209</v>
      </c>
      <c r="U77" s="5">
        <f t="shared" si="2"/>
        <v>90</v>
      </c>
      <c r="V77" s="5" t="s">
        <v>71</v>
      </c>
      <c r="W77" s="104">
        <v>25</v>
      </c>
      <c r="X77" s="5">
        <v>15</v>
      </c>
      <c r="Y77" s="5">
        <v>10</v>
      </c>
      <c r="Z77" s="5">
        <v>10</v>
      </c>
      <c r="AA77" s="5">
        <v>10</v>
      </c>
      <c r="AB77" s="5">
        <v>10</v>
      </c>
      <c r="AC77" s="5">
        <v>10</v>
      </c>
      <c r="AD77" s="127" t="s">
        <v>1120</v>
      </c>
      <c r="AE77" s="118" t="s">
        <v>1121</v>
      </c>
      <c r="AF77" s="119" t="s">
        <v>1374</v>
      </c>
      <c r="AG77" s="120">
        <v>10</v>
      </c>
      <c r="AH77" s="123" t="s">
        <v>1282</v>
      </c>
      <c r="AI77" s="117" t="s">
        <v>1375</v>
      </c>
    </row>
    <row r="78" spans="1:35" ht="202.5" x14ac:dyDescent="0.25">
      <c r="A78" s="1">
        <v>72</v>
      </c>
      <c r="B78" s="189"/>
      <c r="C78" s="83" t="s">
        <v>804</v>
      </c>
      <c r="D78" s="187"/>
      <c r="E78" s="187"/>
      <c r="F78" s="187"/>
      <c r="G78" s="187"/>
      <c r="H78" s="187"/>
      <c r="I78" s="83" t="s">
        <v>64</v>
      </c>
      <c r="J78" s="90" t="s">
        <v>411</v>
      </c>
      <c r="K78" s="83" t="s">
        <v>408</v>
      </c>
      <c r="L78" s="83" t="s">
        <v>409</v>
      </c>
      <c r="M78" s="83" t="s">
        <v>83</v>
      </c>
      <c r="N78" s="187"/>
      <c r="O78" s="187"/>
      <c r="P78" s="187"/>
      <c r="Q78" s="170"/>
      <c r="R78" s="170"/>
      <c r="S78" s="5" t="s">
        <v>1209</v>
      </c>
      <c r="T78" s="5" t="s">
        <v>1209</v>
      </c>
      <c r="U78" s="5">
        <f t="shared" si="2"/>
        <v>90</v>
      </c>
      <c r="V78" s="5" t="s">
        <v>71</v>
      </c>
      <c r="W78" s="104">
        <v>25</v>
      </c>
      <c r="X78" s="5">
        <v>15</v>
      </c>
      <c r="Y78" s="5">
        <v>10</v>
      </c>
      <c r="Z78" s="5">
        <v>10</v>
      </c>
      <c r="AA78" s="5">
        <v>10</v>
      </c>
      <c r="AB78" s="5">
        <v>10</v>
      </c>
      <c r="AC78" s="5">
        <v>10</v>
      </c>
      <c r="AD78" s="127" t="s">
        <v>1120</v>
      </c>
      <c r="AE78" s="118" t="s">
        <v>1122</v>
      </c>
      <c r="AF78" s="119" t="s">
        <v>1376</v>
      </c>
      <c r="AG78" s="120">
        <v>10</v>
      </c>
      <c r="AH78" s="123" t="s">
        <v>1282</v>
      </c>
      <c r="AI78" s="117" t="s">
        <v>1377</v>
      </c>
    </row>
    <row r="79" spans="1:35" ht="409.5" x14ac:dyDescent="0.25">
      <c r="A79" s="1">
        <v>73</v>
      </c>
      <c r="B79" s="189" t="s">
        <v>412</v>
      </c>
      <c r="C79" s="83" t="s">
        <v>805</v>
      </c>
      <c r="D79" s="187" t="s">
        <v>867</v>
      </c>
      <c r="E79" s="187" t="s">
        <v>723</v>
      </c>
      <c r="F79" s="187" t="s">
        <v>724</v>
      </c>
      <c r="G79" s="187" t="str">
        <f>+CONCATENATE(D79," ",E79," ",F79)</f>
        <v>Posibilidad de pérdida Reputacional por hallazgos a la Entidad por parte de entes de control  debido al incumplimiento y/o inoportuna emisión de los informes de ley contemplados en el Plan Anual de Auditoria</v>
      </c>
      <c r="H79" s="190" t="s">
        <v>63</v>
      </c>
      <c r="I79" s="83" t="s">
        <v>64</v>
      </c>
      <c r="J79" s="98" t="s">
        <v>954</v>
      </c>
      <c r="K79" s="99" t="s">
        <v>881</v>
      </c>
      <c r="L79" s="83" t="s">
        <v>157</v>
      </c>
      <c r="M79" s="83" t="s">
        <v>77</v>
      </c>
      <c r="N79" s="187">
        <v>100</v>
      </c>
      <c r="O79" s="200" t="s">
        <v>63</v>
      </c>
      <c r="P79" s="187" t="s">
        <v>417</v>
      </c>
      <c r="Q79" s="169" t="s">
        <v>632</v>
      </c>
      <c r="R79" s="169" t="s">
        <v>632</v>
      </c>
      <c r="S79" s="5" t="s">
        <v>1209</v>
      </c>
      <c r="T79" s="5" t="s">
        <v>1209</v>
      </c>
      <c r="U79" s="5">
        <f t="shared" si="2"/>
        <v>90</v>
      </c>
      <c r="V79" s="5" t="s">
        <v>71</v>
      </c>
      <c r="W79" s="104">
        <v>25</v>
      </c>
      <c r="X79" s="5">
        <v>15</v>
      </c>
      <c r="Y79" s="5">
        <v>10</v>
      </c>
      <c r="Z79" s="5">
        <v>10</v>
      </c>
      <c r="AA79" s="5">
        <v>10</v>
      </c>
      <c r="AB79" s="5">
        <v>10</v>
      </c>
      <c r="AC79" s="5">
        <v>10</v>
      </c>
      <c r="AD79" s="135" t="s">
        <v>1123</v>
      </c>
      <c r="AE79" s="118" t="s">
        <v>1124</v>
      </c>
      <c r="AF79" s="119" t="s">
        <v>1235</v>
      </c>
      <c r="AG79" s="120">
        <v>10</v>
      </c>
      <c r="AH79" s="120" t="s">
        <v>888</v>
      </c>
      <c r="AI79" s="168" t="s">
        <v>1236</v>
      </c>
    </row>
    <row r="80" spans="1:35" ht="256.5" x14ac:dyDescent="0.25">
      <c r="A80" s="1">
        <v>74</v>
      </c>
      <c r="B80" s="189"/>
      <c r="C80" s="83" t="s">
        <v>805</v>
      </c>
      <c r="D80" s="187"/>
      <c r="E80" s="187"/>
      <c r="F80" s="187"/>
      <c r="G80" s="187"/>
      <c r="H80" s="187"/>
      <c r="I80" s="83" t="s">
        <v>64</v>
      </c>
      <c r="J80" s="98" t="s">
        <v>910</v>
      </c>
      <c r="K80" s="99" t="s">
        <v>882</v>
      </c>
      <c r="L80" s="99" t="s">
        <v>883</v>
      </c>
      <c r="M80" s="99" t="s">
        <v>77</v>
      </c>
      <c r="N80" s="187"/>
      <c r="O80" s="187"/>
      <c r="P80" s="187"/>
      <c r="Q80" s="170"/>
      <c r="R80" s="170"/>
      <c r="S80" s="5" t="s">
        <v>1209</v>
      </c>
      <c r="T80" s="5" t="s">
        <v>1209</v>
      </c>
      <c r="U80" s="5">
        <f t="shared" si="2"/>
        <v>90</v>
      </c>
      <c r="V80" s="5" t="s">
        <v>71</v>
      </c>
      <c r="W80" s="104">
        <v>25</v>
      </c>
      <c r="X80" s="5">
        <v>15</v>
      </c>
      <c r="Y80" s="5">
        <v>10</v>
      </c>
      <c r="Z80" s="5">
        <v>10</v>
      </c>
      <c r="AA80" s="5">
        <v>10</v>
      </c>
      <c r="AB80" s="5">
        <v>10</v>
      </c>
      <c r="AC80" s="5">
        <v>10</v>
      </c>
      <c r="AD80" s="135" t="s">
        <v>1125</v>
      </c>
      <c r="AE80" s="118" t="s">
        <v>1126</v>
      </c>
      <c r="AF80" s="119" t="s">
        <v>1237</v>
      </c>
      <c r="AG80" s="120">
        <v>10</v>
      </c>
      <c r="AH80" s="120" t="s">
        <v>888</v>
      </c>
      <c r="AI80" s="168"/>
    </row>
    <row r="81" spans="1:35" ht="297" x14ac:dyDescent="0.25">
      <c r="A81" s="1">
        <v>75</v>
      </c>
      <c r="B81" s="189" t="s">
        <v>423</v>
      </c>
      <c r="C81" s="83" t="s">
        <v>805</v>
      </c>
      <c r="D81" s="187" t="s">
        <v>867</v>
      </c>
      <c r="E81" s="187" t="s">
        <v>725</v>
      </c>
      <c r="F81" s="187" t="s">
        <v>726</v>
      </c>
      <c r="G81" s="187" t="str">
        <f>+CONCATENATE(D81," ",E81," ",F81)</f>
        <v>Posibilidad de pérdida Reputacional por falencias en la planeación y ejecución de las auditorías internas debido a inoportunidad y/o inconsistencia en la verificación de la información suministrada para la realización de la auditoria</v>
      </c>
      <c r="H81" s="190" t="s">
        <v>63</v>
      </c>
      <c r="I81" s="83" t="s">
        <v>64</v>
      </c>
      <c r="J81" s="98" t="s">
        <v>955</v>
      </c>
      <c r="K81" s="83" t="s">
        <v>956</v>
      </c>
      <c r="L81" s="83" t="s">
        <v>157</v>
      </c>
      <c r="M81" s="83" t="s">
        <v>83</v>
      </c>
      <c r="N81" s="187">
        <v>100</v>
      </c>
      <c r="O81" s="200" t="s">
        <v>63</v>
      </c>
      <c r="P81" s="187" t="s">
        <v>417</v>
      </c>
      <c r="Q81" s="169" t="s">
        <v>632</v>
      </c>
      <c r="R81" s="169" t="s">
        <v>632</v>
      </c>
      <c r="S81" s="5" t="s">
        <v>1209</v>
      </c>
      <c r="T81" s="5" t="s">
        <v>1209</v>
      </c>
      <c r="U81" s="5">
        <f t="shared" si="2"/>
        <v>90</v>
      </c>
      <c r="V81" s="5" t="s">
        <v>71</v>
      </c>
      <c r="W81" s="104">
        <v>25</v>
      </c>
      <c r="X81" s="5">
        <v>15</v>
      </c>
      <c r="Y81" s="5">
        <v>10</v>
      </c>
      <c r="Z81" s="5">
        <v>10</v>
      </c>
      <c r="AA81" s="5">
        <v>10</v>
      </c>
      <c r="AB81" s="5">
        <v>10</v>
      </c>
      <c r="AC81" s="5">
        <v>10</v>
      </c>
      <c r="AD81" s="131" t="s">
        <v>1127</v>
      </c>
      <c r="AE81" s="118" t="s">
        <v>1128</v>
      </c>
      <c r="AF81" s="119" t="s">
        <v>1238</v>
      </c>
      <c r="AG81" s="120">
        <v>10</v>
      </c>
      <c r="AH81" s="120" t="s">
        <v>888</v>
      </c>
      <c r="AI81" s="168"/>
    </row>
    <row r="82" spans="1:35" ht="216" x14ac:dyDescent="0.25">
      <c r="A82" s="1">
        <v>76</v>
      </c>
      <c r="B82" s="189"/>
      <c r="C82" s="83" t="s">
        <v>805</v>
      </c>
      <c r="D82" s="187"/>
      <c r="E82" s="187"/>
      <c r="F82" s="187"/>
      <c r="G82" s="187"/>
      <c r="H82" s="187"/>
      <c r="I82" s="83" t="s">
        <v>64</v>
      </c>
      <c r="J82" s="90" t="s">
        <v>428</v>
      </c>
      <c r="K82" s="83" t="s">
        <v>429</v>
      </c>
      <c r="L82" s="83" t="s">
        <v>157</v>
      </c>
      <c r="M82" s="83" t="s">
        <v>83</v>
      </c>
      <c r="N82" s="187"/>
      <c r="O82" s="187"/>
      <c r="P82" s="187"/>
      <c r="Q82" s="170"/>
      <c r="R82" s="170"/>
      <c r="S82" s="5" t="s">
        <v>1209</v>
      </c>
      <c r="T82" s="5" t="s">
        <v>1209</v>
      </c>
      <c r="U82" s="5">
        <f t="shared" si="2"/>
        <v>90</v>
      </c>
      <c r="V82" s="5" t="s">
        <v>71</v>
      </c>
      <c r="W82" s="104">
        <v>25</v>
      </c>
      <c r="X82" s="5">
        <v>15</v>
      </c>
      <c r="Y82" s="5">
        <v>10</v>
      </c>
      <c r="Z82" s="5">
        <v>10</v>
      </c>
      <c r="AA82" s="5">
        <v>10</v>
      </c>
      <c r="AB82" s="5">
        <v>10</v>
      </c>
      <c r="AC82" s="5">
        <v>10</v>
      </c>
      <c r="AD82" s="131" t="s">
        <v>1129</v>
      </c>
      <c r="AE82" s="118" t="s">
        <v>1130</v>
      </c>
      <c r="AF82" s="119" t="s">
        <v>1239</v>
      </c>
      <c r="AG82" s="121" t="s">
        <v>860</v>
      </c>
      <c r="AH82" s="121" t="s">
        <v>1209</v>
      </c>
      <c r="AI82" s="119" t="s">
        <v>1209</v>
      </c>
    </row>
    <row r="83" spans="1:35" ht="409.5" x14ac:dyDescent="0.25">
      <c r="A83" s="1">
        <v>77</v>
      </c>
      <c r="B83" s="82" t="s">
        <v>431</v>
      </c>
      <c r="C83" s="83" t="s">
        <v>806</v>
      </c>
      <c r="D83" s="83" t="s">
        <v>933</v>
      </c>
      <c r="E83" s="83" t="s">
        <v>727</v>
      </c>
      <c r="F83" s="83" t="s">
        <v>728</v>
      </c>
      <c r="G83" s="83" t="str">
        <f t="shared" ref="G83:G87" si="3">+CONCATENATE(D83," ",E83," ",F83)</f>
        <v>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v>
      </c>
      <c r="H83" s="93" t="s">
        <v>122</v>
      </c>
      <c r="I83" s="83" t="s">
        <v>64</v>
      </c>
      <c r="J83" s="90" t="s">
        <v>957</v>
      </c>
      <c r="K83" s="83" t="s">
        <v>655</v>
      </c>
      <c r="L83" s="83" t="s">
        <v>436</v>
      </c>
      <c r="M83" s="83" t="s">
        <v>77</v>
      </c>
      <c r="N83" s="83">
        <v>100</v>
      </c>
      <c r="O83" s="88" t="s">
        <v>122</v>
      </c>
      <c r="P83" s="83" t="s">
        <v>656</v>
      </c>
      <c r="Q83" s="5" t="s">
        <v>632</v>
      </c>
      <c r="R83" s="5" t="s">
        <v>632</v>
      </c>
      <c r="S83" s="5" t="s">
        <v>1209</v>
      </c>
      <c r="T83" s="5" t="s">
        <v>1209</v>
      </c>
      <c r="U83" s="5">
        <f t="shared" si="2"/>
        <v>90</v>
      </c>
      <c r="V83" s="5" t="s">
        <v>71</v>
      </c>
      <c r="W83" s="104">
        <v>25</v>
      </c>
      <c r="X83" s="5">
        <v>15</v>
      </c>
      <c r="Y83" s="5">
        <v>10</v>
      </c>
      <c r="Z83" s="5">
        <v>10</v>
      </c>
      <c r="AA83" s="5">
        <v>10</v>
      </c>
      <c r="AB83" s="5">
        <v>10</v>
      </c>
      <c r="AC83" s="5">
        <v>10</v>
      </c>
      <c r="AD83" s="136" t="s">
        <v>1131</v>
      </c>
      <c r="AE83" s="118" t="s">
        <v>1132</v>
      </c>
      <c r="AF83" s="119" t="s">
        <v>1321</v>
      </c>
      <c r="AG83" s="120">
        <v>5</v>
      </c>
      <c r="AH83" s="123" t="s">
        <v>71</v>
      </c>
      <c r="AI83" s="119" t="s">
        <v>1320</v>
      </c>
    </row>
    <row r="84" spans="1:35" ht="405" x14ac:dyDescent="0.25">
      <c r="A84" s="1">
        <v>78</v>
      </c>
      <c r="B84" s="82" t="s">
        <v>439</v>
      </c>
      <c r="C84" s="83" t="s">
        <v>806</v>
      </c>
      <c r="D84" s="83" t="s">
        <v>933</v>
      </c>
      <c r="E84" s="83" t="s">
        <v>729</v>
      </c>
      <c r="F84" s="83" t="s">
        <v>730</v>
      </c>
      <c r="G84" s="83" t="str">
        <f t="shared" si="3"/>
        <v>Posibilidad de pérdida Económica y Reputacional por sanciones, multas o llamados de atención de entes de control.  Debido al incumplimiento normativo y administrativo del Sistema de Gestión de Seguridad y Salud en el Trabajo</v>
      </c>
      <c r="H84" s="84" t="s">
        <v>69</v>
      </c>
      <c r="I84" s="83" t="s">
        <v>64</v>
      </c>
      <c r="J84" s="90" t="s">
        <v>441</v>
      </c>
      <c r="K84" s="83" t="s">
        <v>442</v>
      </c>
      <c r="L84" s="83" t="s">
        <v>443</v>
      </c>
      <c r="M84" s="83" t="s">
        <v>77</v>
      </c>
      <c r="N84" s="83">
        <v>100</v>
      </c>
      <c r="O84" s="86" t="s">
        <v>69</v>
      </c>
      <c r="P84" s="83" t="s">
        <v>70</v>
      </c>
      <c r="Q84" s="5" t="s">
        <v>632</v>
      </c>
      <c r="R84" s="5" t="s">
        <v>632</v>
      </c>
      <c r="S84" s="5" t="s">
        <v>1209</v>
      </c>
      <c r="T84" s="5" t="s">
        <v>1209</v>
      </c>
      <c r="U84" s="5">
        <f t="shared" si="2"/>
        <v>90</v>
      </c>
      <c r="V84" s="5" t="s">
        <v>71</v>
      </c>
      <c r="W84" s="104">
        <v>25</v>
      </c>
      <c r="X84" s="5">
        <v>15</v>
      </c>
      <c r="Y84" s="5">
        <v>10</v>
      </c>
      <c r="Z84" s="5">
        <v>10</v>
      </c>
      <c r="AA84" s="5">
        <v>10</v>
      </c>
      <c r="AB84" s="5">
        <v>10</v>
      </c>
      <c r="AC84" s="5">
        <v>10</v>
      </c>
      <c r="AD84" s="104" t="s">
        <v>1133</v>
      </c>
      <c r="AE84" s="118" t="s">
        <v>1134</v>
      </c>
      <c r="AF84" s="119" t="s">
        <v>1322</v>
      </c>
      <c r="AG84" s="121">
        <v>10</v>
      </c>
      <c r="AH84" s="120" t="s">
        <v>888</v>
      </c>
      <c r="AI84" s="119" t="s">
        <v>1323</v>
      </c>
    </row>
    <row r="85" spans="1:35" ht="351" x14ac:dyDescent="0.25">
      <c r="A85" s="1">
        <v>79</v>
      </c>
      <c r="B85" s="82" t="s">
        <v>446</v>
      </c>
      <c r="C85" s="83" t="s">
        <v>806</v>
      </c>
      <c r="D85" s="83" t="s">
        <v>933</v>
      </c>
      <c r="E85" s="83" t="s">
        <v>731</v>
      </c>
      <c r="F85" s="83" t="s">
        <v>732</v>
      </c>
      <c r="G85" s="83" t="str">
        <f t="shared" si="3"/>
        <v>Posibilidad de pérdida Económica y Reputacional por sanciones o multas de entes de control o por demandas a la entidad debido al incumplimiento en la ejecución del Plan Estratégico de Talento Humano</v>
      </c>
      <c r="H85" s="93" t="s">
        <v>122</v>
      </c>
      <c r="I85" s="83" t="s">
        <v>64</v>
      </c>
      <c r="J85" s="90" t="s">
        <v>958</v>
      </c>
      <c r="K85" s="83" t="s">
        <v>733</v>
      </c>
      <c r="L85" s="83" t="s">
        <v>657</v>
      </c>
      <c r="M85" s="83" t="s">
        <v>77</v>
      </c>
      <c r="N85" s="83">
        <v>100</v>
      </c>
      <c r="O85" s="88" t="s">
        <v>122</v>
      </c>
      <c r="P85" s="83" t="s">
        <v>123</v>
      </c>
      <c r="Q85" s="5" t="s">
        <v>632</v>
      </c>
      <c r="R85" s="5" t="s">
        <v>632</v>
      </c>
      <c r="S85" s="5" t="s">
        <v>1209</v>
      </c>
      <c r="T85" s="5" t="s">
        <v>1209</v>
      </c>
      <c r="U85" s="5">
        <f t="shared" si="2"/>
        <v>90</v>
      </c>
      <c r="V85" s="5" t="s">
        <v>71</v>
      </c>
      <c r="W85" s="104">
        <v>25</v>
      </c>
      <c r="X85" s="5">
        <v>15</v>
      </c>
      <c r="Y85" s="5">
        <v>10</v>
      </c>
      <c r="Z85" s="5">
        <v>10</v>
      </c>
      <c r="AA85" s="5">
        <v>10</v>
      </c>
      <c r="AB85" s="5">
        <v>10</v>
      </c>
      <c r="AC85" s="5">
        <v>10</v>
      </c>
      <c r="AD85" s="104" t="s">
        <v>1135</v>
      </c>
      <c r="AE85" s="118" t="s">
        <v>1136</v>
      </c>
      <c r="AF85" s="119" t="s">
        <v>1324</v>
      </c>
      <c r="AG85" s="121">
        <v>10</v>
      </c>
      <c r="AH85" s="120" t="s">
        <v>888</v>
      </c>
      <c r="AI85" s="119" t="s">
        <v>1327</v>
      </c>
    </row>
    <row r="86" spans="1:35" ht="256.5" x14ac:dyDescent="0.25">
      <c r="A86" s="1">
        <v>80</v>
      </c>
      <c r="B86" s="82" t="s">
        <v>807</v>
      </c>
      <c r="C86" s="83" t="s">
        <v>806</v>
      </c>
      <c r="D86" s="83" t="s">
        <v>867</v>
      </c>
      <c r="E86" s="83" t="s">
        <v>808</v>
      </c>
      <c r="F86" s="83" t="s">
        <v>809</v>
      </c>
      <c r="G86" s="83" t="str">
        <f t="shared" si="3"/>
        <v>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v>
      </c>
      <c r="H86" s="89" t="s">
        <v>63</v>
      </c>
      <c r="I86" s="83" t="s">
        <v>64</v>
      </c>
      <c r="J86" s="90" t="s">
        <v>959</v>
      </c>
      <c r="K86" s="83" t="s">
        <v>810</v>
      </c>
      <c r="L86" s="83" t="s">
        <v>811</v>
      </c>
      <c r="M86" s="83" t="s">
        <v>77</v>
      </c>
      <c r="N86" s="83">
        <v>100</v>
      </c>
      <c r="O86" s="94" t="s">
        <v>63</v>
      </c>
      <c r="P86" s="107" t="s">
        <v>123</v>
      </c>
      <c r="Q86" s="5" t="s">
        <v>632</v>
      </c>
      <c r="R86" s="5" t="s">
        <v>632</v>
      </c>
      <c r="S86" s="5" t="s">
        <v>1209</v>
      </c>
      <c r="T86" s="5" t="s">
        <v>1209</v>
      </c>
      <c r="U86" s="5">
        <f t="shared" si="2"/>
        <v>90</v>
      </c>
      <c r="V86" s="5" t="s">
        <v>71</v>
      </c>
      <c r="W86" s="104">
        <v>25</v>
      </c>
      <c r="X86" s="5">
        <v>15</v>
      </c>
      <c r="Y86" s="5">
        <v>10</v>
      </c>
      <c r="Z86" s="5">
        <v>10</v>
      </c>
      <c r="AA86" s="5">
        <v>10</v>
      </c>
      <c r="AB86" s="5">
        <v>10</v>
      </c>
      <c r="AC86" s="5">
        <v>10</v>
      </c>
      <c r="AD86" s="104" t="s">
        <v>1135</v>
      </c>
      <c r="AE86" s="118" t="s">
        <v>1136</v>
      </c>
      <c r="AF86" s="119" t="s">
        <v>1326</v>
      </c>
      <c r="AG86" s="121">
        <v>10</v>
      </c>
      <c r="AH86" s="120" t="s">
        <v>888</v>
      </c>
      <c r="AI86" s="119" t="s">
        <v>1325</v>
      </c>
    </row>
    <row r="87" spans="1:35" ht="324" x14ac:dyDescent="0.25">
      <c r="A87" s="1">
        <v>81</v>
      </c>
      <c r="B87" s="189" t="s">
        <v>453</v>
      </c>
      <c r="C87" s="83" t="s">
        <v>454</v>
      </c>
      <c r="D87" s="187" t="s">
        <v>939</v>
      </c>
      <c r="E87" s="187" t="s">
        <v>734</v>
      </c>
      <c r="F87" s="187" t="s">
        <v>735</v>
      </c>
      <c r="G87" s="187" t="str">
        <f t="shared" si="3"/>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H87" s="199" t="s">
        <v>122</v>
      </c>
      <c r="I87" s="83" t="s">
        <v>64</v>
      </c>
      <c r="J87" s="90" t="s">
        <v>658</v>
      </c>
      <c r="K87" s="83" t="s">
        <v>457</v>
      </c>
      <c r="L87" s="83" t="s">
        <v>458</v>
      </c>
      <c r="M87" s="83" t="s">
        <v>77</v>
      </c>
      <c r="N87" s="187">
        <v>100</v>
      </c>
      <c r="O87" s="198" t="s">
        <v>122</v>
      </c>
      <c r="P87" s="187" t="s">
        <v>123</v>
      </c>
      <c r="Q87" s="169" t="s">
        <v>632</v>
      </c>
      <c r="R87" s="169" t="s">
        <v>632</v>
      </c>
      <c r="S87" s="5" t="s">
        <v>1209</v>
      </c>
      <c r="T87" s="5" t="s">
        <v>1209</v>
      </c>
      <c r="U87" s="5">
        <f t="shared" si="2"/>
        <v>90</v>
      </c>
      <c r="V87" s="5" t="s">
        <v>71</v>
      </c>
      <c r="W87" s="104">
        <v>25</v>
      </c>
      <c r="X87" s="5">
        <v>15</v>
      </c>
      <c r="Y87" s="5">
        <v>10</v>
      </c>
      <c r="Z87" s="5">
        <v>10</v>
      </c>
      <c r="AA87" s="5">
        <v>10</v>
      </c>
      <c r="AB87" s="5">
        <v>10</v>
      </c>
      <c r="AC87" s="5">
        <v>10</v>
      </c>
      <c r="AD87" s="114" t="s">
        <v>1137</v>
      </c>
      <c r="AE87" s="118" t="s">
        <v>1138</v>
      </c>
      <c r="AF87" s="119" t="s">
        <v>1281</v>
      </c>
      <c r="AG87" s="120">
        <v>10</v>
      </c>
      <c r="AH87" s="123" t="s">
        <v>1282</v>
      </c>
      <c r="AI87" s="120" t="s">
        <v>861</v>
      </c>
    </row>
    <row r="88" spans="1:35" ht="202.5" x14ac:dyDescent="0.25">
      <c r="A88" s="1">
        <v>82</v>
      </c>
      <c r="B88" s="189"/>
      <c r="C88" s="83" t="s">
        <v>454</v>
      </c>
      <c r="D88" s="187"/>
      <c r="E88" s="187"/>
      <c r="F88" s="187"/>
      <c r="G88" s="187"/>
      <c r="H88" s="187"/>
      <c r="I88" s="83" t="s">
        <v>64</v>
      </c>
      <c r="J88" s="90" t="s">
        <v>659</v>
      </c>
      <c r="K88" s="83" t="s">
        <v>462</v>
      </c>
      <c r="L88" s="83" t="s">
        <v>463</v>
      </c>
      <c r="M88" s="83" t="s">
        <v>68</v>
      </c>
      <c r="N88" s="187"/>
      <c r="O88" s="187"/>
      <c r="P88" s="187"/>
      <c r="Q88" s="170"/>
      <c r="R88" s="170"/>
      <c r="S88" s="5" t="s">
        <v>1209</v>
      </c>
      <c r="T88" s="5" t="s">
        <v>1209</v>
      </c>
      <c r="U88" s="5">
        <f t="shared" si="2"/>
        <v>90</v>
      </c>
      <c r="V88" s="5" t="s">
        <v>71</v>
      </c>
      <c r="W88" s="104">
        <v>25</v>
      </c>
      <c r="X88" s="5">
        <v>15</v>
      </c>
      <c r="Y88" s="5">
        <v>10</v>
      </c>
      <c r="Z88" s="5">
        <v>10</v>
      </c>
      <c r="AA88" s="5">
        <v>10</v>
      </c>
      <c r="AB88" s="5">
        <v>10</v>
      </c>
      <c r="AC88" s="5">
        <v>10</v>
      </c>
      <c r="AD88" s="114" t="s">
        <v>1139</v>
      </c>
      <c r="AE88" s="118" t="s">
        <v>1138</v>
      </c>
      <c r="AF88" s="119" t="s">
        <v>1283</v>
      </c>
      <c r="AG88" s="120">
        <v>10</v>
      </c>
      <c r="AH88" s="123" t="s">
        <v>1282</v>
      </c>
      <c r="AI88" s="120" t="s">
        <v>861</v>
      </c>
    </row>
    <row r="89" spans="1:35" ht="175.5" x14ac:dyDescent="0.25">
      <c r="A89" s="1">
        <v>83</v>
      </c>
      <c r="B89" s="82" t="s">
        <v>466</v>
      </c>
      <c r="C89" s="83" t="s">
        <v>454</v>
      </c>
      <c r="D89" s="83" t="s">
        <v>939</v>
      </c>
      <c r="E89" s="83" t="s">
        <v>736</v>
      </c>
      <c r="F89" s="83" t="s">
        <v>737</v>
      </c>
      <c r="G89" s="83" t="str">
        <f>+CONCATENATE(D89," ",E89," ",F89)</f>
        <v>Posibilidad de pérdida Reputacional y Económica por sobrecostos en  recursos técnicos y humanos debido al desconocimiento de las actividades a desarrollar al interior del proceso</v>
      </c>
      <c r="H89" s="93" t="s">
        <v>122</v>
      </c>
      <c r="I89" s="83" t="s">
        <v>64</v>
      </c>
      <c r="J89" s="90" t="s">
        <v>468</v>
      </c>
      <c r="K89" s="83" t="s">
        <v>469</v>
      </c>
      <c r="L89" s="83" t="s">
        <v>463</v>
      </c>
      <c r="M89" s="83" t="s">
        <v>106</v>
      </c>
      <c r="N89" s="83">
        <v>100</v>
      </c>
      <c r="O89" s="88" t="s">
        <v>122</v>
      </c>
      <c r="P89" s="83" t="s">
        <v>123</v>
      </c>
      <c r="Q89" s="5" t="s">
        <v>632</v>
      </c>
      <c r="R89" s="5" t="s">
        <v>632</v>
      </c>
      <c r="S89" s="5" t="s">
        <v>1209</v>
      </c>
      <c r="T89" s="5" t="s">
        <v>1209</v>
      </c>
      <c r="U89" s="5">
        <f t="shared" si="2"/>
        <v>90</v>
      </c>
      <c r="V89" s="5" t="s">
        <v>71</v>
      </c>
      <c r="W89" s="104">
        <v>25</v>
      </c>
      <c r="X89" s="5">
        <v>15</v>
      </c>
      <c r="Y89" s="5">
        <v>10</v>
      </c>
      <c r="Z89" s="5">
        <v>10</v>
      </c>
      <c r="AA89" s="5">
        <v>10</v>
      </c>
      <c r="AB89" s="5">
        <v>10</v>
      </c>
      <c r="AC89" s="5">
        <v>10</v>
      </c>
      <c r="AD89" s="114" t="s">
        <v>1140</v>
      </c>
      <c r="AE89" s="118" t="s">
        <v>1138</v>
      </c>
      <c r="AF89" s="119" t="s">
        <v>1284</v>
      </c>
      <c r="AG89" s="120">
        <v>10</v>
      </c>
      <c r="AH89" s="123" t="s">
        <v>1282</v>
      </c>
      <c r="AI89" s="120" t="s">
        <v>861</v>
      </c>
    </row>
    <row r="90" spans="1:35" ht="202.5" x14ac:dyDescent="0.25">
      <c r="A90" s="1">
        <v>84</v>
      </c>
      <c r="B90" s="82" t="s">
        <v>472</v>
      </c>
      <c r="C90" s="83" t="s">
        <v>454</v>
      </c>
      <c r="D90" s="83" t="s">
        <v>867</v>
      </c>
      <c r="E90" s="83" t="s">
        <v>738</v>
      </c>
      <c r="F90" s="83" t="s">
        <v>739</v>
      </c>
      <c r="G90" s="83" t="str">
        <f>+CONCATENATE(D90," ",E90," ",F90)</f>
        <v>Posibilidad de pérdida Reputacional por deficiente atención a los usuarios de los bienes y servicios del proceso debido a la falta de capacitación</v>
      </c>
      <c r="H90" s="93" t="s">
        <v>122</v>
      </c>
      <c r="I90" s="83" t="s">
        <v>64</v>
      </c>
      <c r="J90" s="90" t="s">
        <v>812</v>
      </c>
      <c r="K90" s="83" t="s">
        <v>813</v>
      </c>
      <c r="L90" s="83" t="s">
        <v>476</v>
      </c>
      <c r="M90" s="83" t="s">
        <v>106</v>
      </c>
      <c r="N90" s="83">
        <v>100</v>
      </c>
      <c r="O90" s="88" t="s">
        <v>122</v>
      </c>
      <c r="P90" s="83" t="s">
        <v>123</v>
      </c>
      <c r="Q90" s="5" t="s">
        <v>632</v>
      </c>
      <c r="R90" s="5" t="s">
        <v>632</v>
      </c>
      <c r="S90" s="5" t="s">
        <v>1209</v>
      </c>
      <c r="T90" s="5" t="s">
        <v>1209</v>
      </c>
      <c r="U90" s="5">
        <f t="shared" si="2"/>
        <v>90</v>
      </c>
      <c r="V90" s="5" t="s">
        <v>71</v>
      </c>
      <c r="W90" s="104">
        <v>25</v>
      </c>
      <c r="X90" s="5">
        <v>15</v>
      </c>
      <c r="Y90" s="5">
        <v>10</v>
      </c>
      <c r="Z90" s="5">
        <v>10</v>
      </c>
      <c r="AA90" s="5">
        <v>10</v>
      </c>
      <c r="AB90" s="5">
        <v>10</v>
      </c>
      <c r="AC90" s="5">
        <v>10</v>
      </c>
      <c r="AD90" s="114" t="s">
        <v>1141</v>
      </c>
      <c r="AE90" s="118" t="s">
        <v>1142</v>
      </c>
      <c r="AF90" s="119" t="s">
        <v>1285</v>
      </c>
      <c r="AG90" s="120" t="s">
        <v>860</v>
      </c>
      <c r="AH90" s="121" t="s">
        <v>1209</v>
      </c>
      <c r="AI90" s="119" t="s">
        <v>1209</v>
      </c>
    </row>
    <row r="91" spans="1:35" ht="202.5" x14ac:dyDescent="0.25">
      <c r="A91" s="1">
        <v>85</v>
      </c>
      <c r="B91" s="189" t="s">
        <v>478</v>
      </c>
      <c r="C91" s="83" t="s">
        <v>454</v>
      </c>
      <c r="D91" s="187" t="s">
        <v>933</v>
      </c>
      <c r="E91" s="187" t="s">
        <v>740</v>
      </c>
      <c r="F91" s="187" t="s">
        <v>741</v>
      </c>
      <c r="G91" s="187" t="str">
        <f>+CONCATENATE(D91," ",E91," ",F91)</f>
        <v>Posibilidad de pérdida Económica y Reputacional por demandas o extralimitación de funciones de servidores  debido al inadecuado acompañamiento a las manifestaciones, movilizaciones, eventos o aglomeraciones</v>
      </c>
      <c r="H91" s="199" t="s">
        <v>122</v>
      </c>
      <c r="I91" s="83" t="s">
        <v>64</v>
      </c>
      <c r="J91" s="90" t="s">
        <v>480</v>
      </c>
      <c r="K91" s="83" t="s">
        <v>481</v>
      </c>
      <c r="L91" s="83" t="s">
        <v>482</v>
      </c>
      <c r="M91" s="83" t="s">
        <v>91</v>
      </c>
      <c r="N91" s="187">
        <v>100</v>
      </c>
      <c r="O91" s="198" t="s">
        <v>122</v>
      </c>
      <c r="P91" s="187" t="s">
        <v>123</v>
      </c>
      <c r="Q91" s="169" t="s">
        <v>632</v>
      </c>
      <c r="R91" s="169" t="s">
        <v>632</v>
      </c>
      <c r="S91" s="5" t="s">
        <v>1209</v>
      </c>
      <c r="T91" s="5" t="s">
        <v>1209</v>
      </c>
      <c r="U91" s="5">
        <f t="shared" si="2"/>
        <v>80</v>
      </c>
      <c r="V91" s="5" t="s">
        <v>84</v>
      </c>
      <c r="W91" s="104">
        <v>15</v>
      </c>
      <c r="X91" s="5">
        <v>15</v>
      </c>
      <c r="Y91" s="5">
        <v>10</v>
      </c>
      <c r="Z91" s="5">
        <v>10</v>
      </c>
      <c r="AA91" s="5">
        <v>10</v>
      </c>
      <c r="AB91" s="5">
        <v>10</v>
      </c>
      <c r="AC91" s="5">
        <v>10</v>
      </c>
      <c r="AD91" s="114" t="s">
        <v>1143</v>
      </c>
      <c r="AE91" s="118" t="s">
        <v>1144</v>
      </c>
      <c r="AF91" s="119" t="s">
        <v>1286</v>
      </c>
      <c r="AG91" s="120">
        <v>10</v>
      </c>
      <c r="AH91" s="123" t="s">
        <v>1282</v>
      </c>
      <c r="AI91" s="120" t="s">
        <v>861</v>
      </c>
    </row>
    <row r="92" spans="1:35" ht="216" x14ac:dyDescent="0.25">
      <c r="A92" s="1">
        <v>86</v>
      </c>
      <c r="B92" s="189"/>
      <c r="C92" s="83" t="s">
        <v>454</v>
      </c>
      <c r="D92" s="187"/>
      <c r="E92" s="187"/>
      <c r="F92" s="187"/>
      <c r="G92" s="187"/>
      <c r="H92" s="187"/>
      <c r="I92" s="83" t="s">
        <v>64</v>
      </c>
      <c r="J92" s="90" t="s">
        <v>484</v>
      </c>
      <c r="K92" s="83" t="s">
        <v>481</v>
      </c>
      <c r="L92" s="83" t="s">
        <v>485</v>
      </c>
      <c r="M92" s="83" t="s">
        <v>68</v>
      </c>
      <c r="N92" s="187"/>
      <c r="O92" s="187"/>
      <c r="P92" s="187"/>
      <c r="Q92" s="170"/>
      <c r="R92" s="170"/>
      <c r="S92" s="5" t="s">
        <v>1209</v>
      </c>
      <c r="T92" s="5" t="s">
        <v>1209</v>
      </c>
      <c r="U92" s="5">
        <f t="shared" si="2"/>
        <v>80</v>
      </c>
      <c r="V92" s="5" t="s">
        <v>84</v>
      </c>
      <c r="W92" s="104">
        <v>15</v>
      </c>
      <c r="X92" s="5">
        <v>15</v>
      </c>
      <c r="Y92" s="5">
        <v>10</v>
      </c>
      <c r="Z92" s="5">
        <v>10</v>
      </c>
      <c r="AA92" s="5">
        <v>10</v>
      </c>
      <c r="AB92" s="5">
        <v>10</v>
      </c>
      <c r="AC92" s="5">
        <v>10</v>
      </c>
      <c r="AD92" s="114" t="s">
        <v>1145</v>
      </c>
      <c r="AE92" s="118" t="s">
        <v>1144</v>
      </c>
      <c r="AF92" s="119" t="s">
        <v>1287</v>
      </c>
      <c r="AG92" s="120">
        <v>10</v>
      </c>
      <c r="AH92" s="123" t="s">
        <v>1282</v>
      </c>
      <c r="AI92" s="120" t="s">
        <v>861</v>
      </c>
    </row>
    <row r="93" spans="1:35" ht="310.5" x14ac:dyDescent="0.25">
      <c r="A93" s="1">
        <v>87</v>
      </c>
      <c r="B93" s="82" t="s">
        <v>814</v>
      </c>
      <c r="C93" s="83" t="s">
        <v>815</v>
      </c>
      <c r="D93" s="83" t="s">
        <v>933</v>
      </c>
      <c r="E93" s="83" t="s">
        <v>960</v>
      </c>
      <c r="F93" s="83" t="s">
        <v>742</v>
      </c>
      <c r="G93" s="83" t="str">
        <f>+CONCATENATE(D93," ",E93," ",F93)</f>
        <v>Posibilidad de pérdida Económica y Reputacional por sanciones o multas de entes de control y las quejas recibidas por los grupos de valor  debido al uso de los bienes en comodato con un fin diferente a lo pactado contractualmente</v>
      </c>
      <c r="H93" s="89" t="s">
        <v>63</v>
      </c>
      <c r="I93" s="83" t="s">
        <v>64</v>
      </c>
      <c r="J93" s="90" t="s">
        <v>961</v>
      </c>
      <c r="K93" s="83" t="s">
        <v>816</v>
      </c>
      <c r="L93" s="83" t="s">
        <v>962</v>
      </c>
      <c r="M93" s="83" t="s">
        <v>743</v>
      </c>
      <c r="N93" s="83">
        <v>100</v>
      </c>
      <c r="O93" s="94" t="s">
        <v>63</v>
      </c>
      <c r="P93" s="83" t="s">
        <v>123</v>
      </c>
      <c r="Q93" s="5" t="s">
        <v>632</v>
      </c>
      <c r="R93" s="5" t="s">
        <v>632</v>
      </c>
      <c r="S93" s="5" t="s">
        <v>1209</v>
      </c>
      <c r="T93" s="5" t="s">
        <v>1209</v>
      </c>
      <c r="U93" s="5">
        <f t="shared" si="2"/>
        <v>90</v>
      </c>
      <c r="V93" s="5" t="s">
        <v>71</v>
      </c>
      <c r="W93" s="104">
        <v>25</v>
      </c>
      <c r="X93" s="5">
        <v>15</v>
      </c>
      <c r="Y93" s="5">
        <v>10</v>
      </c>
      <c r="Z93" s="5">
        <v>10</v>
      </c>
      <c r="AA93" s="5">
        <v>10</v>
      </c>
      <c r="AB93" s="5">
        <v>10</v>
      </c>
      <c r="AC93" s="5">
        <v>10</v>
      </c>
      <c r="AD93" s="137" t="s">
        <v>1146</v>
      </c>
      <c r="AE93" s="118" t="s">
        <v>1147</v>
      </c>
      <c r="AF93" s="119" t="s">
        <v>1220</v>
      </c>
      <c r="AG93" s="120">
        <v>10</v>
      </c>
      <c r="AH93" s="120" t="s">
        <v>888</v>
      </c>
      <c r="AI93" s="117" t="s">
        <v>1219</v>
      </c>
    </row>
    <row r="94" spans="1:35" ht="216" x14ac:dyDescent="0.25">
      <c r="A94" s="1">
        <v>88</v>
      </c>
      <c r="B94" s="82" t="s">
        <v>817</v>
      </c>
      <c r="C94" s="83" t="s">
        <v>815</v>
      </c>
      <c r="D94" s="83" t="s">
        <v>963</v>
      </c>
      <c r="E94" s="83" t="s">
        <v>744</v>
      </c>
      <c r="F94" s="83" t="s">
        <v>964</v>
      </c>
      <c r="G94" s="83" t="str">
        <f>+CONCATENATE(D94," ",E94," ",F94)</f>
        <v xml:space="preserve">Posibilidad de pérdida Económica  por sanciones o multas de entes de control debido a la reclamación de los siniestros fuera de los tiempos establecidos en los que no opere la prescripción   </v>
      </c>
      <c r="H94" s="89" t="s">
        <v>63</v>
      </c>
      <c r="I94" s="83" t="s">
        <v>64</v>
      </c>
      <c r="J94" s="90" t="s">
        <v>965</v>
      </c>
      <c r="K94" s="83" t="s">
        <v>966</v>
      </c>
      <c r="L94" s="83" t="s">
        <v>962</v>
      </c>
      <c r="M94" s="83" t="s">
        <v>967</v>
      </c>
      <c r="N94" s="83">
        <v>100</v>
      </c>
      <c r="O94" s="94" t="s">
        <v>63</v>
      </c>
      <c r="P94" s="83" t="s">
        <v>123</v>
      </c>
      <c r="Q94" s="5" t="s">
        <v>632</v>
      </c>
      <c r="R94" s="5" t="s">
        <v>632</v>
      </c>
      <c r="S94" s="5" t="s">
        <v>1209</v>
      </c>
      <c r="T94" s="5" t="s">
        <v>1209</v>
      </c>
      <c r="U94" s="5">
        <f t="shared" si="2"/>
        <v>80</v>
      </c>
      <c r="V94" s="5" t="s">
        <v>84</v>
      </c>
      <c r="W94" s="104">
        <v>15</v>
      </c>
      <c r="X94" s="5">
        <v>15</v>
      </c>
      <c r="Y94" s="5">
        <v>10</v>
      </c>
      <c r="Z94" s="5">
        <v>10</v>
      </c>
      <c r="AA94" s="5">
        <v>10</v>
      </c>
      <c r="AB94" s="5">
        <v>10</v>
      </c>
      <c r="AC94" s="5">
        <v>10</v>
      </c>
      <c r="AD94" s="137" t="s">
        <v>1148</v>
      </c>
      <c r="AE94" s="138" t="s">
        <v>1149</v>
      </c>
      <c r="AF94" s="119" t="s">
        <v>1221</v>
      </c>
      <c r="AG94" s="120">
        <v>10</v>
      </c>
      <c r="AH94" s="120" t="s">
        <v>888</v>
      </c>
      <c r="AI94" s="117" t="s">
        <v>1222</v>
      </c>
    </row>
    <row r="95" spans="1:35" ht="229.5" x14ac:dyDescent="0.25">
      <c r="A95" s="1">
        <v>89</v>
      </c>
      <c r="B95" s="189" t="s">
        <v>818</v>
      </c>
      <c r="C95" s="83" t="s">
        <v>815</v>
      </c>
      <c r="D95" s="187" t="s">
        <v>933</v>
      </c>
      <c r="E95" s="187" t="s">
        <v>744</v>
      </c>
      <c r="F95" s="187" t="s">
        <v>968</v>
      </c>
      <c r="G95" s="187" t="str">
        <f>+CONCATENATE(D95," ",E95," ",F95)</f>
        <v xml:space="preserve">Posibilidad de pérdida Económica y Reputacional por sanciones o multas de entes de control debido al suministro de los bienes y servicios requeridos, fuera de los tiempos establecidos en los contratos </v>
      </c>
      <c r="H95" s="190" t="s">
        <v>63</v>
      </c>
      <c r="I95" s="83" t="s">
        <v>64</v>
      </c>
      <c r="J95" s="90" t="s">
        <v>1223</v>
      </c>
      <c r="K95" s="83" t="s">
        <v>969</v>
      </c>
      <c r="L95" s="83" t="s">
        <v>970</v>
      </c>
      <c r="M95" s="83" t="s">
        <v>77</v>
      </c>
      <c r="N95" s="187">
        <v>100</v>
      </c>
      <c r="O95" s="200" t="s">
        <v>63</v>
      </c>
      <c r="P95" s="187" t="s">
        <v>123</v>
      </c>
      <c r="Q95" s="169" t="s">
        <v>632</v>
      </c>
      <c r="R95" s="169" t="s">
        <v>632</v>
      </c>
      <c r="S95" s="5" t="s">
        <v>1209</v>
      </c>
      <c r="T95" s="5" t="s">
        <v>1209</v>
      </c>
      <c r="U95" s="5">
        <f t="shared" si="2"/>
        <v>90</v>
      </c>
      <c r="V95" s="5" t="s">
        <v>71</v>
      </c>
      <c r="W95" s="104">
        <v>25</v>
      </c>
      <c r="X95" s="5">
        <v>15</v>
      </c>
      <c r="Y95" s="5">
        <v>10</v>
      </c>
      <c r="Z95" s="5">
        <v>10</v>
      </c>
      <c r="AA95" s="5">
        <v>10</v>
      </c>
      <c r="AB95" s="5">
        <v>10</v>
      </c>
      <c r="AC95" s="5">
        <v>10</v>
      </c>
      <c r="AD95" s="104" t="s">
        <v>1150</v>
      </c>
      <c r="AE95" s="118" t="s">
        <v>1224</v>
      </c>
      <c r="AF95" s="119" t="s">
        <v>1225</v>
      </c>
      <c r="AG95" s="120">
        <v>10</v>
      </c>
      <c r="AH95" s="120" t="s">
        <v>888</v>
      </c>
      <c r="AI95" s="119" t="s">
        <v>1226</v>
      </c>
    </row>
    <row r="96" spans="1:35" ht="216" x14ac:dyDescent="0.25">
      <c r="A96" s="1">
        <v>90</v>
      </c>
      <c r="B96" s="189"/>
      <c r="C96" s="83" t="s">
        <v>815</v>
      </c>
      <c r="D96" s="187"/>
      <c r="E96" s="187"/>
      <c r="F96" s="187"/>
      <c r="G96" s="187"/>
      <c r="H96" s="187"/>
      <c r="I96" s="83" t="s">
        <v>64</v>
      </c>
      <c r="J96" s="90" t="s">
        <v>971</v>
      </c>
      <c r="K96" s="83" t="s">
        <v>972</v>
      </c>
      <c r="L96" s="83" t="s">
        <v>884</v>
      </c>
      <c r="M96" s="83" t="s">
        <v>83</v>
      </c>
      <c r="N96" s="187"/>
      <c r="O96" s="187"/>
      <c r="P96" s="187"/>
      <c r="Q96" s="170"/>
      <c r="R96" s="170"/>
      <c r="S96" s="5" t="s">
        <v>1209</v>
      </c>
      <c r="T96" s="5" t="s">
        <v>1209</v>
      </c>
      <c r="U96" s="5">
        <f t="shared" si="2"/>
        <v>90</v>
      </c>
      <c r="V96" s="5" t="s">
        <v>71</v>
      </c>
      <c r="W96" s="104">
        <v>25</v>
      </c>
      <c r="X96" s="5">
        <v>15</v>
      </c>
      <c r="Y96" s="5">
        <v>10</v>
      </c>
      <c r="Z96" s="5">
        <v>10</v>
      </c>
      <c r="AA96" s="5">
        <v>10</v>
      </c>
      <c r="AB96" s="5">
        <v>10</v>
      </c>
      <c r="AC96" s="5">
        <v>10</v>
      </c>
      <c r="AD96" s="104" t="s">
        <v>1151</v>
      </c>
      <c r="AE96" s="118" t="s">
        <v>1152</v>
      </c>
      <c r="AF96" s="119" t="s">
        <v>1227</v>
      </c>
      <c r="AG96" s="120">
        <v>10</v>
      </c>
      <c r="AH96" s="120" t="s">
        <v>888</v>
      </c>
      <c r="AI96" s="117" t="s">
        <v>1190</v>
      </c>
    </row>
    <row r="97" spans="1:35" ht="175.5" x14ac:dyDescent="0.25">
      <c r="A97" s="1">
        <v>91</v>
      </c>
      <c r="B97" s="189" t="s">
        <v>819</v>
      </c>
      <c r="C97" s="83" t="s">
        <v>815</v>
      </c>
      <c r="D97" s="187" t="s">
        <v>933</v>
      </c>
      <c r="E97" s="187" t="s">
        <v>973</v>
      </c>
      <c r="F97" s="187" t="s">
        <v>974</v>
      </c>
      <c r="G97" s="187" t="str">
        <f>+CONCATENATE(D97," ",E97," ",F97)</f>
        <v>Posibilidad de pérdida Económica y Reputacional por sanciones o multas de entes de control, y/o quejas de los grupos de interes debido a proyectos no ejecutados de acuerdo a lo proyectado en la vigencia anterior, Proyectos inconclusos en su ejecución (Obras de infraestructura sin terminar), Obras sin el cumplimiento de requisitos para su adecuado funcionamiento.</v>
      </c>
      <c r="H97" s="190" t="s">
        <v>63</v>
      </c>
      <c r="I97" s="83" t="s">
        <v>64</v>
      </c>
      <c r="J97" s="100" t="s">
        <v>975</v>
      </c>
      <c r="K97" s="99" t="s">
        <v>514</v>
      </c>
      <c r="L97" s="99" t="s">
        <v>885</v>
      </c>
      <c r="M97" s="83" t="s">
        <v>91</v>
      </c>
      <c r="N97" s="187">
        <v>100</v>
      </c>
      <c r="O97" s="200" t="s">
        <v>63</v>
      </c>
      <c r="P97" s="187" t="s">
        <v>123</v>
      </c>
      <c r="Q97" s="169" t="s">
        <v>632</v>
      </c>
      <c r="R97" s="169" t="s">
        <v>632</v>
      </c>
      <c r="S97" s="5" t="s">
        <v>1209</v>
      </c>
      <c r="T97" s="5" t="s">
        <v>1209</v>
      </c>
      <c r="U97" s="5">
        <f t="shared" si="2"/>
        <v>90</v>
      </c>
      <c r="V97" s="5" t="s">
        <v>71</v>
      </c>
      <c r="W97" s="104">
        <v>25</v>
      </c>
      <c r="X97" s="5">
        <v>15</v>
      </c>
      <c r="Y97" s="5">
        <v>10</v>
      </c>
      <c r="Z97" s="5">
        <v>10</v>
      </c>
      <c r="AA97" s="5">
        <v>10</v>
      </c>
      <c r="AB97" s="5">
        <v>10</v>
      </c>
      <c r="AC97" s="5">
        <v>10</v>
      </c>
      <c r="AD97" s="136" t="s">
        <v>1153</v>
      </c>
      <c r="AE97" s="118" t="s">
        <v>1154</v>
      </c>
      <c r="AF97" s="119" t="s">
        <v>1228</v>
      </c>
      <c r="AG97" s="121" t="s">
        <v>860</v>
      </c>
      <c r="AH97" s="121" t="s">
        <v>1209</v>
      </c>
      <c r="AI97" s="119" t="s">
        <v>1209</v>
      </c>
    </row>
    <row r="98" spans="1:35" ht="216" x14ac:dyDescent="0.25">
      <c r="A98" s="1">
        <v>92</v>
      </c>
      <c r="B98" s="189"/>
      <c r="C98" s="83" t="s">
        <v>815</v>
      </c>
      <c r="D98" s="187"/>
      <c r="E98" s="187"/>
      <c r="F98" s="187"/>
      <c r="G98" s="187"/>
      <c r="H98" s="187"/>
      <c r="I98" s="83" t="s">
        <v>64</v>
      </c>
      <c r="J98" s="100" t="s">
        <v>976</v>
      </c>
      <c r="K98" s="99" t="s">
        <v>820</v>
      </c>
      <c r="L98" s="99" t="s">
        <v>884</v>
      </c>
      <c r="M98" s="83" t="s">
        <v>77</v>
      </c>
      <c r="N98" s="187"/>
      <c r="O98" s="187"/>
      <c r="P98" s="187"/>
      <c r="Q98" s="170"/>
      <c r="R98" s="170"/>
      <c r="S98" s="5" t="s">
        <v>1209</v>
      </c>
      <c r="T98" s="5" t="s">
        <v>1209</v>
      </c>
      <c r="U98" s="5">
        <f t="shared" si="2"/>
        <v>90</v>
      </c>
      <c r="V98" s="5" t="s">
        <v>71</v>
      </c>
      <c r="W98" s="104">
        <v>25</v>
      </c>
      <c r="X98" s="5">
        <v>15</v>
      </c>
      <c r="Y98" s="5">
        <v>10</v>
      </c>
      <c r="Z98" s="5">
        <v>10</v>
      </c>
      <c r="AA98" s="5">
        <v>10</v>
      </c>
      <c r="AB98" s="5">
        <v>10</v>
      </c>
      <c r="AC98" s="5">
        <v>10</v>
      </c>
      <c r="AD98" s="136" t="s">
        <v>1155</v>
      </c>
      <c r="AE98" s="132" t="s">
        <v>1156</v>
      </c>
      <c r="AF98" s="119" t="s">
        <v>1229</v>
      </c>
      <c r="AG98" s="120">
        <v>10</v>
      </c>
      <c r="AH98" s="120" t="s">
        <v>888</v>
      </c>
      <c r="AI98" s="117" t="s">
        <v>1190</v>
      </c>
    </row>
    <row r="99" spans="1:35" ht="243" x14ac:dyDescent="0.25">
      <c r="A99" s="1">
        <v>93</v>
      </c>
      <c r="B99" s="189" t="s">
        <v>821</v>
      </c>
      <c r="C99" s="83" t="s">
        <v>815</v>
      </c>
      <c r="D99" s="187" t="s">
        <v>933</v>
      </c>
      <c r="E99" s="187" t="s">
        <v>977</v>
      </c>
      <c r="F99" s="187" t="s">
        <v>745</v>
      </c>
      <c r="G99" s="187" t="str">
        <f>+CONCATENATE(D99," ",E99," ",F99)</f>
        <v>Posibilidad de pérdida Económica y Reputacional por sanciones o multas de entes de control y/o quejas de los grupos de interes. debido a la inadecuada disposición de los residuos peligrosos (Talleres)</v>
      </c>
      <c r="H99" s="190" t="s">
        <v>63</v>
      </c>
      <c r="I99" s="83" t="s">
        <v>64</v>
      </c>
      <c r="J99" s="90" t="s">
        <v>978</v>
      </c>
      <c r="K99" s="83" t="s">
        <v>524</v>
      </c>
      <c r="L99" s="83" t="s">
        <v>962</v>
      </c>
      <c r="M99" s="83" t="s">
        <v>83</v>
      </c>
      <c r="N99" s="187">
        <v>100</v>
      </c>
      <c r="O99" s="200" t="s">
        <v>63</v>
      </c>
      <c r="P99" s="187" t="s">
        <v>123</v>
      </c>
      <c r="Q99" s="169" t="s">
        <v>632</v>
      </c>
      <c r="R99" s="169" t="s">
        <v>632</v>
      </c>
      <c r="S99" s="5" t="s">
        <v>1209</v>
      </c>
      <c r="T99" s="5" t="s">
        <v>1209</v>
      </c>
      <c r="U99" s="5">
        <f t="shared" si="2"/>
        <v>90</v>
      </c>
      <c r="V99" s="5" t="s">
        <v>71</v>
      </c>
      <c r="W99" s="104">
        <v>25</v>
      </c>
      <c r="X99" s="5">
        <v>15</v>
      </c>
      <c r="Y99" s="5">
        <v>10</v>
      </c>
      <c r="Z99" s="5">
        <v>10</v>
      </c>
      <c r="AA99" s="5">
        <v>10</v>
      </c>
      <c r="AB99" s="5">
        <v>10</v>
      </c>
      <c r="AC99" s="5">
        <v>10</v>
      </c>
      <c r="AD99" s="139" t="s">
        <v>1157</v>
      </c>
      <c r="AE99" s="132" t="s">
        <v>1158</v>
      </c>
      <c r="AF99" s="119" t="s">
        <v>1230</v>
      </c>
      <c r="AG99" s="120">
        <v>10</v>
      </c>
      <c r="AH99" s="120" t="s">
        <v>888</v>
      </c>
      <c r="AI99" s="119" t="s">
        <v>861</v>
      </c>
    </row>
    <row r="100" spans="1:35" ht="216" x14ac:dyDescent="0.25">
      <c r="A100" s="1">
        <v>94</v>
      </c>
      <c r="B100" s="189"/>
      <c r="C100" s="83" t="s">
        <v>815</v>
      </c>
      <c r="D100" s="187"/>
      <c r="E100" s="187"/>
      <c r="F100" s="187"/>
      <c r="G100" s="187"/>
      <c r="H100" s="187"/>
      <c r="I100" s="83" t="s">
        <v>64</v>
      </c>
      <c r="J100" s="90" t="s">
        <v>979</v>
      </c>
      <c r="K100" s="83" t="s">
        <v>524</v>
      </c>
      <c r="L100" s="101" t="s">
        <v>962</v>
      </c>
      <c r="M100" s="83" t="s">
        <v>83</v>
      </c>
      <c r="N100" s="187"/>
      <c r="O100" s="187"/>
      <c r="P100" s="187"/>
      <c r="Q100" s="170"/>
      <c r="R100" s="170"/>
      <c r="S100" s="5" t="s">
        <v>1209</v>
      </c>
      <c r="T100" s="5" t="s">
        <v>1209</v>
      </c>
      <c r="U100" s="5">
        <f t="shared" si="2"/>
        <v>90</v>
      </c>
      <c r="V100" s="5" t="s">
        <v>71</v>
      </c>
      <c r="W100" s="104">
        <v>25</v>
      </c>
      <c r="X100" s="5">
        <v>15</v>
      </c>
      <c r="Y100" s="5">
        <v>10</v>
      </c>
      <c r="Z100" s="5">
        <v>10</v>
      </c>
      <c r="AA100" s="5">
        <v>10</v>
      </c>
      <c r="AB100" s="5">
        <v>10</v>
      </c>
      <c r="AC100" s="5">
        <v>10</v>
      </c>
      <c r="AD100" s="139" t="s">
        <v>1157</v>
      </c>
      <c r="AE100" s="132" t="s">
        <v>1159</v>
      </c>
      <c r="AF100" s="119" t="s">
        <v>1231</v>
      </c>
      <c r="AG100" s="120">
        <v>10</v>
      </c>
      <c r="AH100" s="120" t="s">
        <v>888</v>
      </c>
      <c r="AI100" s="119" t="s">
        <v>861</v>
      </c>
    </row>
    <row r="101" spans="1:35" ht="254.25" customHeight="1" x14ac:dyDescent="0.25">
      <c r="A101" s="1">
        <v>95</v>
      </c>
      <c r="B101" s="201" t="s">
        <v>822</v>
      </c>
      <c r="C101" s="113" t="s">
        <v>823</v>
      </c>
      <c r="D101" s="187" t="s">
        <v>933</v>
      </c>
      <c r="E101" s="187" t="s">
        <v>980</v>
      </c>
      <c r="F101" s="187" t="s">
        <v>747</v>
      </c>
      <c r="G101" s="187" t="str">
        <f>+CONCATENATE(D101," ",E101," ",F101)</f>
        <v>Posibilidad de pérdida Económica y Reputacional Por sanciones o multas de entes de control, detrimento patrimonial o pérdida de la certificación ACA debido al incumplimiento en la prestación del servicio psicosocial</v>
      </c>
      <c r="H101" s="199" t="s">
        <v>122</v>
      </c>
      <c r="I101" s="187" t="s">
        <v>64</v>
      </c>
      <c r="J101" s="90" t="s">
        <v>824</v>
      </c>
      <c r="K101" s="83" t="s">
        <v>825</v>
      </c>
      <c r="L101" s="83" t="s">
        <v>539</v>
      </c>
      <c r="M101" s="83" t="s">
        <v>198</v>
      </c>
      <c r="N101" s="83">
        <v>100</v>
      </c>
      <c r="O101" s="88" t="s">
        <v>122</v>
      </c>
      <c r="P101" s="83" t="s">
        <v>123</v>
      </c>
      <c r="Q101" s="169" t="s">
        <v>632</v>
      </c>
      <c r="R101" s="169" t="s">
        <v>632</v>
      </c>
      <c r="S101" s="5" t="s">
        <v>1209</v>
      </c>
      <c r="T101" s="5" t="s">
        <v>1209</v>
      </c>
      <c r="U101" s="5">
        <f t="shared" si="2"/>
        <v>90</v>
      </c>
      <c r="V101" s="5" t="s">
        <v>71</v>
      </c>
      <c r="W101" s="104">
        <v>25</v>
      </c>
      <c r="X101" s="5">
        <v>15</v>
      </c>
      <c r="Y101" s="5">
        <v>10</v>
      </c>
      <c r="Z101" s="5">
        <v>10</v>
      </c>
      <c r="AA101" s="5">
        <v>10</v>
      </c>
      <c r="AB101" s="5">
        <v>10</v>
      </c>
      <c r="AC101" s="5">
        <v>10</v>
      </c>
      <c r="AD101" s="104" t="s">
        <v>1334</v>
      </c>
      <c r="AE101" s="118" t="s">
        <v>1160</v>
      </c>
      <c r="AF101" s="119" t="s">
        <v>1378</v>
      </c>
      <c r="AG101" s="120">
        <v>5</v>
      </c>
      <c r="AH101" s="123" t="s">
        <v>71</v>
      </c>
      <c r="AI101" s="208" t="s">
        <v>1337</v>
      </c>
    </row>
    <row r="102" spans="1:35" ht="408" x14ac:dyDescent="0.25">
      <c r="A102" s="1">
        <v>96</v>
      </c>
      <c r="B102" s="201"/>
      <c r="C102" s="113" t="s">
        <v>823</v>
      </c>
      <c r="D102" s="187"/>
      <c r="E102" s="187"/>
      <c r="F102" s="187"/>
      <c r="G102" s="187"/>
      <c r="H102" s="187"/>
      <c r="I102" s="187"/>
      <c r="J102" s="90" t="s">
        <v>981</v>
      </c>
      <c r="K102" s="83" t="s">
        <v>825</v>
      </c>
      <c r="L102" s="83" t="s">
        <v>539</v>
      </c>
      <c r="M102" s="83" t="s">
        <v>982</v>
      </c>
      <c r="N102" s="83">
        <v>100</v>
      </c>
      <c r="O102" s="88" t="s">
        <v>122</v>
      </c>
      <c r="P102" s="83" t="s">
        <v>123</v>
      </c>
      <c r="Q102" s="170"/>
      <c r="R102" s="170"/>
      <c r="S102" s="5" t="s">
        <v>1209</v>
      </c>
      <c r="T102" s="5" t="s">
        <v>1209</v>
      </c>
      <c r="U102" s="5">
        <f t="shared" si="2"/>
        <v>90</v>
      </c>
      <c r="V102" s="5" t="s">
        <v>71</v>
      </c>
      <c r="W102" s="104">
        <v>25</v>
      </c>
      <c r="X102" s="5">
        <v>15</v>
      </c>
      <c r="Y102" s="5">
        <v>10</v>
      </c>
      <c r="Z102" s="5">
        <v>10</v>
      </c>
      <c r="AA102" s="5">
        <v>10</v>
      </c>
      <c r="AB102" s="5">
        <v>10</v>
      </c>
      <c r="AC102" s="5">
        <v>10</v>
      </c>
      <c r="AD102" s="104" t="s">
        <v>1335</v>
      </c>
      <c r="AE102" s="118" t="s">
        <v>1161</v>
      </c>
      <c r="AF102" s="119" t="s">
        <v>1336</v>
      </c>
      <c r="AG102" s="120">
        <v>5</v>
      </c>
      <c r="AH102" s="123" t="s">
        <v>71</v>
      </c>
      <c r="AI102" s="208"/>
    </row>
    <row r="103" spans="1:35" ht="297" x14ac:dyDescent="0.25">
      <c r="A103" s="1">
        <v>97</v>
      </c>
      <c r="B103" s="96" t="s">
        <v>826</v>
      </c>
      <c r="C103" s="104" t="s">
        <v>823</v>
      </c>
      <c r="D103" s="83" t="s">
        <v>933</v>
      </c>
      <c r="E103" s="83" t="s">
        <v>746</v>
      </c>
      <c r="F103" s="83" t="s">
        <v>748</v>
      </c>
      <c r="G103" s="83" t="str">
        <f>+CONCATENATE(D103," ",E103," ",F103)</f>
        <v>Posibilidad de pérdida Económica y Reputacional por sanciones o multas de entes de control, detrimento patrimonial. O perdida de la certificación ACA debido a la disminución de la cobertura ocupacional en las actividades válidas para la redención de pena</v>
      </c>
      <c r="H103" s="93" t="s">
        <v>122</v>
      </c>
      <c r="I103" s="83" t="s">
        <v>64</v>
      </c>
      <c r="J103" s="90" t="s">
        <v>749</v>
      </c>
      <c r="K103" s="83" t="s">
        <v>750</v>
      </c>
      <c r="L103" s="83" t="s">
        <v>546</v>
      </c>
      <c r="M103" s="83" t="s">
        <v>751</v>
      </c>
      <c r="N103" s="83">
        <v>100</v>
      </c>
      <c r="O103" s="88" t="s">
        <v>122</v>
      </c>
      <c r="P103" s="83" t="s">
        <v>123</v>
      </c>
      <c r="Q103" s="5" t="s">
        <v>632</v>
      </c>
      <c r="R103" s="5" t="s">
        <v>632</v>
      </c>
      <c r="S103" s="5" t="s">
        <v>1209</v>
      </c>
      <c r="T103" s="5" t="s">
        <v>1209</v>
      </c>
      <c r="U103" s="5">
        <f t="shared" si="2"/>
        <v>90</v>
      </c>
      <c r="V103" s="5" t="s">
        <v>71</v>
      </c>
      <c r="W103" s="104">
        <v>25</v>
      </c>
      <c r="X103" s="5">
        <v>15</v>
      </c>
      <c r="Y103" s="5">
        <v>10</v>
      </c>
      <c r="Z103" s="5">
        <v>10</v>
      </c>
      <c r="AA103" s="5">
        <v>10</v>
      </c>
      <c r="AB103" s="5">
        <v>10</v>
      </c>
      <c r="AC103" s="5">
        <v>10</v>
      </c>
      <c r="AD103" s="104" t="s">
        <v>1162</v>
      </c>
      <c r="AE103" s="118" t="s">
        <v>1144</v>
      </c>
      <c r="AF103" s="119" t="s">
        <v>1338</v>
      </c>
      <c r="AG103" s="120">
        <v>10</v>
      </c>
      <c r="AH103" s="123" t="s">
        <v>888</v>
      </c>
      <c r="AI103" s="120" t="s">
        <v>1340</v>
      </c>
    </row>
    <row r="104" spans="1:35" ht="256.5" x14ac:dyDescent="0.25">
      <c r="A104" s="1">
        <v>98</v>
      </c>
      <c r="B104" s="96" t="s">
        <v>827</v>
      </c>
      <c r="C104" s="104" t="s">
        <v>823</v>
      </c>
      <c r="D104" s="83" t="s">
        <v>867</v>
      </c>
      <c r="E104" s="83" t="s">
        <v>752</v>
      </c>
      <c r="F104" s="83" t="s">
        <v>753</v>
      </c>
      <c r="G104" s="83" t="str">
        <f>+CONCATENATE(D104," ",E104," ",F104)</f>
        <v>Posibilidad de pérdida Reputacional por demandas legales y disciplinarias debido a la fuga o Rescate de PPL en remisiones salud</v>
      </c>
      <c r="H104" s="93" t="s">
        <v>122</v>
      </c>
      <c r="I104" s="83" t="s">
        <v>64</v>
      </c>
      <c r="J104" s="90" t="s">
        <v>828</v>
      </c>
      <c r="K104" s="83" t="s">
        <v>829</v>
      </c>
      <c r="L104" s="83" t="s">
        <v>554</v>
      </c>
      <c r="M104" s="83" t="s">
        <v>83</v>
      </c>
      <c r="N104" s="83">
        <v>100</v>
      </c>
      <c r="O104" s="88" t="s">
        <v>122</v>
      </c>
      <c r="P104" s="83" t="s">
        <v>123</v>
      </c>
      <c r="Q104" s="5" t="s">
        <v>632</v>
      </c>
      <c r="R104" s="5" t="s">
        <v>632</v>
      </c>
      <c r="S104" s="5" t="s">
        <v>1209</v>
      </c>
      <c r="T104" s="5" t="s">
        <v>1209</v>
      </c>
      <c r="U104" s="5">
        <f t="shared" si="2"/>
        <v>90</v>
      </c>
      <c r="V104" s="5" t="s">
        <v>71</v>
      </c>
      <c r="W104" s="104">
        <v>25</v>
      </c>
      <c r="X104" s="5">
        <v>15</v>
      </c>
      <c r="Y104" s="5">
        <v>10</v>
      </c>
      <c r="Z104" s="5">
        <v>10</v>
      </c>
      <c r="AA104" s="5">
        <v>10</v>
      </c>
      <c r="AB104" s="5">
        <v>10</v>
      </c>
      <c r="AC104" s="5">
        <v>10</v>
      </c>
      <c r="AD104" s="104" t="s">
        <v>1163</v>
      </c>
      <c r="AE104" s="118" t="s">
        <v>1144</v>
      </c>
      <c r="AF104" s="119" t="s">
        <v>1339</v>
      </c>
      <c r="AG104" s="120">
        <v>10</v>
      </c>
      <c r="AH104" s="123" t="s">
        <v>888</v>
      </c>
      <c r="AI104" s="120" t="s">
        <v>1340</v>
      </c>
    </row>
    <row r="105" spans="1:35" ht="202.5" x14ac:dyDescent="0.25">
      <c r="A105" s="1">
        <v>99</v>
      </c>
      <c r="B105" s="201" t="s">
        <v>830</v>
      </c>
      <c r="C105" s="113" t="s">
        <v>823</v>
      </c>
      <c r="D105" s="187" t="s">
        <v>933</v>
      </c>
      <c r="E105" s="187" t="s">
        <v>754</v>
      </c>
      <c r="F105" s="187" t="s">
        <v>755</v>
      </c>
      <c r="G105" s="187" t="str">
        <f>+CONCATENATE(D105," ",E105," ",F105)</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H105" s="199" t="s">
        <v>122</v>
      </c>
      <c r="I105" s="187" t="s">
        <v>64</v>
      </c>
      <c r="J105" s="90" t="s">
        <v>831</v>
      </c>
      <c r="K105" s="83" t="s">
        <v>832</v>
      </c>
      <c r="L105" s="83" t="s">
        <v>561</v>
      </c>
      <c r="M105" s="83" t="s">
        <v>77</v>
      </c>
      <c r="N105" s="83">
        <v>100</v>
      </c>
      <c r="O105" s="88" t="s">
        <v>122</v>
      </c>
      <c r="P105" s="83" t="s">
        <v>123</v>
      </c>
      <c r="Q105" s="169" t="s">
        <v>632</v>
      </c>
      <c r="R105" s="169" t="s">
        <v>632</v>
      </c>
      <c r="S105" s="5" t="s">
        <v>1209</v>
      </c>
      <c r="T105" s="5" t="s">
        <v>1209</v>
      </c>
      <c r="U105" s="5">
        <f t="shared" si="2"/>
        <v>90</v>
      </c>
      <c r="V105" s="5" t="s">
        <v>71</v>
      </c>
      <c r="W105" s="104">
        <v>25</v>
      </c>
      <c r="X105" s="5">
        <v>15</v>
      </c>
      <c r="Y105" s="5">
        <v>10</v>
      </c>
      <c r="Z105" s="5">
        <v>10</v>
      </c>
      <c r="AA105" s="5">
        <v>10</v>
      </c>
      <c r="AB105" s="5">
        <v>10</v>
      </c>
      <c r="AC105" s="5">
        <v>10</v>
      </c>
      <c r="AD105" s="104" t="s">
        <v>1164</v>
      </c>
      <c r="AE105" s="118" t="s">
        <v>1144</v>
      </c>
      <c r="AF105" s="119" t="s">
        <v>1341</v>
      </c>
      <c r="AG105" s="120">
        <v>10</v>
      </c>
      <c r="AH105" s="123" t="s">
        <v>888</v>
      </c>
      <c r="AI105" s="120" t="s">
        <v>1340</v>
      </c>
    </row>
    <row r="106" spans="1:35" ht="189" x14ac:dyDescent="0.25">
      <c r="A106" s="1">
        <v>100</v>
      </c>
      <c r="B106" s="201"/>
      <c r="C106" s="113" t="s">
        <v>823</v>
      </c>
      <c r="D106" s="187"/>
      <c r="E106" s="187"/>
      <c r="F106" s="187"/>
      <c r="G106" s="187"/>
      <c r="H106" s="187"/>
      <c r="I106" s="187"/>
      <c r="J106" s="90" t="s">
        <v>983</v>
      </c>
      <c r="K106" s="83" t="s">
        <v>984</v>
      </c>
      <c r="L106" s="83" t="s">
        <v>985</v>
      </c>
      <c r="M106" s="83" t="s">
        <v>77</v>
      </c>
      <c r="N106" s="83">
        <v>100</v>
      </c>
      <c r="O106" s="88" t="s">
        <v>122</v>
      </c>
      <c r="P106" s="83" t="s">
        <v>123</v>
      </c>
      <c r="Q106" s="170"/>
      <c r="R106" s="170"/>
      <c r="S106" s="5" t="s">
        <v>1209</v>
      </c>
      <c r="T106" s="5" t="s">
        <v>1209</v>
      </c>
      <c r="U106" s="5">
        <f t="shared" si="2"/>
        <v>90</v>
      </c>
      <c r="V106" s="5" t="s">
        <v>71</v>
      </c>
      <c r="W106" s="104">
        <v>25</v>
      </c>
      <c r="X106" s="5">
        <v>15</v>
      </c>
      <c r="Y106" s="5">
        <v>10</v>
      </c>
      <c r="Z106" s="5">
        <v>10</v>
      </c>
      <c r="AA106" s="5">
        <v>10</v>
      </c>
      <c r="AB106" s="5">
        <v>10</v>
      </c>
      <c r="AC106" s="5">
        <v>10</v>
      </c>
      <c r="AD106" s="104" t="s">
        <v>1342</v>
      </c>
      <c r="AE106" s="132" t="s">
        <v>1165</v>
      </c>
      <c r="AF106" s="119" t="s">
        <v>1343</v>
      </c>
      <c r="AG106" s="120">
        <v>10</v>
      </c>
      <c r="AH106" s="123" t="s">
        <v>888</v>
      </c>
      <c r="AI106" s="120" t="s">
        <v>1340</v>
      </c>
    </row>
    <row r="107" spans="1:35" ht="229.5" x14ac:dyDescent="0.25">
      <c r="A107" s="1">
        <v>101</v>
      </c>
      <c r="B107" s="96" t="s">
        <v>833</v>
      </c>
      <c r="C107" s="104" t="s">
        <v>823</v>
      </c>
      <c r="D107" s="83" t="s">
        <v>933</v>
      </c>
      <c r="E107" s="83" t="s">
        <v>756</v>
      </c>
      <c r="F107" s="83" t="s">
        <v>757</v>
      </c>
      <c r="G107" s="83" t="str">
        <f t="shared" ref="G107:G113" si="4">+CONCATENATE(D107," ",E107," ",F107)</f>
        <v>Posibilidad de pérdida Económica y Reputacional por demanda de los PPL, familiar, tercero o entes control debido al incumplimiento en la cobertura de los puestos de servicio y las actividades programadas</v>
      </c>
      <c r="H107" s="93" t="s">
        <v>122</v>
      </c>
      <c r="I107" s="83" t="s">
        <v>64</v>
      </c>
      <c r="J107" s="90" t="s">
        <v>834</v>
      </c>
      <c r="K107" s="83" t="s">
        <v>835</v>
      </c>
      <c r="L107" s="83" t="s">
        <v>568</v>
      </c>
      <c r="M107" s="83" t="s">
        <v>198</v>
      </c>
      <c r="N107" s="83">
        <v>100</v>
      </c>
      <c r="O107" s="88" t="s">
        <v>122</v>
      </c>
      <c r="P107" s="83" t="s">
        <v>123</v>
      </c>
      <c r="Q107" s="5" t="s">
        <v>632</v>
      </c>
      <c r="R107" s="5" t="s">
        <v>632</v>
      </c>
      <c r="S107" s="5" t="s">
        <v>1209</v>
      </c>
      <c r="T107" s="5" t="s">
        <v>1209</v>
      </c>
      <c r="U107" s="5">
        <f t="shared" si="2"/>
        <v>90</v>
      </c>
      <c r="V107" s="5" t="s">
        <v>71</v>
      </c>
      <c r="W107" s="104">
        <v>25</v>
      </c>
      <c r="X107" s="5">
        <v>15</v>
      </c>
      <c r="Y107" s="5">
        <v>10</v>
      </c>
      <c r="Z107" s="5">
        <v>10</v>
      </c>
      <c r="AA107" s="5">
        <v>10</v>
      </c>
      <c r="AB107" s="5">
        <v>10</v>
      </c>
      <c r="AC107" s="5">
        <v>10</v>
      </c>
      <c r="AD107" s="104" t="s">
        <v>1166</v>
      </c>
      <c r="AE107" s="118" t="s">
        <v>1144</v>
      </c>
      <c r="AF107" s="119" t="s">
        <v>1344</v>
      </c>
      <c r="AG107" s="120">
        <v>10</v>
      </c>
      <c r="AH107" s="123" t="s">
        <v>888</v>
      </c>
      <c r="AI107" s="120" t="s">
        <v>1340</v>
      </c>
    </row>
    <row r="108" spans="1:35" ht="283.5" x14ac:dyDescent="0.25">
      <c r="A108" s="1">
        <v>102</v>
      </c>
      <c r="B108" s="96" t="s">
        <v>836</v>
      </c>
      <c r="C108" s="104" t="s">
        <v>823</v>
      </c>
      <c r="D108" s="83" t="s">
        <v>917</v>
      </c>
      <c r="E108" s="83" t="s">
        <v>756</v>
      </c>
      <c r="F108" s="83" t="s">
        <v>758</v>
      </c>
      <c r="G108" s="83" t="str">
        <f t="shared" si="4"/>
        <v>Posibilidad de pérdida Económica por demanda de los PPL, familiar, tercero o entes control debido a falencias en seguridad y deficiencia en los tiempos de reacción a los eventos que atenten contra la seguridad de las PPL/Funcionarios/Guardia.</v>
      </c>
      <c r="H108" s="84" t="s">
        <v>69</v>
      </c>
      <c r="I108" s="83" t="s">
        <v>64</v>
      </c>
      <c r="J108" s="90" t="s">
        <v>573</v>
      </c>
      <c r="K108" s="83" t="s">
        <v>574</v>
      </c>
      <c r="L108" s="83" t="s">
        <v>568</v>
      </c>
      <c r="M108" s="83" t="s">
        <v>77</v>
      </c>
      <c r="N108" s="83">
        <v>100</v>
      </c>
      <c r="O108" s="86" t="s">
        <v>69</v>
      </c>
      <c r="P108" s="83" t="s">
        <v>70</v>
      </c>
      <c r="Q108" s="5" t="s">
        <v>632</v>
      </c>
      <c r="R108" s="5" t="s">
        <v>632</v>
      </c>
      <c r="S108" s="5" t="s">
        <v>1209</v>
      </c>
      <c r="T108" s="5" t="s">
        <v>1209</v>
      </c>
      <c r="U108" s="5">
        <f t="shared" si="2"/>
        <v>90</v>
      </c>
      <c r="V108" s="5" t="s">
        <v>71</v>
      </c>
      <c r="W108" s="104">
        <v>25</v>
      </c>
      <c r="X108" s="5">
        <v>15</v>
      </c>
      <c r="Y108" s="5">
        <v>10</v>
      </c>
      <c r="Z108" s="5">
        <v>10</v>
      </c>
      <c r="AA108" s="5">
        <v>10</v>
      </c>
      <c r="AB108" s="5">
        <v>10</v>
      </c>
      <c r="AC108" s="5">
        <v>10</v>
      </c>
      <c r="AD108" s="104" t="s">
        <v>1167</v>
      </c>
      <c r="AE108" s="118" t="s">
        <v>1144</v>
      </c>
      <c r="AF108" s="119" t="s">
        <v>1345</v>
      </c>
      <c r="AG108" s="120">
        <v>10</v>
      </c>
      <c r="AH108" s="123" t="s">
        <v>888</v>
      </c>
      <c r="AI108" s="120" t="s">
        <v>1340</v>
      </c>
    </row>
    <row r="109" spans="1:35" ht="256.5" x14ac:dyDescent="0.25">
      <c r="A109" s="1">
        <v>103</v>
      </c>
      <c r="B109" s="96" t="s">
        <v>837</v>
      </c>
      <c r="C109" s="104" t="s">
        <v>823</v>
      </c>
      <c r="D109" s="83" t="s">
        <v>867</v>
      </c>
      <c r="E109" s="83" t="s">
        <v>759</v>
      </c>
      <c r="F109" s="83" t="s">
        <v>760</v>
      </c>
      <c r="G109" s="83" t="str">
        <f t="shared" si="4"/>
        <v>Posibilidad de pérdida Reputacional por sanción disciplinaria debido a fuga/rescates o falencia en la seguridad dentro del sistema penitenciario</v>
      </c>
      <c r="H109" s="89" t="s">
        <v>63</v>
      </c>
      <c r="I109" s="83" t="s">
        <v>64</v>
      </c>
      <c r="J109" s="90" t="s">
        <v>986</v>
      </c>
      <c r="K109" s="83" t="s">
        <v>987</v>
      </c>
      <c r="L109" s="83" t="s">
        <v>568</v>
      </c>
      <c r="M109" s="83" t="s">
        <v>83</v>
      </c>
      <c r="N109" s="83">
        <v>100</v>
      </c>
      <c r="O109" s="94" t="s">
        <v>63</v>
      </c>
      <c r="P109" s="83" t="s">
        <v>123</v>
      </c>
      <c r="Q109" s="5" t="s">
        <v>632</v>
      </c>
      <c r="R109" s="5" t="s">
        <v>632</v>
      </c>
      <c r="S109" s="5" t="s">
        <v>1209</v>
      </c>
      <c r="T109" s="5" t="s">
        <v>1209</v>
      </c>
      <c r="U109" s="5">
        <f t="shared" si="2"/>
        <v>90</v>
      </c>
      <c r="V109" s="5" t="s">
        <v>71</v>
      </c>
      <c r="W109" s="104">
        <v>25</v>
      </c>
      <c r="X109" s="5">
        <v>15</v>
      </c>
      <c r="Y109" s="5">
        <v>10</v>
      </c>
      <c r="Z109" s="5">
        <v>10</v>
      </c>
      <c r="AA109" s="5">
        <v>10</v>
      </c>
      <c r="AB109" s="5">
        <v>10</v>
      </c>
      <c r="AC109" s="5">
        <v>10</v>
      </c>
      <c r="AD109" s="104" t="s">
        <v>1168</v>
      </c>
      <c r="AE109" s="118" t="s">
        <v>1169</v>
      </c>
      <c r="AF109" s="119" t="s">
        <v>1346</v>
      </c>
      <c r="AG109" s="120">
        <v>10</v>
      </c>
      <c r="AH109" s="123" t="s">
        <v>888</v>
      </c>
      <c r="AI109" s="120" t="s">
        <v>861</v>
      </c>
    </row>
    <row r="110" spans="1:35" ht="189" x14ac:dyDescent="0.25">
      <c r="A110" s="1">
        <v>104</v>
      </c>
      <c r="B110" s="96" t="s">
        <v>838</v>
      </c>
      <c r="C110" s="104" t="s">
        <v>823</v>
      </c>
      <c r="D110" s="83" t="s">
        <v>867</v>
      </c>
      <c r="E110" s="83" t="s">
        <v>761</v>
      </c>
      <c r="F110" s="83" t="s">
        <v>762</v>
      </c>
      <c r="G110" s="83" t="str">
        <f t="shared" si="4"/>
        <v>Posibilidad de pérdida Reputacional por requerimientos de entes de control debido a la pérdida de la confidencialidad de la información</v>
      </c>
      <c r="H110" s="89" t="s">
        <v>63</v>
      </c>
      <c r="I110" s="83" t="s">
        <v>64</v>
      </c>
      <c r="J110" s="90" t="s">
        <v>988</v>
      </c>
      <c r="K110" s="83" t="s">
        <v>585</v>
      </c>
      <c r="L110" s="83" t="s">
        <v>586</v>
      </c>
      <c r="M110" s="83" t="s">
        <v>83</v>
      </c>
      <c r="N110" s="83">
        <v>100</v>
      </c>
      <c r="O110" s="94" t="s">
        <v>63</v>
      </c>
      <c r="P110" s="83" t="s">
        <v>123</v>
      </c>
      <c r="Q110" s="5" t="s">
        <v>632</v>
      </c>
      <c r="R110" s="5" t="s">
        <v>632</v>
      </c>
      <c r="S110" s="5" t="s">
        <v>1209</v>
      </c>
      <c r="T110" s="5" t="s">
        <v>1209</v>
      </c>
      <c r="U110" s="5">
        <f t="shared" si="2"/>
        <v>90</v>
      </c>
      <c r="V110" s="5" t="s">
        <v>71</v>
      </c>
      <c r="W110" s="104">
        <v>25</v>
      </c>
      <c r="X110" s="5">
        <v>15</v>
      </c>
      <c r="Y110" s="5">
        <v>10</v>
      </c>
      <c r="Z110" s="5">
        <v>10</v>
      </c>
      <c r="AA110" s="5">
        <v>10</v>
      </c>
      <c r="AB110" s="5">
        <v>10</v>
      </c>
      <c r="AC110" s="5">
        <v>10</v>
      </c>
      <c r="AD110" s="104" t="s">
        <v>1170</v>
      </c>
      <c r="AE110" s="118" t="s">
        <v>1171</v>
      </c>
      <c r="AF110" s="119" t="s">
        <v>1347</v>
      </c>
      <c r="AG110" s="120">
        <v>10</v>
      </c>
      <c r="AH110" s="123" t="s">
        <v>888</v>
      </c>
      <c r="AI110" s="120" t="s">
        <v>1340</v>
      </c>
    </row>
    <row r="111" spans="1:35" ht="229.5" x14ac:dyDescent="0.25">
      <c r="A111" s="1">
        <v>105</v>
      </c>
      <c r="B111" s="96" t="s">
        <v>839</v>
      </c>
      <c r="C111" s="104" t="s">
        <v>823</v>
      </c>
      <c r="D111" s="83" t="s">
        <v>867</v>
      </c>
      <c r="E111" s="83" t="s">
        <v>763</v>
      </c>
      <c r="F111" s="83" t="s">
        <v>764</v>
      </c>
      <c r="G111" s="83" t="str">
        <f t="shared" si="4"/>
        <v xml:space="preserve">Posibilidad de pérdida Reputacional por requerimientos de entes de control y autoridades judiciales debido al vencimiento de trámites Jurídicos. </v>
      </c>
      <c r="H111" s="89" t="s">
        <v>63</v>
      </c>
      <c r="I111" s="83" t="s">
        <v>64</v>
      </c>
      <c r="J111" s="90" t="s">
        <v>989</v>
      </c>
      <c r="K111" s="83" t="s">
        <v>765</v>
      </c>
      <c r="L111" s="83" t="s">
        <v>593</v>
      </c>
      <c r="M111" s="83" t="s">
        <v>198</v>
      </c>
      <c r="N111" s="83">
        <v>100</v>
      </c>
      <c r="O111" s="94" t="s">
        <v>63</v>
      </c>
      <c r="P111" s="83" t="s">
        <v>123</v>
      </c>
      <c r="Q111" s="5" t="s">
        <v>632</v>
      </c>
      <c r="R111" s="5" t="s">
        <v>632</v>
      </c>
      <c r="S111" s="5" t="s">
        <v>1209</v>
      </c>
      <c r="T111" s="5" t="s">
        <v>1209</v>
      </c>
      <c r="U111" s="5">
        <f t="shared" si="2"/>
        <v>90</v>
      </c>
      <c r="V111" s="5" t="s">
        <v>71</v>
      </c>
      <c r="W111" s="104">
        <v>25</v>
      </c>
      <c r="X111" s="5">
        <v>15</v>
      </c>
      <c r="Y111" s="5">
        <v>10</v>
      </c>
      <c r="Z111" s="5">
        <v>10</v>
      </c>
      <c r="AA111" s="5">
        <v>10</v>
      </c>
      <c r="AB111" s="5">
        <v>10</v>
      </c>
      <c r="AC111" s="5">
        <v>10</v>
      </c>
      <c r="AD111" s="104" t="s">
        <v>1172</v>
      </c>
      <c r="AE111" s="118" t="s">
        <v>1169</v>
      </c>
      <c r="AF111" s="119" t="s">
        <v>1348</v>
      </c>
      <c r="AG111" s="120">
        <v>10</v>
      </c>
      <c r="AH111" s="123" t="s">
        <v>888</v>
      </c>
      <c r="AI111" s="120" t="s">
        <v>861</v>
      </c>
    </row>
    <row r="112" spans="1:35" ht="310.5" x14ac:dyDescent="0.25">
      <c r="A112" s="1">
        <v>106</v>
      </c>
      <c r="B112" s="96" t="s">
        <v>840</v>
      </c>
      <c r="C112" s="104" t="s">
        <v>823</v>
      </c>
      <c r="D112" s="83" t="s">
        <v>867</v>
      </c>
      <c r="E112" s="83" t="s">
        <v>763</v>
      </c>
      <c r="F112" s="83" t="s">
        <v>766</v>
      </c>
      <c r="G112" s="83" t="str">
        <f t="shared" si="4"/>
        <v xml:space="preserve">Posibilidad de pérdida Reputacional por requerimientos de entes de control y autoridades judiciales debido a la prescripción de trámites Jurídicos. </v>
      </c>
      <c r="H112" s="89" t="s">
        <v>63</v>
      </c>
      <c r="I112" s="83" t="s">
        <v>64</v>
      </c>
      <c r="J112" s="90" t="s">
        <v>841</v>
      </c>
      <c r="K112" s="83" t="s">
        <v>842</v>
      </c>
      <c r="L112" s="83" t="s">
        <v>767</v>
      </c>
      <c r="M112" s="83" t="s">
        <v>83</v>
      </c>
      <c r="N112" s="83">
        <v>100</v>
      </c>
      <c r="O112" s="94" t="s">
        <v>63</v>
      </c>
      <c r="P112" s="83" t="s">
        <v>123</v>
      </c>
      <c r="Q112" s="5" t="s">
        <v>632</v>
      </c>
      <c r="R112" s="5" t="s">
        <v>632</v>
      </c>
      <c r="S112" s="5" t="s">
        <v>1209</v>
      </c>
      <c r="T112" s="5" t="s">
        <v>1209</v>
      </c>
      <c r="U112" s="5">
        <f t="shared" si="2"/>
        <v>90</v>
      </c>
      <c r="V112" s="5" t="s">
        <v>71</v>
      </c>
      <c r="W112" s="104">
        <v>25</v>
      </c>
      <c r="X112" s="5">
        <v>15</v>
      </c>
      <c r="Y112" s="5">
        <v>10</v>
      </c>
      <c r="Z112" s="5">
        <v>10</v>
      </c>
      <c r="AA112" s="5">
        <v>10</v>
      </c>
      <c r="AB112" s="5">
        <v>10</v>
      </c>
      <c r="AC112" s="5">
        <v>10</v>
      </c>
      <c r="AD112" s="104" t="s">
        <v>1173</v>
      </c>
      <c r="AE112" s="118" t="s">
        <v>1169</v>
      </c>
      <c r="AF112" s="119" t="s">
        <v>1349</v>
      </c>
      <c r="AG112" s="120">
        <v>10</v>
      </c>
      <c r="AH112" s="123" t="s">
        <v>888</v>
      </c>
      <c r="AI112" s="120" t="s">
        <v>861</v>
      </c>
    </row>
    <row r="113" spans="1:35" ht="216" x14ac:dyDescent="0.25">
      <c r="A113" s="1">
        <v>107</v>
      </c>
      <c r="B113" s="201" t="s">
        <v>843</v>
      </c>
      <c r="C113" s="104" t="s">
        <v>823</v>
      </c>
      <c r="D113" s="187" t="s">
        <v>867</v>
      </c>
      <c r="E113" s="187" t="s">
        <v>763</v>
      </c>
      <c r="F113" s="187" t="s">
        <v>768</v>
      </c>
      <c r="G113" s="187" t="str">
        <f t="shared" si="4"/>
        <v>Posibilidad de pérdida Reputacional por requerimientos de entes de control y autoridades judiciales debido a permitir la prolongación Ilícita de la libertad</v>
      </c>
      <c r="H113" s="190" t="s">
        <v>63</v>
      </c>
      <c r="I113" s="83" t="s">
        <v>64</v>
      </c>
      <c r="J113" s="90" t="s">
        <v>990</v>
      </c>
      <c r="K113" s="83" t="s">
        <v>769</v>
      </c>
      <c r="L113" s="83" t="s">
        <v>606</v>
      </c>
      <c r="M113" s="83" t="s">
        <v>198</v>
      </c>
      <c r="N113" s="187">
        <v>100</v>
      </c>
      <c r="O113" s="200" t="s">
        <v>63</v>
      </c>
      <c r="P113" s="187" t="s">
        <v>123</v>
      </c>
      <c r="Q113" s="169" t="s">
        <v>632</v>
      </c>
      <c r="R113" s="169" t="s">
        <v>632</v>
      </c>
      <c r="S113" s="5" t="s">
        <v>1209</v>
      </c>
      <c r="T113" s="5" t="s">
        <v>1209</v>
      </c>
      <c r="U113" s="5">
        <f t="shared" si="2"/>
        <v>90</v>
      </c>
      <c r="V113" s="5" t="s">
        <v>71</v>
      </c>
      <c r="W113" s="104">
        <v>25</v>
      </c>
      <c r="X113" s="5">
        <v>15</v>
      </c>
      <c r="Y113" s="5">
        <v>10</v>
      </c>
      <c r="Z113" s="5">
        <v>10</v>
      </c>
      <c r="AA113" s="5">
        <v>10</v>
      </c>
      <c r="AB113" s="5">
        <v>10</v>
      </c>
      <c r="AC113" s="5">
        <v>10</v>
      </c>
      <c r="AD113" s="104" t="s">
        <v>1174</v>
      </c>
      <c r="AE113" s="118" t="s">
        <v>1169</v>
      </c>
      <c r="AF113" s="119" t="s">
        <v>1350</v>
      </c>
      <c r="AG113" s="120">
        <v>10</v>
      </c>
      <c r="AH113" s="123" t="s">
        <v>888</v>
      </c>
      <c r="AI113" s="120" t="s">
        <v>861</v>
      </c>
    </row>
    <row r="114" spans="1:35" ht="243" x14ac:dyDescent="0.25">
      <c r="A114" s="1">
        <v>108</v>
      </c>
      <c r="B114" s="201"/>
      <c r="C114" s="104" t="s">
        <v>823</v>
      </c>
      <c r="D114" s="187"/>
      <c r="E114" s="187"/>
      <c r="F114" s="187"/>
      <c r="G114" s="187"/>
      <c r="H114" s="187"/>
      <c r="I114" s="83" t="s">
        <v>64</v>
      </c>
      <c r="J114" s="90" t="s">
        <v>991</v>
      </c>
      <c r="K114" s="83" t="s">
        <v>844</v>
      </c>
      <c r="L114" s="83" t="s">
        <v>609</v>
      </c>
      <c r="M114" s="83" t="s">
        <v>198</v>
      </c>
      <c r="N114" s="187"/>
      <c r="O114" s="187"/>
      <c r="P114" s="187"/>
      <c r="Q114" s="170"/>
      <c r="R114" s="170"/>
      <c r="S114" s="5" t="s">
        <v>1209</v>
      </c>
      <c r="T114" s="5" t="s">
        <v>1209</v>
      </c>
      <c r="U114" s="5">
        <f t="shared" si="2"/>
        <v>90</v>
      </c>
      <c r="V114" s="5" t="s">
        <v>71</v>
      </c>
      <c r="W114" s="104">
        <v>25</v>
      </c>
      <c r="X114" s="5">
        <v>15</v>
      </c>
      <c r="Y114" s="5">
        <v>10</v>
      </c>
      <c r="Z114" s="5">
        <v>10</v>
      </c>
      <c r="AA114" s="5">
        <v>10</v>
      </c>
      <c r="AB114" s="5">
        <v>10</v>
      </c>
      <c r="AC114" s="5">
        <v>10</v>
      </c>
      <c r="AD114" s="104" t="s">
        <v>1175</v>
      </c>
      <c r="AE114" s="118" t="s">
        <v>1169</v>
      </c>
      <c r="AF114" s="119" t="s">
        <v>1351</v>
      </c>
      <c r="AG114" s="120">
        <v>10</v>
      </c>
      <c r="AH114" s="123" t="s">
        <v>888</v>
      </c>
      <c r="AI114" s="120" t="s">
        <v>861</v>
      </c>
    </row>
    <row r="115" spans="1:35" ht="243" x14ac:dyDescent="0.25">
      <c r="A115" s="1">
        <v>109</v>
      </c>
      <c r="B115" s="96" t="s">
        <v>845</v>
      </c>
      <c r="C115" s="104" t="s">
        <v>823</v>
      </c>
      <c r="D115" s="83" t="s">
        <v>867</v>
      </c>
      <c r="E115" s="83" t="s">
        <v>763</v>
      </c>
      <c r="F115" s="83" t="s">
        <v>770</v>
      </c>
      <c r="G115" s="83" t="str">
        <f>+CONCATENATE(D115," ",E115," ",F115)</f>
        <v>Posibilidad de pérdida Reputacional por requerimientos de entes de control y autoridades judiciales debido a Hojas de vida incompletas, desactualizadas o imprecisas (Física o en el aplicativo SISIPEC WEB)</v>
      </c>
      <c r="H115" s="89" t="s">
        <v>63</v>
      </c>
      <c r="I115" s="83" t="s">
        <v>64</v>
      </c>
      <c r="J115" s="90" t="s">
        <v>992</v>
      </c>
      <c r="K115" s="83" t="s">
        <v>771</v>
      </c>
      <c r="L115" s="83" t="s">
        <v>616</v>
      </c>
      <c r="M115" s="83" t="s">
        <v>83</v>
      </c>
      <c r="N115" s="83">
        <v>100</v>
      </c>
      <c r="O115" s="94" t="s">
        <v>63</v>
      </c>
      <c r="P115" s="83" t="s">
        <v>123</v>
      </c>
      <c r="Q115" s="5" t="s">
        <v>632</v>
      </c>
      <c r="R115" s="5" t="s">
        <v>632</v>
      </c>
      <c r="S115" s="5" t="s">
        <v>1209</v>
      </c>
      <c r="T115" s="5" t="s">
        <v>1209</v>
      </c>
      <c r="U115" s="5">
        <f t="shared" si="2"/>
        <v>90</v>
      </c>
      <c r="V115" s="5" t="s">
        <v>71</v>
      </c>
      <c r="W115" s="104">
        <v>25</v>
      </c>
      <c r="X115" s="5">
        <v>15</v>
      </c>
      <c r="Y115" s="5">
        <v>10</v>
      </c>
      <c r="Z115" s="5">
        <v>10</v>
      </c>
      <c r="AA115" s="5">
        <v>10</v>
      </c>
      <c r="AB115" s="5">
        <v>10</v>
      </c>
      <c r="AC115" s="5">
        <v>10</v>
      </c>
      <c r="AD115" s="104" t="s">
        <v>1176</v>
      </c>
      <c r="AE115" s="118" t="s">
        <v>1169</v>
      </c>
      <c r="AF115" s="119" t="s">
        <v>1352</v>
      </c>
      <c r="AG115" s="120">
        <v>10</v>
      </c>
      <c r="AH115" s="123" t="s">
        <v>888</v>
      </c>
      <c r="AI115" s="120" t="s">
        <v>861</v>
      </c>
    </row>
    <row r="116" spans="1:35" ht="270" x14ac:dyDescent="0.25">
      <c r="A116" s="1">
        <v>110</v>
      </c>
      <c r="B116" s="96" t="s">
        <v>846</v>
      </c>
      <c r="C116" s="104" t="s">
        <v>823</v>
      </c>
      <c r="D116" s="83" t="s">
        <v>867</v>
      </c>
      <c r="E116" s="83" t="s">
        <v>763</v>
      </c>
      <c r="F116" s="83" t="s">
        <v>772</v>
      </c>
      <c r="G116" s="83" t="str">
        <f>+CONCATENATE(D116," ",E116," ",F116)</f>
        <v>Posibilidad de pérdida Reputacional por requerimientos de entes de control y autoridades judiciales debido a conceder u otorgar libertad o trasladar a una PPL sin el debido cumplimiento de los requisitos legales.</v>
      </c>
      <c r="H116" s="89" t="s">
        <v>63</v>
      </c>
      <c r="I116" s="83" t="s">
        <v>64</v>
      </c>
      <c r="J116" s="90" t="s">
        <v>620</v>
      </c>
      <c r="K116" s="83" t="s">
        <v>621</v>
      </c>
      <c r="L116" s="83" t="s">
        <v>609</v>
      </c>
      <c r="M116" s="83" t="s">
        <v>83</v>
      </c>
      <c r="N116" s="83">
        <v>100</v>
      </c>
      <c r="O116" s="94" t="s">
        <v>63</v>
      </c>
      <c r="P116" s="83" t="s">
        <v>123</v>
      </c>
      <c r="Q116" s="5" t="s">
        <v>632</v>
      </c>
      <c r="R116" s="5" t="s">
        <v>632</v>
      </c>
      <c r="S116" s="5" t="s">
        <v>1209</v>
      </c>
      <c r="T116" s="5" t="s">
        <v>1209</v>
      </c>
      <c r="U116" s="5">
        <f t="shared" si="2"/>
        <v>90</v>
      </c>
      <c r="V116" s="5" t="s">
        <v>71</v>
      </c>
      <c r="W116" s="104">
        <v>25</v>
      </c>
      <c r="X116" s="5">
        <v>15</v>
      </c>
      <c r="Y116" s="5">
        <v>10</v>
      </c>
      <c r="Z116" s="5">
        <v>10</v>
      </c>
      <c r="AA116" s="5">
        <v>10</v>
      </c>
      <c r="AB116" s="5">
        <v>10</v>
      </c>
      <c r="AC116" s="5">
        <v>10</v>
      </c>
      <c r="AD116" s="104" t="s">
        <v>1177</v>
      </c>
      <c r="AE116" s="118" t="s">
        <v>1169</v>
      </c>
      <c r="AF116" s="119" t="s">
        <v>1353</v>
      </c>
      <c r="AG116" s="120">
        <v>10</v>
      </c>
      <c r="AH116" s="123" t="s">
        <v>888</v>
      </c>
      <c r="AI116" s="120" t="s">
        <v>861</v>
      </c>
    </row>
    <row r="117" spans="1:35" ht="256.5" x14ac:dyDescent="0.25">
      <c r="A117" s="1">
        <v>111</v>
      </c>
      <c r="B117" s="201" t="s">
        <v>847</v>
      </c>
      <c r="C117" s="104" t="s">
        <v>823</v>
      </c>
      <c r="D117" s="83" t="s">
        <v>867</v>
      </c>
      <c r="E117" s="83" t="s">
        <v>763</v>
      </c>
      <c r="F117" s="83" t="s">
        <v>773</v>
      </c>
      <c r="G117" s="83" t="str">
        <f>+CONCATENATE(D117," ",E117," ",F117)</f>
        <v xml:space="preserve">Posibilidad de pérdida Reputacional por requerimientos de entes de control y autoridades judiciales debido a la privación ilegal de la libertad </v>
      </c>
      <c r="H117" s="89" t="s">
        <v>63</v>
      </c>
      <c r="I117" s="83" t="s">
        <v>64</v>
      </c>
      <c r="J117" s="90" t="s">
        <v>625</v>
      </c>
      <c r="K117" s="83" t="s">
        <v>626</v>
      </c>
      <c r="L117" s="83" t="s">
        <v>593</v>
      </c>
      <c r="M117" s="83" t="s">
        <v>83</v>
      </c>
      <c r="N117" s="187">
        <v>100</v>
      </c>
      <c r="O117" s="94" t="s">
        <v>63</v>
      </c>
      <c r="P117" s="83" t="s">
        <v>123</v>
      </c>
      <c r="Q117" s="169" t="s">
        <v>632</v>
      </c>
      <c r="R117" s="169" t="s">
        <v>632</v>
      </c>
      <c r="S117" s="5" t="s">
        <v>1209</v>
      </c>
      <c r="T117" s="5" t="s">
        <v>1209</v>
      </c>
      <c r="U117" s="5">
        <f t="shared" si="2"/>
        <v>90</v>
      </c>
      <c r="V117" s="5" t="s">
        <v>71</v>
      </c>
      <c r="W117" s="104">
        <v>25</v>
      </c>
      <c r="X117" s="5">
        <v>15</v>
      </c>
      <c r="Y117" s="5">
        <v>10</v>
      </c>
      <c r="Z117" s="5">
        <v>10</v>
      </c>
      <c r="AA117" s="5">
        <v>10</v>
      </c>
      <c r="AB117" s="5">
        <v>10</v>
      </c>
      <c r="AC117" s="5">
        <v>10</v>
      </c>
      <c r="AD117" s="104" t="s">
        <v>1178</v>
      </c>
      <c r="AE117" s="118" t="s">
        <v>1169</v>
      </c>
      <c r="AF117" s="119" t="s">
        <v>1354</v>
      </c>
      <c r="AG117" s="120">
        <v>10</v>
      </c>
      <c r="AH117" s="123" t="s">
        <v>888</v>
      </c>
      <c r="AI117" s="120" t="s">
        <v>861</v>
      </c>
    </row>
    <row r="118" spans="1:35" ht="256.5" x14ac:dyDescent="0.25">
      <c r="A118" s="1">
        <v>112</v>
      </c>
      <c r="B118" s="201"/>
      <c r="C118" s="104" t="s">
        <v>823</v>
      </c>
      <c r="D118" s="102" t="s">
        <v>867</v>
      </c>
      <c r="E118" s="83" t="s">
        <v>993</v>
      </c>
      <c r="F118" s="83" t="s">
        <v>773</v>
      </c>
      <c r="G118" s="83" t="str">
        <f t="shared" ref="G118" si="5">+CONCATENATE(D118," ",E118," ",F118)</f>
        <v xml:space="preserve">Posibilidad de pérdida Reputacional por requerimientos de entes de control y autoridades judiciales  debido a la privación ilegal de la libertad </v>
      </c>
      <c r="H118" s="89" t="s">
        <v>63</v>
      </c>
      <c r="I118" s="83" t="s">
        <v>64</v>
      </c>
      <c r="J118" s="99" t="s">
        <v>994</v>
      </c>
      <c r="K118" s="99" t="s">
        <v>629</v>
      </c>
      <c r="L118" s="99" t="s">
        <v>630</v>
      </c>
      <c r="M118" s="99" t="s">
        <v>83</v>
      </c>
      <c r="N118" s="187"/>
      <c r="O118" s="94" t="s">
        <v>63</v>
      </c>
      <c r="P118" s="83" t="s">
        <v>123</v>
      </c>
      <c r="Q118" s="170"/>
      <c r="R118" s="170"/>
      <c r="S118" s="5" t="s">
        <v>1209</v>
      </c>
      <c r="T118" s="5" t="s">
        <v>1209</v>
      </c>
      <c r="U118" s="5">
        <f t="shared" si="2"/>
        <v>90</v>
      </c>
      <c r="V118" s="5" t="s">
        <v>71</v>
      </c>
      <c r="W118" s="104">
        <v>25</v>
      </c>
      <c r="X118" s="5">
        <v>15</v>
      </c>
      <c r="Y118" s="5">
        <v>10</v>
      </c>
      <c r="Z118" s="5">
        <v>10</v>
      </c>
      <c r="AA118" s="5">
        <v>10</v>
      </c>
      <c r="AB118" s="5">
        <v>10</v>
      </c>
      <c r="AC118" s="5">
        <v>10</v>
      </c>
      <c r="AD118" s="104" t="s">
        <v>1179</v>
      </c>
      <c r="AE118" s="118" t="s">
        <v>1169</v>
      </c>
      <c r="AF118" s="119" t="s">
        <v>1355</v>
      </c>
      <c r="AG118" s="120">
        <v>10</v>
      </c>
      <c r="AH118" s="123" t="s">
        <v>888</v>
      </c>
      <c r="AI118" s="120" t="s">
        <v>861</v>
      </c>
    </row>
    <row r="119" spans="1:35" ht="405" x14ac:dyDescent="0.25">
      <c r="A119" s="1">
        <v>113</v>
      </c>
      <c r="B119" s="82" t="s">
        <v>848</v>
      </c>
      <c r="C119" s="83" t="s">
        <v>849</v>
      </c>
      <c r="D119" s="83" t="s">
        <v>939</v>
      </c>
      <c r="E119" s="83" t="s">
        <v>850</v>
      </c>
      <c r="F119" s="83" t="s">
        <v>851</v>
      </c>
      <c r="G119" s="83" t="s">
        <v>852</v>
      </c>
      <c r="H119" s="93" t="s">
        <v>122</v>
      </c>
      <c r="I119" s="83" t="s">
        <v>64</v>
      </c>
      <c r="J119" s="90" t="s">
        <v>853</v>
      </c>
      <c r="K119" s="83" t="s">
        <v>854</v>
      </c>
      <c r="L119" s="83" t="s">
        <v>855</v>
      </c>
      <c r="M119" s="83" t="s">
        <v>236</v>
      </c>
      <c r="N119" s="83">
        <v>100</v>
      </c>
      <c r="O119" s="88" t="s">
        <v>122</v>
      </c>
      <c r="P119" s="83" t="s">
        <v>123</v>
      </c>
      <c r="Q119" s="5" t="s">
        <v>632</v>
      </c>
      <c r="R119" s="5" t="s">
        <v>632</v>
      </c>
      <c r="S119" s="5" t="s">
        <v>1209</v>
      </c>
      <c r="T119" s="5" t="s">
        <v>1209</v>
      </c>
      <c r="U119" s="5">
        <f t="shared" si="2"/>
        <v>90</v>
      </c>
      <c r="V119" s="5" t="s">
        <v>71</v>
      </c>
      <c r="W119" s="104">
        <v>25</v>
      </c>
      <c r="X119" s="5">
        <v>15</v>
      </c>
      <c r="Y119" s="5">
        <v>10</v>
      </c>
      <c r="Z119" s="5">
        <v>10</v>
      </c>
      <c r="AA119" s="5">
        <v>10</v>
      </c>
      <c r="AB119" s="5">
        <v>10</v>
      </c>
      <c r="AC119" s="5">
        <v>10</v>
      </c>
      <c r="AD119" s="104" t="s">
        <v>1180</v>
      </c>
      <c r="AE119" s="132" t="s">
        <v>1181</v>
      </c>
      <c r="AF119" s="119" t="s">
        <v>1315</v>
      </c>
      <c r="AG119" s="121" t="s">
        <v>860</v>
      </c>
      <c r="AH119" s="121" t="s">
        <v>1209</v>
      </c>
      <c r="AI119" s="119" t="s">
        <v>1209</v>
      </c>
    </row>
    <row r="120" spans="1:35" ht="256.5" x14ac:dyDescent="0.25">
      <c r="A120" s="1">
        <v>114</v>
      </c>
      <c r="B120" s="103" t="s">
        <v>865</v>
      </c>
      <c r="C120" s="140" t="s">
        <v>866</v>
      </c>
      <c r="D120" s="83" t="s">
        <v>867</v>
      </c>
      <c r="E120" s="83" t="s">
        <v>868</v>
      </c>
      <c r="F120" s="83" t="s">
        <v>869</v>
      </c>
      <c r="G120" s="142" t="s">
        <v>1369</v>
      </c>
      <c r="H120" s="89" t="s">
        <v>63</v>
      </c>
      <c r="I120" s="83" t="s">
        <v>64</v>
      </c>
      <c r="J120" s="83" t="s">
        <v>1364</v>
      </c>
      <c r="K120" s="104" t="s">
        <v>870</v>
      </c>
      <c r="L120" s="104" t="s">
        <v>871</v>
      </c>
      <c r="M120" s="104" t="s">
        <v>77</v>
      </c>
      <c r="N120" s="83">
        <v>100</v>
      </c>
      <c r="O120" s="94" t="s">
        <v>63</v>
      </c>
      <c r="P120" s="99" t="s">
        <v>123</v>
      </c>
      <c r="Q120" s="5" t="s">
        <v>632</v>
      </c>
      <c r="R120" s="5" t="s">
        <v>632</v>
      </c>
      <c r="S120" s="5" t="s">
        <v>1209</v>
      </c>
      <c r="T120" s="5" t="s">
        <v>1209</v>
      </c>
      <c r="U120" s="5">
        <f t="shared" si="2"/>
        <v>90</v>
      </c>
      <c r="V120" s="5" t="s">
        <v>71</v>
      </c>
      <c r="W120" s="104">
        <v>25</v>
      </c>
      <c r="X120" s="5">
        <v>15</v>
      </c>
      <c r="Y120" s="5">
        <v>10</v>
      </c>
      <c r="Z120" s="5">
        <v>10</v>
      </c>
      <c r="AA120" s="5">
        <v>10</v>
      </c>
      <c r="AB120" s="5">
        <v>10</v>
      </c>
      <c r="AC120" s="5">
        <v>10</v>
      </c>
      <c r="AD120" s="104" t="s">
        <v>1182</v>
      </c>
      <c r="AE120" s="132" t="s">
        <v>1183</v>
      </c>
      <c r="AF120" s="119" t="s">
        <v>1359</v>
      </c>
      <c r="AG120" s="120">
        <v>10</v>
      </c>
      <c r="AH120" s="123" t="s">
        <v>888</v>
      </c>
      <c r="AI120" s="120" t="s">
        <v>1360</v>
      </c>
    </row>
    <row r="121" spans="1:35" ht="170.25" customHeight="1" x14ac:dyDescent="0.25">
      <c r="A121" s="1">
        <v>115</v>
      </c>
      <c r="B121" s="206" t="s">
        <v>872</v>
      </c>
      <c r="C121" s="140" t="s">
        <v>866</v>
      </c>
      <c r="D121" s="187" t="s">
        <v>867</v>
      </c>
      <c r="E121" s="104" t="s">
        <v>873</v>
      </c>
      <c r="F121" s="104" t="s">
        <v>874</v>
      </c>
      <c r="G121" s="207" t="s">
        <v>1370</v>
      </c>
      <c r="H121" s="93" t="s">
        <v>122</v>
      </c>
      <c r="I121" s="83" t="s">
        <v>64</v>
      </c>
      <c r="J121" s="104" t="s">
        <v>1365</v>
      </c>
      <c r="K121" s="104" t="s">
        <v>870</v>
      </c>
      <c r="L121" s="99" t="s">
        <v>871</v>
      </c>
      <c r="M121" s="104" t="s">
        <v>77</v>
      </c>
      <c r="N121" s="83">
        <v>100</v>
      </c>
      <c r="O121" s="88" t="s">
        <v>122</v>
      </c>
      <c r="P121" s="99" t="s">
        <v>123</v>
      </c>
      <c r="Q121" s="169" t="s">
        <v>632</v>
      </c>
      <c r="R121" s="169" t="s">
        <v>632</v>
      </c>
      <c r="S121" s="5" t="s">
        <v>1209</v>
      </c>
      <c r="T121" s="5" t="s">
        <v>1209</v>
      </c>
      <c r="U121" s="5">
        <f t="shared" si="2"/>
        <v>90</v>
      </c>
      <c r="V121" s="5" t="s">
        <v>71</v>
      </c>
      <c r="W121" s="104">
        <v>25</v>
      </c>
      <c r="X121" s="5">
        <v>15</v>
      </c>
      <c r="Y121" s="5">
        <v>10</v>
      </c>
      <c r="Z121" s="5">
        <v>10</v>
      </c>
      <c r="AA121" s="5">
        <v>10</v>
      </c>
      <c r="AB121" s="5">
        <v>10</v>
      </c>
      <c r="AC121" s="5">
        <v>10</v>
      </c>
      <c r="AD121" s="104" t="s">
        <v>1182</v>
      </c>
      <c r="AE121" s="132" t="s">
        <v>1183</v>
      </c>
      <c r="AF121" s="119" t="s">
        <v>1361</v>
      </c>
      <c r="AG121" s="120">
        <v>10</v>
      </c>
      <c r="AH121" s="123" t="s">
        <v>888</v>
      </c>
      <c r="AI121" s="120" t="s">
        <v>1362</v>
      </c>
    </row>
    <row r="122" spans="1:35" ht="196.5" customHeight="1" x14ac:dyDescent="0.25">
      <c r="A122" s="1">
        <v>116</v>
      </c>
      <c r="B122" s="206"/>
      <c r="C122" s="140" t="s">
        <v>866</v>
      </c>
      <c r="D122" s="187"/>
      <c r="E122" s="104" t="s">
        <v>873</v>
      </c>
      <c r="F122" s="104" t="s">
        <v>874</v>
      </c>
      <c r="G122" s="207"/>
      <c r="H122" s="93" t="s">
        <v>122</v>
      </c>
      <c r="I122" s="83" t="s">
        <v>64</v>
      </c>
      <c r="J122" s="104" t="s">
        <v>1366</v>
      </c>
      <c r="K122" s="99" t="s">
        <v>875</v>
      </c>
      <c r="L122" s="99" t="s">
        <v>876</v>
      </c>
      <c r="M122" s="104" t="s">
        <v>77</v>
      </c>
      <c r="N122" s="83">
        <v>100</v>
      </c>
      <c r="O122" s="88" t="s">
        <v>122</v>
      </c>
      <c r="P122" s="99" t="s">
        <v>123</v>
      </c>
      <c r="Q122" s="171"/>
      <c r="R122" s="171"/>
      <c r="S122" s="5" t="s">
        <v>1209</v>
      </c>
      <c r="T122" s="5" t="s">
        <v>1209</v>
      </c>
      <c r="U122" s="5">
        <f t="shared" si="2"/>
        <v>90</v>
      </c>
      <c r="V122" s="5" t="s">
        <v>71</v>
      </c>
      <c r="W122" s="104">
        <v>25</v>
      </c>
      <c r="X122" s="5">
        <v>15</v>
      </c>
      <c r="Y122" s="5">
        <v>10</v>
      </c>
      <c r="Z122" s="5">
        <v>10</v>
      </c>
      <c r="AA122" s="5">
        <v>10</v>
      </c>
      <c r="AB122" s="5">
        <v>10</v>
      </c>
      <c r="AC122" s="5">
        <v>10</v>
      </c>
      <c r="AD122" s="104" t="s">
        <v>1184</v>
      </c>
      <c r="AE122" s="132" t="s">
        <v>1185</v>
      </c>
      <c r="AF122" s="119" t="s">
        <v>1363</v>
      </c>
      <c r="AG122" s="120">
        <v>10</v>
      </c>
      <c r="AH122" s="123" t="s">
        <v>888</v>
      </c>
      <c r="AI122" s="120" t="s">
        <v>861</v>
      </c>
    </row>
    <row r="123" spans="1:35" ht="204.75" customHeight="1" x14ac:dyDescent="0.25">
      <c r="A123" s="1">
        <v>117</v>
      </c>
      <c r="B123" s="206" t="s">
        <v>877</v>
      </c>
      <c r="C123" s="140" t="s">
        <v>866</v>
      </c>
      <c r="D123" s="187"/>
      <c r="E123" s="104" t="s">
        <v>873</v>
      </c>
      <c r="F123" s="104" t="s">
        <v>874</v>
      </c>
      <c r="G123" s="207" t="s">
        <v>1371</v>
      </c>
      <c r="H123" s="93" t="s">
        <v>122</v>
      </c>
      <c r="I123" s="83" t="s">
        <v>64</v>
      </c>
      <c r="J123" s="104" t="s">
        <v>1367</v>
      </c>
      <c r="K123" s="101" t="s">
        <v>878</v>
      </c>
      <c r="L123" s="99" t="s">
        <v>871</v>
      </c>
      <c r="M123" s="104" t="s">
        <v>77</v>
      </c>
      <c r="N123" s="83">
        <v>100</v>
      </c>
      <c r="O123" s="88" t="s">
        <v>122</v>
      </c>
      <c r="P123" s="99" t="s">
        <v>123</v>
      </c>
      <c r="Q123" s="171"/>
      <c r="R123" s="171"/>
      <c r="S123" s="5" t="s">
        <v>1209</v>
      </c>
      <c r="T123" s="5" t="s">
        <v>1209</v>
      </c>
      <c r="U123" s="5">
        <f t="shared" si="2"/>
        <v>90</v>
      </c>
      <c r="V123" s="5" t="s">
        <v>71</v>
      </c>
      <c r="W123" s="104">
        <v>25</v>
      </c>
      <c r="X123" s="5">
        <v>15</v>
      </c>
      <c r="Y123" s="5">
        <v>10</v>
      </c>
      <c r="Z123" s="5">
        <v>10</v>
      </c>
      <c r="AA123" s="5">
        <v>10</v>
      </c>
      <c r="AB123" s="5">
        <v>10</v>
      </c>
      <c r="AC123" s="5">
        <v>10</v>
      </c>
      <c r="AD123" s="104" t="s">
        <v>1186</v>
      </c>
      <c r="AE123" s="132" t="s">
        <v>1187</v>
      </c>
      <c r="AF123" s="119" t="s">
        <v>1372</v>
      </c>
      <c r="AG123" s="120">
        <v>10</v>
      </c>
      <c r="AH123" s="123" t="s">
        <v>888</v>
      </c>
      <c r="AI123" s="120" t="s">
        <v>1362</v>
      </c>
    </row>
    <row r="124" spans="1:35" ht="204.75" customHeight="1" x14ac:dyDescent="0.25">
      <c r="A124" s="1">
        <v>118</v>
      </c>
      <c r="B124" s="206"/>
      <c r="C124" s="140" t="s">
        <v>866</v>
      </c>
      <c r="D124" s="187"/>
      <c r="E124" s="104" t="s">
        <v>873</v>
      </c>
      <c r="F124" s="104" t="s">
        <v>874</v>
      </c>
      <c r="G124" s="207"/>
      <c r="H124" s="93" t="s">
        <v>122</v>
      </c>
      <c r="I124" s="83" t="s">
        <v>64</v>
      </c>
      <c r="J124" s="104" t="s">
        <v>1368</v>
      </c>
      <c r="K124" s="104" t="s">
        <v>879</v>
      </c>
      <c r="L124" s="99" t="s">
        <v>876</v>
      </c>
      <c r="M124" s="104" t="s">
        <v>880</v>
      </c>
      <c r="N124" s="83">
        <v>100</v>
      </c>
      <c r="O124" s="88" t="s">
        <v>122</v>
      </c>
      <c r="P124" s="99" t="s">
        <v>123</v>
      </c>
      <c r="Q124" s="170"/>
      <c r="R124" s="170"/>
      <c r="S124" s="5" t="s">
        <v>1209</v>
      </c>
      <c r="T124" s="5" t="s">
        <v>1209</v>
      </c>
      <c r="U124" s="5">
        <f t="shared" si="2"/>
        <v>90</v>
      </c>
      <c r="V124" s="5" t="s">
        <v>71</v>
      </c>
      <c r="W124" s="104">
        <v>25</v>
      </c>
      <c r="X124" s="5">
        <v>15</v>
      </c>
      <c r="Y124" s="5">
        <v>10</v>
      </c>
      <c r="Z124" s="5">
        <v>10</v>
      </c>
      <c r="AA124" s="5">
        <v>10</v>
      </c>
      <c r="AB124" s="5">
        <v>10</v>
      </c>
      <c r="AC124" s="5">
        <v>10</v>
      </c>
      <c r="AD124" s="104" t="s">
        <v>1188</v>
      </c>
      <c r="AE124" s="132" t="s">
        <v>1189</v>
      </c>
      <c r="AF124" s="119" t="s">
        <v>1373</v>
      </c>
      <c r="AG124" s="120">
        <v>10</v>
      </c>
      <c r="AH124" s="123" t="s">
        <v>888</v>
      </c>
      <c r="AI124" s="120" t="s">
        <v>861</v>
      </c>
    </row>
  </sheetData>
  <autoFilter ref="B6:AI124" xr:uid="{00000000-0001-0000-0200-000000000000}"/>
  <mergeCells count="355">
    <mergeCell ref="O87:O88"/>
    <mergeCell ref="B121:B122"/>
    <mergeCell ref="B123:B124"/>
    <mergeCell ref="G121:G122"/>
    <mergeCell ref="G123:G124"/>
    <mergeCell ref="AI101:AI102"/>
    <mergeCell ref="AI79:AI81"/>
    <mergeCell ref="N117:N118"/>
    <mergeCell ref="B117:B118"/>
    <mergeCell ref="D121:D124"/>
    <mergeCell ref="N91:N92"/>
    <mergeCell ref="O91:O92"/>
    <mergeCell ref="N95:N96"/>
    <mergeCell ref="O95:O96"/>
    <mergeCell ref="N97:N98"/>
    <mergeCell ref="O97:O98"/>
    <mergeCell ref="N99:N100"/>
    <mergeCell ref="B113:B114"/>
    <mergeCell ref="B101:B102"/>
    <mergeCell ref="D101:D102"/>
    <mergeCell ref="E101:E102"/>
    <mergeCell ref="F101:F102"/>
    <mergeCell ref="G101:G102"/>
    <mergeCell ref="H101:H102"/>
    <mergeCell ref="B105:B106"/>
    <mergeCell ref="D105:D106"/>
    <mergeCell ref="E105:E106"/>
    <mergeCell ref="F105:F106"/>
    <mergeCell ref="G105:G106"/>
    <mergeCell ref="H105:H106"/>
    <mergeCell ref="I105:I106"/>
    <mergeCell ref="G97:G98"/>
    <mergeCell ref="H97:H98"/>
    <mergeCell ref="I101:I102"/>
    <mergeCell ref="P97:P98"/>
    <mergeCell ref="D113:D114"/>
    <mergeCell ref="E113:E114"/>
    <mergeCell ref="F113:F114"/>
    <mergeCell ref="G113:G114"/>
    <mergeCell ref="H113:H114"/>
    <mergeCell ref="P113:P114"/>
    <mergeCell ref="N113:N114"/>
    <mergeCell ref="O113:O114"/>
    <mergeCell ref="O99:O100"/>
    <mergeCell ref="P91:P92"/>
    <mergeCell ref="B87:B88"/>
    <mergeCell ref="D87:D88"/>
    <mergeCell ref="E87:E88"/>
    <mergeCell ref="F87:F88"/>
    <mergeCell ref="G87:G88"/>
    <mergeCell ref="H87:H88"/>
    <mergeCell ref="P87:P88"/>
    <mergeCell ref="B99:B100"/>
    <mergeCell ref="D99:D100"/>
    <mergeCell ref="E99:E100"/>
    <mergeCell ref="F99:F100"/>
    <mergeCell ref="G99:G100"/>
    <mergeCell ref="H99:H100"/>
    <mergeCell ref="P99:P100"/>
    <mergeCell ref="E95:E96"/>
    <mergeCell ref="F95:F96"/>
    <mergeCell ref="G95:G96"/>
    <mergeCell ref="H95:H96"/>
    <mergeCell ref="P95:P96"/>
    <mergeCell ref="B97:B98"/>
    <mergeCell ref="D97:D98"/>
    <mergeCell ref="E97:E98"/>
    <mergeCell ref="F97:F98"/>
    <mergeCell ref="P77:P78"/>
    <mergeCell ref="B81:B82"/>
    <mergeCell ref="D81:D82"/>
    <mergeCell ref="E81:E82"/>
    <mergeCell ref="F81:F82"/>
    <mergeCell ref="G81:G82"/>
    <mergeCell ref="H81:H82"/>
    <mergeCell ref="P81:P82"/>
    <mergeCell ref="B79:B80"/>
    <mergeCell ref="D79:D80"/>
    <mergeCell ref="E79:E80"/>
    <mergeCell ref="F79:F80"/>
    <mergeCell ref="G79:G80"/>
    <mergeCell ref="H79:H80"/>
    <mergeCell ref="P79:P80"/>
    <mergeCell ref="N77:N78"/>
    <mergeCell ref="O77:O78"/>
    <mergeCell ref="N79:N80"/>
    <mergeCell ref="O79:O80"/>
    <mergeCell ref="N81:N82"/>
    <mergeCell ref="O81:O82"/>
    <mergeCell ref="O71:O72"/>
    <mergeCell ref="P71:P72"/>
    <mergeCell ref="B75:B76"/>
    <mergeCell ref="B67:B68"/>
    <mergeCell ref="D67:D68"/>
    <mergeCell ref="E67:E68"/>
    <mergeCell ref="F67:F68"/>
    <mergeCell ref="G67:G68"/>
    <mergeCell ref="H67:H68"/>
    <mergeCell ref="N67:N68"/>
    <mergeCell ref="O67:O68"/>
    <mergeCell ref="P67:P68"/>
    <mergeCell ref="D75:D76"/>
    <mergeCell ref="E75:E76"/>
    <mergeCell ref="F75:F76"/>
    <mergeCell ref="G75:G76"/>
    <mergeCell ref="H75:H76"/>
    <mergeCell ref="P75:P76"/>
    <mergeCell ref="N75:N76"/>
    <mergeCell ref="O75:O76"/>
    <mergeCell ref="B95:B96"/>
    <mergeCell ref="D95:D96"/>
    <mergeCell ref="B71:B72"/>
    <mergeCell ref="D71:D72"/>
    <mergeCell ref="E71:E72"/>
    <mergeCell ref="F71:F72"/>
    <mergeCell ref="G71:G72"/>
    <mergeCell ref="H71:H72"/>
    <mergeCell ref="N71:N72"/>
    <mergeCell ref="B77:B78"/>
    <mergeCell ref="D77:D78"/>
    <mergeCell ref="E77:E78"/>
    <mergeCell ref="F77:F78"/>
    <mergeCell ref="G77:G78"/>
    <mergeCell ref="H77:H78"/>
    <mergeCell ref="B91:B92"/>
    <mergeCell ref="D91:D92"/>
    <mergeCell ref="E91:E92"/>
    <mergeCell ref="F91:F92"/>
    <mergeCell ref="G91:G92"/>
    <mergeCell ref="H91:H92"/>
    <mergeCell ref="N87:N88"/>
    <mergeCell ref="E59:E64"/>
    <mergeCell ref="F59:F64"/>
    <mergeCell ref="G59:G64"/>
    <mergeCell ref="H59:H64"/>
    <mergeCell ref="N59:N64"/>
    <mergeCell ref="O59:O64"/>
    <mergeCell ref="P59:P64"/>
    <mergeCell ref="B57:B58"/>
    <mergeCell ref="D57:D58"/>
    <mergeCell ref="E57:E58"/>
    <mergeCell ref="F57:F58"/>
    <mergeCell ref="G57:G58"/>
    <mergeCell ref="H57:H58"/>
    <mergeCell ref="N57:N58"/>
    <mergeCell ref="O57:O58"/>
    <mergeCell ref="P57:P58"/>
    <mergeCell ref="B59:B64"/>
    <mergeCell ref="D59:D64"/>
    <mergeCell ref="B54:B56"/>
    <mergeCell ref="D54:D56"/>
    <mergeCell ref="E54:E56"/>
    <mergeCell ref="F54:F56"/>
    <mergeCell ref="G54:G56"/>
    <mergeCell ref="H54:H56"/>
    <mergeCell ref="N54:N56"/>
    <mergeCell ref="O54:O56"/>
    <mergeCell ref="P54:P56"/>
    <mergeCell ref="B49:B51"/>
    <mergeCell ref="D49:D51"/>
    <mergeCell ref="E49:E51"/>
    <mergeCell ref="F49:F51"/>
    <mergeCell ref="G49:G51"/>
    <mergeCell ref="H49:H51"/>
    <mergeCell ref="N49:N51"/>
    <mergeCell ref="O49:O51"/>
    <mergeCell ref="P49:P51"/>
    <mergeCell ref="B46:B48"/>
    <mergeCell ref="D46:D48"/>
    <mergeCell ref="E46:E48"/>
    <mergeCell ref="F46:F48"/>
    <mergeCell ref="H46:H48"/>
    <mergeCell ref="N46:N48"/>
    <mergeCell ref="O46:O48"/>
    <mergeCell ref="P46:P48"/>
    <mergeCell ref="G46:G48"/>
    <mergeCell ref="B41:B44"/>
    <mergeCell ref="D41:D44"/>
    <mergeCell ref="E41:E44"/>
    <mergeCell ref="F41:F44"/>
    <mergeCell ref="G41:G44"/>
    <mergeCell ref="H41:H44"/>
    <mergeCell ref="N41:N44"/>
    <mergeCell ref="O41:O44"/>
    <mergeCell ref="P41:P44"/>
    <mergeCell ref="B39:B40"/>
    <mergeCell ref="D39:D40"/>
    <mergeCell ref="E39:E40"/>
    <mergeCell ref="F39:F40"/>
    <mergeCell ref="G39:G40"/>
    <mergeCell ref="H39:H40"/>
    <mergeCell ref="N39:N40"/>
    <mergeCell ref="O39:O40"/>
    <mergeCell ref="P39:P40"/>
    <mergeCell ref="B35:B38"/>
    <mergeCell ref="D35:D38"/>
    <mergeCell ref="E35:E38"/>
    <mergeCell ref="F35:F38"/>
    <mergeCell ref="G35:G38"/>
    <mergeCell ref="H35:H38"/>
    <mergeCell ref="N35:N38"/>
    <mergeCell ref="O35:O38"/>
    <mergeCell ref="P35:P38"/>
    <mergeCell ref="B30:B34"/>
    <mergeCell ref="D30:D34"/>
    <mergeCell ref="E30:E34"/>
    <mergeCell ref="F30:F34"/>
    <mergeCell ref="G30:G34"/>
    <mergeCell ref="H30:H34"/>
    <mergeCell ref="N30:N34"/>
    <mergeCell ref="O30:O34"/>
    <mergeCell ref="P30:P34"/>
    <mergeCell ref="N25:N26"/>
    <mergeCell ref="O25:O26"/>
    <mergeCell ref="P25:P26"/>
    <mergeCell ref="B25:B26"/>
    <mergeCell ref="D25:D26"/>
    <mergeCell ref="E25:E26"/>
    <mergeCell ref="F25:F26"/>
    <mergeCell ref="G25:G26"/>
    <mergeCell ref="H25:H26"/>
    <mergeCell ref="H21:H22"/>
    <mergeCell ref="H23:H24"/>
    <mergeCell ref="O23:O24"/>
    <mergeCell ref="O21:O22"/>
    <mergeCell ref="B17:B18"/>
    <mergeCell ref="D17:D18"/>
    <mergeCell ref="E17:E18"/>
    <mergeCell ref="F17:F18"/>
    <mergeCell ref="G17:G18"/>
    <mergeCell ref="H17:H18"/>
    <mergeCell ref="N17:N18"/>
    <mergeCell ref="O17:O18"/>
    <mergeCell ref="B23:B24"/>
    <mergeCell ref="D23:D24"/>
    <mergeCell ref="E23:E24"/>
    <mergeCell ref="F23:F24"/>
    <mergeCell ref="G23:G24"/>
    <mergeCell ref="B21:B22"/>
    <mergeCell ref="D21:D22"/>
    <mergeCell ref="E21:E22"/>
    <mergeCell ref="F21:F22"/>
    <mergeCell ref="G21:G22"/>
    <mergeCell ref="P17:P18"/>
    <mergeCell ref="B13:B16"/>
    <mergeCell ref="D13:D16"/>
    <mergeCell ref="E13:E16"/>
    <mergeCell ref="F13:F16"/>
    <mergeCell ref="G13:G16"/>
    <mergeCell ref="H13:H16"/>
    <mergeCell ref="N13:N16"/>
    <mergeCell ref="O13:O16"/>
    <mergeCell ref="P13:P16"/>
    <mergeCell ref="B10:B12"/>
    <mergeCell ref="D10:D12"/>
    <mergeCell ref="E10:E12"/>
    <mergeCell ref="F10:F12"/>
    <mergeCell ref="G10:G12"/>
    <mergeCell ref="H10:H12"/>
    <mergeCell ref="N10:N12"/>
    <mergeCell ref="O10:O12"/>
    <mergeCell ref="P10:P12"/>
    <mergeCell ref="N7:N9"/>
    <mergeCell ref="O7:O9"/>
    <mergeCell ref="P7:P9"/>
    <mergeCell ref="B7:B9"/>
    <mergeCell ref="D7:D9"/>
    <mergeCell ref="E7:E9"/>
    <mergeCell ref="F7:F9"/>
    <mergeCell ref="G7:G9"/>
    <mergeCell ref="H7:H9"/>
    <mergeCell ref="B1:P1"/>
    <mergeCell ref="B2:P2"/>
    <mergeCell ref="Q2:T2"/>
    <mergeCell ref="U2:AC2"/>
    <mergeCell ref="AD2:AE2"/>
    <mergeCell ref="AF2:AI2"/>
    <mergeCell ref="Q1:AI1"/>
    <mergeCell ref="AF3:AF6"/>
    <mergeCell ref="B4:P4"/>
    <mergeCell ref="B5:P5"/>
    <mergeCell ref="Q5:Q6"/>
    <mergeCell ref="R5:R6"/>
    <mergeCell ref="B3:P3"/>
    <mergeCell ref="S3:S6"/>
    <mergeCell ref="T3:T6"/>
    <mergeCell ref="U3:U6"/>
    <mergeCell ref="AD3:AD6"/>
    <mergeCell ref="AE3:AE6"/>
    <mergeCell ref="AI3:AI6"/>
    <mergeCell ref="Q23:Q24"/>
    <mergeCell ref="R23:R24"/>
    <mergeCell ref="Q25:Q26"/>
    <mergeCell ref="R25:R26"/>
    <mergeCell ref="Q30:Q34"/>
    <mergeCell ref="R30:R34"/>
    <mergeCell ref="Q35:Q38"/>
    <mergeCell ref="R35:R38"/>
    <mergeCell ref="Q7:Q9"/>
    <mergeCell ref="R7:R9"/>
    <mergeCell ref="Q10:Q12"/>
    <mergeCell ref="R10:R12"/>
    <mergeCell ref="Q13:Q16"/>
    <mergeCell ref="R13:R16"/>
    <mergeCell ref="Q17:Q18"/>
    <mergeCell ref="R17:R18"/>
    <mergeCell ref="Q21:Q22"/>
    <mergeCell ref="R21:R22"/>
    <mergeCell ref="Q39:Q40"/>
    <mergeCell ref="R39:R40"/>
    <mergeCell ref="Q41:Q44"/>
    <mergeCell ref="R41:R44"/>
    <mergeCell ref="Q46:Q48"/>
    <mergeCell ref="R46:R48"/>
    <mergeCell ref="Q49:Q51"/>
    <mergeCell ref="R49:R51"/>
    <mergeCell ref="Q54:Q56"/>
    <mergeCell ref="R54:R56"/>
    <mergeCell ref="R87:R88"/>
    <mergeCell ref="Q91:Q92"/>
    <mergeCell ref="R91:R92"/>
    <mergeCell ref="Q57:Q58"/>
    <mergeCell ref="R57:R58"/>
    <mergeCell ref="Q59:Q64"/>
    <mergeCell ref="R59:R64"/>
    <mergeCell ref="Q67:Q68"/>
    <mergeCell ref="R67:R68"/>
    <mergeCell ref="Q71:Q72"/>
    <mergeCell ref="R71:R72"/>
    <mergeCell ref="Q75:Q76"/>
    <mergeCell ref="R75:R76"/>
    <mergeCell ref="AI49:AI51"/>
    <mergeCell ref="Q113:Q114"/>
    <mergeCell ref="R113:R114"/>
    <mergeCell ref="Q117:Q118"/>
    <mergeCell ref="R117:R118"/>
    <mergeCell ref="Q121:Q124"/>
    <mergeCell ref="R121:R124"/>
    <mergeCell ref="Q95:Q96"/>
    <mergeCell ref="R95:R96"/>
    <mergeCell ref="Q97:Q98"/>
    <mergeCell ref="R97:R98"/>
    <mergeCell ref="Q99:Q100"/>
    <mergeCell ref="R99:R100"/>
    <mergeCell ref="Q101:Q102"/>
    <mergeCell ref="R101:R102"/>
    <mergeCell ref="Q105:Q106"/>
    <mergeCell ref="R105:R106"/>
    <mergeCell ref="Q77:Q78"/>
    <mergeCell ref="R77:R78"/>
    <mergeCell ref="Q79:Q80"/>
    <mergeCell ref="R79:R80"/>
    <mergeCell ref="Q81:Q82"/>
    <mergeCell ref="R81:R82"/>
    <mergeCell ref="Q87:Q88"/>
  </mergeCells>
  <conditionalFormatting sqref="B5:P6 AJ5:XFD6">
    <cfRule type="containsText" dxfId="329" priority="4199" operator="containsText" text="ZONA RIESGO EXTREMO">
      <formula>NOT(ISERROR(SEARCH("ZONA RIESGO EXTREMO",B5)))</formula>
    </cfRule>
  </conditionalFormatting>
  <conditionalFormatting sqref="B5:P6">
    <cfRule type="containsText" dxfId="328" priority="4198" operator="containsText" text="ZONA RIESGO ALTO">
      <formula>NOT(ISERROR(SEARCH("ZONA RIESGO ALTO",B5)))</formula>
    </cfRule>
    <cfRule type="containsText" dxfId="327" priority="4197" operator="containsText" text="ZONA RIESGO MODERADO">
      <formula>NOT(ISERROR(SEARCH("ZONA RIESGO MODERADO",B5)))</formula>
    </cfRule>
    <cfRule type="containsText" dxfId="326" priority="4196" operator="containsText" text="ZONA RIESGO BAJA">
      <formula>NOT(ISERROR(SEARCH("ZONA RIESGO BAJA",B5)))</formula>
    </cfRule>
  </conditionalFormatting>
  <conditionalFormatting sqref="C29:C38">
    <cfRule type="containsText" dxfId="325" priority="477" operator="containsText" text="ZONA RIESGO BAJA">
      <formula>NOT(ISERROR(SEARCH("ZONA RIESGO BAJA",C29)))</formula>
    </cfRule>
  </conditionalFormatting>
  <conditionalFormatting sqref="C92:C99">
    <cfRule type="containsText" dxfId="324" priority="469" operator="containsText" text="ZONA RIESGO MODERADO">
      <formula>NOT(ISERROR(SEARCH("ZONA RIESGO MODERADO",C92)))</formula>
    </cfRule>
  </conditionalFormatting>
  <conditionalFormatting sqref="G46:G47 B125:E1048576 G125:XFD1048576">
    <cfRule type="containsText" dxfId="323" priority="485" operator="containsText" text="ZONA RIESGO BAJA">
      <formula>NOT(ISERROR(SEARCH("ZONA RIESGO BAJA",B46)))</formula>
    </cfRule>
    <cfRule type="containsText" dxfId="322" priority="487" operator="containsText" text="ZONA RIESGO ALTO">
      <formula>NOT(ISERROR(SEARCH("ZONA RIESGO ALTO",B46)))</formula>
    </cfRule>
    <cfRule type="containsText" dxfId="321" priority="488" operator="containsText" text="ZONA RIESGO EXTREMO">
      <formula>NOT(ISERROR(SEARCH("ZONA RIESGO EXTREMO",B46)))</formula>
    </cfRule>
    <cfRule type="containsText" dxfId="320" priority="486" operator="containsText" text="ZONA RIESGO MODERADO">
      <formula>NOT(ISERROR(SEARCH("ZONA RIESGO MODERADO",B46)))</formula>
    </cfRule>
  </conditionalFormatting>
  <conditionalFormatting sqref="G49:G50">
    <cfRule type="containsText" dxfId="319" priority="481" operator="containsText" text="ZONA RIESGO BAJA">
      <formula>NOT(ISERROR(SEARCH("ZONA RIESGO BAJA",G49)))</formula>
    </cfRule>
    <cfRule type="containsText" dxfId="318" priority="483" operator="containsText" text="ZONA RIESGO ALTO">
      <formula>NOT(ISERROR(SEARCH("ZONA RIESGO ALTO",G49)))</formula>
    </cfRule>
    <cfRule type="containsText" dxfId="317" priority="484" operator="containsText" text="ZONA RIESGO EXTREMO">
      <formula>NOT(ISERROR(SEARCH("ZONA RIESGO EXTREMO",G49)))</formula>
    </cfRule>
    <cfRule type="containsText" dxfId="316" priority="489" operator="containsText" text="ZONA RIESGO MODERADO">
      <formula>NOT(ISERROR(SEARCH("ZONA RIESGO MODERADO",G49)))</formula>
    </cfRule>
  </conditionalFormatting>
  <conditionalFormatting sqref="G53:G54">
    <cfRule type="containsText" dxfId="315" priority="479" operator="containsText" text="ZONA RIESGO EXTREMO">
      <formula>NOT(ISERROR(SEARCH("ZONA RIESGO EXTREMO",G53)))</formula>
    </cfRule>
    <cfRule type="containsText" dxfId="314" priority="490" operator="containsText" text="ZONA RIESGO MODERADO">
      <formula>NOT(ISERROR(SEARCH("ZONA RIESGO MODERADO",G53)))</formula>
    </cfRule>
    <cfRule type="containsText" dxfId="313" priority="476" operator="containsText" text="ZONA RIESGO BAJA">
      <formula>NOT(ISERROR(SEARCH("ZONA RIESGO BAJA",G53)))</formula>
    </cfRule>
    <cfRule type="containsText" dxfId="312" priority="478" operator="containsText" text="ZONA RIESGO ALTO">
      <formula>NOT(ISERROR(SEARCH("ZONA RIESGO ALTO",G53)))</formula>
    </cfRule>
  </conditionalFormatting>
  <conditionalFormatting sqref="N53:N54">
    <cfRule type="containsText" dxfId="311" priority="533" operator="containsText" text="ZONA RIESGO EXTREMO">
      <formula>NOT(ISERROR(SEARCH("ZONA RIESGO EXTREMO",N53)))</formula>
    </cfRule>
    <cfRule type="containsText" dxfId="310" priority="531" operator="containsText" text="ZONA RIESGO BAJA">
      <formula>NOT(ISERROR(SEARCH("ZONA RIESGO BAJA",N53)))</formula>
    </cfRule>
    <cfRule type="containsText" dxfId="309" priority="532" operator="containsText" text="ZONA RIESGO ALTO">
      <formula>NOT(ISERROR(SEARCH("ZONA RIESGO ALTO",N53)))</formula>
    </cfRule>
    <cfRule type="containsText" dxfId="308" priority="534" operator="containsText" text="ZONA RIESGO MODERADO">
      <formula>NOT(ISERROR(SEARCH("ZONA RIESGO MODERADO",N53)))</formula>
    </cfRule>
  </conditionalFormatting>
  <conditionalFormatting sqref="N59">
    <cfRule type="containsText" dxfId="307" priority="535" operator="containsText" text="ZONA RIESGO MODERADO">
      <formula>NOT(ISERROR(SEARCH("ZONA RIESGO MODERADO",N59)))</formula>
    </cfRule>
    <cfRule type="containsText" dxfId="306" priority="529" operator="containsText" text="ZONA RIESGO ALTO">
      <formula>NOT(ISERROR(SEARCH("ZONA RIESGO ALTO",N59)))</formula>
    </cfRule>
    <cfRule type="containsText" dxfId="305" priority="530" operator="containsText" text="ZONA RIESGO EXTREMO">
      <formula>NOT(ISERROR(SEARCH("ZONA RIESGO EXTREMO",N59)))</formula>
    </cfRule>
    <cfRule type="containsText" dxfId="304" priority="528" operator="containsText" text="ZONA RIESGO BAJA">
      <formula>NOT(ISERROR(SEARCH("ZONA RIESGO BAJA",N59)))</formula>
    </cfRule>
  </conditionalFormatting>
  <conditionalFormatting sqref="P52:P54">
    <cfRule type="containsText" dxfId="303" priority="537" operator="containsText" text="ZONA RIESGO MODERADO">
      <formula>NOT(ISERROR(SEARCH("ZONA RIESGO MODERADO",P52)))</formula>
    </cfRule>
  </conditionalFormatting>
  <conditionalFormatting sqref="Q3:R3 U3">
    <cfRule type="containsText" dxfId="302" priority="4195" operator="containsText" text="ZONA RIESGO EXTREMO">
      <formula>NOT(ISERROR(SEARCH("ZONA RIESGO EXTREMO",Q3)))</formula>
    </cfRule>
    <cfRule type="containsText" dxfId="301" priority="4192" operator="containsText" text="ZONA RIESGO BAJA">
      <formula>NOT(ISERROR(SEARCH("ZONA RIESGO BAJA",Q3)))</formula>
    </cfRule>
    <cfRule type="containsText" dxfId="300" priority="4193" operator="containsText" text="ZONA RIESGO MODERADO">
      <formula>NOT(ISERROR(SEARCH("ZONA RIESGO MODERADO",Q3)))</formula>
    </cfRule>
    <cfRule type="containsText" dxfId="299" priority="4194" operator="containsText" text="ZONA RIESGO ALTO">
      <formula>NOT(ISERROR(SEARCH("ZONA RIESGO ALTO",Q3)))</formula>
    </cfRule>
  </conditionalFormatting>
  <conditionalFormatting sqref="Q69:T71">
    <cfRule type="containsText" dxfId="298" priority="462" operator="containsText" text="ZONA RIESGO MODERADO">
      <formula>NOT(ISERROR(SEARCH("ZONA RIESGO MODERADO",Q69)))</formula>
    </cfRule>
    <cfRule type="containsText" dxfId="297" priority="463" operator="containsText" text="ZONA RIESGO ALTO">
      <formula>NOT(ISERROR(SEARCH("ZONA RIESGO ALTO",Q69)))</formula>
    </cfRule>
    <cfRule type="containsText" dxfId="296" priority="461" operator="containsText" text="ZONA RIESGO BAJA">
      <formula>NOT(ISERROR(SEARCH("ZONA RIESGO BAJA",Q69)))</formula>
    </cfRule>
    <cfRule type="containsText" dxfId="295" priority="464" operator="containsText" text="ZONA RIESGO EXTREMO">
      <formula>NOT(ISERROR(SEARCH("ZONA RIESGO EXTREMO",Q69)))</formula>
    </cfRule>
  </conditionalFormatting>
  <conditionalFormatting sqref="Q3:U3">
    <cfRule type="containsText" dxfId="294" priority="4164" operator="containsText" text="ZONA RIESGO BAJA">
      <formula>NOT(ISERROR(SEARCH("ZONA RIESGO BAJA",Q3)))</formula>
    </cfRule>
    <cfRule type="containsText" dxfId="293" priority="4165" operator="containsText" text="ZONA RIESGO MODERADO">
      <formula>NOT(ISERROR(SEARCH("ZONA RIESGO MODERADO",Q3)))</formula>
    </cfRule>
    <cfRule type="containsText" dxfId="292" priority="4166" operator="containsText" text="ZONA RIESGO ALTO">
      <formula>NOT(ISERROR(SEARCH("ZONA RIESGO ALTO",Q3)))</formula>
    </cfRule>
    <cfRule type="containsText" dxfId="291" priority="4167" operator="containsText" text="ZONA RIESGO EXTREMO">
      <formula>NOT(ISERROR(SEARCH("ZONA RIESGO EXTREMO",Q3)))</formula>
    </cfRule>
  </conditionalFormatting>
  <conditionalFormatting sqref="Q7:V7 AF7:AG7 X7:AC124 AG8:AG9 S8:T12 U8:V124 AF8:AF124 Q10:R10 Q13:T13 S14:T16 Q17:T17 S18:T18 Q19:T21 S22:T22 Q23:T23 S24:T24 Q25:T25 S26:T26 Q27:T30 AG29:AG34 S31:T34 Q35:T35 S36:T38 Q39:T39 S40:T40 Q41:T41 S42:T44 Q45:T46 S47:T48 Q49:T49 S50:T51 P52:T54 AG52:AG58 S55:T56 Q57:T57 S58:T58 P59:T59 S60:T64 AG60:AG64 Q65:T67 AG66 S68:T68 S72:T72 Q73:T75 S76:T76 Q77:T77 S78:T78 Q79:T79 S80:T80 Q81:T81 S82:T82 Q83:T87 S88:T88 Q89:T91 S92:T92 Q93:T95 S96:T96 Q97:T97 S98:T98 Q99:T99 S100:T100 Q101:T101 S102:T102 Q103:T105 S106:T106 Q107:T113 S114:T114 Q115:T117 S118:T118 Q119:T121 S122:T124">
    <cfRule type="containsText" dxfId="290" priority="468" operator="containsText" text="ZONA RIESGO EXTREMO">
      <formula>NOT(ISERROR(SEARCH("ZONA RIESGO EXTREMO",P7)))</formula>
    </cfRule>
    <cfRule type="containsText" dxfId="289" priority="465" operator="containsText" text="ZONA RIESGO BAJA">
      <formula>NOT(ISERROR(SEARCH("ZONA RIESGO BAJA",P7)))</formula>
    </cfRule>
    <cfRule type="containsText" dxfId="288" priority="467" operator="containsText" text="ZONA RIESGO ALTO">
      <formula>NOT(ISERROR(SEARCH("ZONA RIESGO ALTO",P7)))</formula>
    </cfRule>
  </conditionalFormatting>
  <conditionalFormatting sqref="Q7:V7 AF7:AG7 X7:AC124 AG8:AG9 S8:T12 U8:V124 AF8:AF124 Q10:R10 Q13:T13 S14:T16 Q17:T17 S18:T18 Q19:T21 S22:T22 Q23:T23 S24:T24 Q25:T25 S26:T26 Q27:T30 AG29:AG34 S31:T34 Q35:T35 S36:T38 Q39:T39 S40:T40 Q41:T41 S42:T44 Q45:T46 S47:T48 Q49:T49 S50:T51 Q52:T54 AG52:AG58 S55:T56 Q57:T57 S58:T58 P59:T59 S60:T64 AG60:AG64 Q65:T67 AG66 S68:T68 S72:T72 Q73:T75 S76:T76 Q77:T77 S78:T78 Q79:T79 S80:T80 Q81:T81 S82:T82 Q83:T87 S88:T88 Q89:T91 S92:T92 Q93:T95 S96:T96 Q97:T97 S98:T98 Q99:T99 S100:T100 Q101:T101 S102:T102 Q103:T105 S106:T106 Q107:T113 S114:T114 Q115:T117 S118:T118 Q119:T121 S122:T124">
    <cfRule type="containsText" dxfId="287" priority="466" operator="containsText" text="ZONA RIESGO MODERADO">
      <formula>NOT(ISERROR(SEARCH("ZONA RIESGO MODERADO",P7)))</formula>
    </cfRule>
  </conditionalFormatting>
  <conditionalFormatting sqref="R5">
    <cfRule type="containsText" dxfId="286" priority="4174" operator="containsText" text="ZONA RIESGO ALTO">
      <formula>NOT(ISERROR(SEARCH("ZONA RIESGO ALTO",R5)))</formula>
    </cfRule>
    <cfRule type="containsText" dxfId="285" priority="4173" operator="containsText" text="ZONA RIESGO MODERADO">
      <formula>NOT(ISERROR(SEARCH("ZONA RIESGO MODERADO",R5)))</formula>
    </cfRule>
    <cfRule type="containsText" dxfId="284" priority="4171" operator="containsText" text="ZONA RIESGO EXTREMO">
      <formula>NOT(ISERROR(SEARCH("ZONA RIESGO EXTREMO",R5)))</formula>
    </cfRule>
    <cfRule type="containsText" dxfId="283" priority="4170" operator="containsText" text="ZONA RIESGO ALTO">
      <formula>NOT(ISERROR(SEARCH("ZONA RIESGO ALTO",R5)))</formula>
    </cfRule>
    <cfRule type="containsText" dxfId="282" priority="4168" operator="containsText" text="ZONA RIESGO BAJA">
      <formula>NOT(ISERROR(SEARCH("ZONA RIESGO BAJA",R5)))</formula>
    </cfRule>
    <cfRule type="containsText" dxfId="281" priority="4172" operator="containsText" text="ZONA RIESGO BAJA">
      <formula>NOT(ISERROR(SEARCH("ZONA RIESGO BAJA",R5)))</formula>
    </cfRule>
    <cfRule type="containsText" dxfId="280" priority="4169" operator="containsText" text="ZONA RIESGO MODERADO">
      <formula>NOT(ISERROR(SEARCH("ZONA RIESGO MODERADO",R5)))</formula>
    </cfRule>
    <cfRule type="containsText" dxfId="279" priority="4175" operator="containsText" text="ZONA RIESGO EXTREMO">
      <formula>NOT(ISERROR(SEARCH("ZONA RIESGO EXTREMO",R5)))</formula>
    </cfRule>
  </conditionalFormatting>
  <conditionalFormatting sqref="S3:T3">
    <cfRule type="containsText" dxfId="278" priority="4163" operator="containsText" text="ZONA RIESGO EXTREMO">
      <formula>NOT(ISERROR(SEARCH("ZONA RIESGO EXTREMO",S3)))</formula>
    </cfRule>
    <cfRule type="containsText" dxfId="277" priority="4162" operator="containsText" text="ZONA RIESGO ALTO">
      <formula>NOT(ISERROR(SEARCH("ZONA RIESGO ALTO",S3)))</formula>
    </cfRule>
    <cfRule type="containsText" dxfId="276" priority="4161" operator="containsText" text="ZONA RIESGO MODERADO">
      <formula>NOT(ISERROR(SEARCH("ZONA RIESGO MODERADO",S3)))</formula>
    </cfRule>
    <cfRule type="containsText" dxfId="275" priority="4160" operator="containsText" text="ZONA RIESGO BAJA">
      <formula>NOT(ISERROR(SEARCH("ZONA RIESGO BAJA",S3)))</formula>
    </cfRule>
  </conditionalFormatting>
  <conditionalFormatting sqref="V3:W6">
    <cfRule type="containsText" dxfId="274" priority="374" operator="containsText" text="ZONA RIESGO BAJA">
      <formula>NOT(ISERROR(SEARCH("ZONA RIESGO BAJA",V3)))</formula>
    </cfRule>
    <cfRule type="containsText" dxfId="273" priority="375" operator="containsText" text="ZONA RIESGO MODERADO">
      <formula>NOT(ISERROR(SEARCH("ZONA RIESGO MODERADO",V3)))</formula>
    </cfRule>
    <cfRule type="containsText" dxfId="272" priority="376" operator="containsText" text="ZONA RIESGO ALTO">
      <formula>NOT(ISERROR(SEARCH("ZONA RIESGO ALTO",V3)))</formula>
    </cfRule>
    <cfRule type="containsText" dxfId="271" priority="377" operator="containsText" text="ZONA RIESGO EXTREMO">
      <formula>NOT(ISERROR(SEARCH("ZONA RIESGO EXTREMO",V3)))</formula>
    </cfRule>
  </conditionalFormatting>
  <conditionalFormatting sqref="V6:X6">
    <cfRule type="containsText" dxfId="270" priority="379" operator="containsText" text="ZONA RIESGO MODERADO">
      <formula>NOT(ISERROR(SEARCH("ZONA RIESGO MODERADO",V6)))</formula>
    </cfRule>
    <cfRule type="containsText" dxfId="269" priority="380" operator="containsText" text="ZONA RIESGO ALTO">
      <formula>NOT(ISERROR(SEARCH("ZONA RIESGO ALTO",V6)))</formula>
    </cfRule>
    <cfRule type="containsText" dxfId="268" priority="381" operator="containsText" text="ZONA RIESGO EXTREMO">
      <formula>NOT(ISERROR(SEARCH("ZONA RIESGO EXTREMO",V6)))</formula>
    </cfRule>
    <cfRule type="containsText" dxfId="267" priority="378" operator="containsText" text="ZONA RIESGO BAJA">
      <formula>NOT(ISERROR(SEARCH("ZONA RIESGO BAJA",V6)))</formula>
    </cfRule>
  </conditionalFormatting>
  <conditionalFormatting sqref="X3:Y4">
    <cfRule type="containsText" dxfId="266" priority="364" operator="containsText" text="ZONA RIESGO ALTO">
      <formula>NOT(ISERROR(SEARCH("ZONA RIESGO ALTO",X3)))</formula>
    </cfRule>
    <cfRule type="containsText" dxfId="265" priority="365" operator="containsText" text="ZONA RIESGO EXTREMO">
      <formula>NOT(ISERROR(SEARCH("ZONA RIESGO EXTREMO",X3)))</formula>
    </cfRule>
    <cfRule type="containsText" dxfId="264" priority="362" operator="containsText" text="ZONA RIESGO BAJA">
      <formula>NOT(ISERROR(SEARCH("ZONA RIESGO BAJA",X3)))</formula>
    </cfRule>
    <cfRule type="containsText" dxfId="263" priority="363" operator="containsText" text="ZONA RIESGO MODERADO">
      <formula>NOT(ISERROR(SEARCH("ZONA RIESGO MODERADO",X3)))</formula>
    </cfRule>
  </conditionalFormatting>
  <conditionalFormatting sqref="Y6:AC6">
    <cfRule type="containsText" dxfId="262" priority="367" operator="containsText" text="ZONA RIESGO MODERADO">
      <formula>NOT(ISERROR(SEARCH("ZONA RIESGO MODERADO",Y6)))</formula>
    </cfRule>
    <cfRule type="containsText" dxfId="261" priority="366" operator="containsText" text="ZONA RIESGO BAJA">
      <formula>NOT(ISERROR(SEARCH("ZONA RIESGO BAJA",Y6)))</formula>
    </cfRule>
    <cfRule type="containsText" dxfId="260" priority="369" operator="containsText" text="ZONA RIESGO EXTREMO">
      <formula>NOT(ISERROR(SEARCH("ZONA RIESGO EXTREMO",Y6)))</formula>
    </cfRule>
    <cfRule type="containsText" dxfId="259" priority="368" operator="containsText" text="ZONA RIESGO ALTO">
      <formula>NOT(ISERROR(SEARCH("ZONA RIESGO ALTO",Y6)))</formula>
    </cfRule>
  </conditionalFormatting>
  <conditionalFormatting sqref="Z3:AC5">
    <cfRule type="containsText" dxfId="258" priority="370" operator="containsText" text="ZONA RIESGO BAJA">
      <formula>NOT(ISERROR(SEARCH("ZONA RIESGO BAJA",Z3)))</formula>
    </cfRule>
    <cfRule type="containsText" dxfId="257" priority="371" operator="containsText" text="ZONA RIESGO MODERADO">
      <formula>NOT(ISERROR(SEARCH("ZONA RIESGO MODERADO",Z3)))</formula>
    </cfRule>
    <cfRule type="containsText" dxfId="256" priority="372" operator="containsText" text="ZONA RIESGO ALTO">
      <formula>NOT(ISERROR(SEARCH("ZONA RIESGO ALTO",Z3)))</formula>
    </cfRule>
    <cfRule type="containsText" dxfId="255" priority="373" operator="containsText" text="ZONA RIESGO EXTREMO">
      <formula>NOT(ISERROR(SEARCH("ZONA RIESGO EXTREMO",Z3)))</formula>
    </cfRule>
  </conditionalFormatting>
  <conditionalFormatting sqref="AD10">
    <cfRule type="containsText" dxfId="254" priority="438" operator="containsText" text="ZONA RIESGO EXTREMO">
      <formula>NOT(ISERROR(SEARCH("ZONA RIESGO EXTREMO",AD10)))</formula>
    </cfRule>
    <cfRule type="containsText" dxfId="253" priority="437" operator="containsText" text="ZONA RIESGO ALTO">
      <formula>NOT(ISERROR(SEARCH("ZONA RIESGO ALTO",AD10)))</formula>
    </cfRule>
    <cfRule type="containsText" dxfId="252" priority="436" operator="containsText" text="ZONA RIESGO MODERADO">
      <formula>NOT(ISERROR(SEARCH("ZONA RIESGO MODERADO",AD10)))</formula>
    </cfRule>
    <cfRule type="containsText" dxfId="251" priority="435" operator="containsText" text="ZONA RIESGO BAJA">
      <formula>NOT(ISERROR(SEARCH("ZONA RIESGO BAJA",AD10)))</formula>
    </cfRule>
  </conditionalFormatting>
  <conditionalFormatting sqref="AD43:AD45 AJ101:XFD101">
    <cfRule type="containsText" dxfId="250" priority="434" operator="containsText" text="ZONA RIESGO EXTREMO">
      <formula>NOT(ISERROR(SEARCH("ZONA RIESGO EXTREMO",AD43)))</formula>
    </cfRule>
  </conditionalFormatting>
  <conditionalFormatting sqref="AD52:AD55 AD59:AD66">
    <cfRule type="containsText" dxfId="249" priority="433" operator="containsText" text="ZONA RIESGO EXTREMO">
      <formula>NOT(ISERROR(SEARCH("ZONA RIESGO EXTREMO",AD52)))</formula>
    </cfRule>
  </conditionalFormatting>
  <conditionalFormatting sqref="AD52:AD55">
    <cfRule type="containsText" dxfId="248" priority="432" operator="containsText" text="ZONA RIESGO BAJA">
      <formula>NOT(ISERROR(SEARCH("ZONA RIESGO BAJA",AD52)))</formula>
    </cfRule>
  </conditionalFormatting>
  <conditionalFormatting sqref="AD59:AD66 AD52:AD55">
    <cfRule type="containsText" dxfId="247" priority="431" operator="containsText" text="ZONA RIESGO MODERADO">
      <formula>NOT(ISERROR(SEARCH("ZONA RIESGO MODERADO",AD52)))</formula>
    </cfRule>
  </conditionalFormatting>
  <conditionalFormatting sqref="AD59:AD66">
    <cfRule type="containsText" dxfId="246" priority="430" operator="containsText" text="ZONA RIESGO BAJA">
      <formula>NOT(ISERROR(SEARCH("ZONA RIESGO BAJA",AD59)))</formula>
    </cfRule>
  </conditionalFormatting>
  <conditionalFormatting sqref="AD120:AD124">
    <cfRule type="containsText" dxfId="245" priority="429" operator="containsText" text="ZONA RIESGO MODERADO">
      <formula>NOT(ISERROR(SEARCH("ZONA RIESGO MODERADO",AD120)))</formula>
    </cfRule>
  </conditionalFormatting>
  <conditionalFormatting sqref="AD72:AE72">
    <cfRule type="containsText" dxfId="244" priority="428" operator="containsText" text="ZONA RIESGO BAJA">
      <formula>NOT(ISERROR(SEARCH("ZONA RIESGO BAJA",AD72)))</formula>
    </cfRule>
  </conditionalFormatting>
  <conditionalFormatting sqref="AD3:AF3">
    <cfRule type="containsText" dxfId="243" priority="4156" operator="containsText" text="ZONA RIESGO BAJA">
      <formula>NOT(ISERROR(SEARCH("ZONA RIESGO BAJA",AD3)))</formula>
    </cfRule>
    <cfRule type="containsText" dxfId="242" priority="4158" operator="containsText" text="ZONA RIESGO ALTO">
      <formula>NOT(ISERROR(SEARCH("ZONA RIESGO ALTO",AD3)))</formula>
    </cfRule>
    <cfRule type="containsText" dxfId="241" priority="4159" operator="containsText" text="ZONA RIESGO EXTREMO">
      <formula>NOT(ISERROR(SEARCH("ZONA RIESGO EXTREMO",AD3)))</formula>
    </cfRule>
    <cfRule type="containsText" dxfId="240" priority="4157" operator="containsText" text="ZONA RIESGO MODERADO">
      <formula>NOT(ISERROR(SEARCH("ZONA RIESGO MODERADO",AD3)))</formula>
    </cfRule>
  </conditionalFormatting>
  <conditionalFormatting sqref="AE10:AE14">
    <cfRule type="containsText" dxfId="239" priority="427" operator="containsText" text="ZONA RIESGO BAJA">
      <formula>NOT(ISERROR(SEARCH("ZONA RIESGO BAJA",AE10)))</formula>
    </cfRule>
  </conditionalFormatting>
  <conditionalFormatting sqref="AE13">
    <cfRule type="containsText" dxfId="238" priority="426" operator="containsText" text="ZONA RIESGO ALTO">
      <formula>NOT(ISERROR(SEARCH("ZONA RIESGO ALTO",AE13)))</formula>
    </cfRule>
  </conditionalFormatting>
  <conditionalFormatting sqref="AE17:AE18">
    <cfRule type="containsText" dxfId="237" priority="425" operator="containsText" text="ZONA RIESGO EXTREMO">
      <formula>NOT(ISERROR(SEARCH("ZONA RIESGO EXTREMO",AE17)))</formula>
    </cfRule>
  </conditionalFormatting>
  <conditionalFormatting sqref="AE27">
    <cfRule type="containsText" dxfId="236" priority="421" operator="containsText" text="ZONA RIESGO BAJA">
      <formula>NOT(ISERROR(SEARCH("ZONA RIESGO BAJA",AE27)))</formula>
    </cfRule>
    <cfRule type="containsText" dxfId="235" priority="422" operator="containsText" text="ZONA RIESGO ALTO">
      <formula>NOT(ISERROR(SEARCH("ZONA RIESGO ALTO",AE27)))</formula>
    </cfRule>
    <cfRule type="containsText" dxfId="234" priority="423" operator="containsText" text="ZONA RIESGO MODERADO">
      <formula>NOT(ISERROR(SEARCH("ZONA RIESGO MODERADO",AE27)))</formula>
    </cfRule>
    <cfRule type="containsText" dxfId="233" priority="443" operator="containsText" text="ZONA RIESGO EXTREMO">
      <formula>NOT(ISERROR(SEARCH("ZONA RIESGO EXTREMO",AE27)))</formula>
    </cfRule>
  </conditionalFormatting>
  <conditionalFormatting sqref="AE39:AE42">
    <cfRule type="containsText" dxfId="232" priority="420" operator="containsText" text="ZONA RIESGO MODERADO">
      <formula>NOT(ISERROR(SEARCH("ZONA RIESGO MODERADO",AE39)))</formula>
    </cfRule>
    <cfRule type="containsText" dxfId="231" priority="418" operator="containsText" text="ZONA RIESGO BAJA">
      <formula>NOT(ISERROR(SEARCH("ZONA RIESGO BAJA",AE39)))</formula>
    </cfRule>
    <cfRule type="containsText" dxfId="230" priority="419" operator="containsText" text="ZONA RIESGO ALTO">
      <formula>NOT(ISERROR(SEARCH("ZONA RIESGO ALTO",AE39)))</formula>
    </cfRule>
    <cfRule type="containsText" dxfId="229" priority="444" operator="containsText" text="ZONA RIESGO EXTREMO">
      <formula>NOT(ISERROR(SEARCH("ZONA RIESGO EXTREMO",AE39)))</formula>
    </cfRule>
  </conditionalFormatting>
  <conditionalFormatting sqref="AE46:AE56">
    <cfRule type="containsText" dxfId="228" priority="416" operator="containsText" text="ZONA RIESGO ALTO">
      <formula>NOT(ISERROR(SEARCH("ZONA RIESGO ALTO",AE46)))</formula>
    </cfRule>
    <cfRule type="containsText" dxfId="227" priority="417" operator="containsText" text="ZONA RIESGO EXTREMO">
      <formula>NOT(ISERROR(SEARCH("ZONA RIESGO EXTREMO",AE46)))</formula>
    </cfRule>
    <cfRule type="containsText" dxfId="226" priority="415" operator="containsText" text="ZONA RIESGO MODERADO">
      <formula>NOT(ISERROR(SEARCH("ZONA RIESGO MODERADO",AE46)))</formula>
    </cfRule>
    <cfRule type="containsText" dxfId="225" priority="414" operator="containsText" text="ZONA RIESGO BAJA">
      <formula>NOT(ISERROR(SEARCH("ZONA RIESGO BAJA",AE46)))</formula>
    </cfRule>
  </conditionalFormatting>
  <conditionalFormatting sqref="AE56:AE70">
    <cfRule type="containsText" dxfId="224" priority="410" operator="containsText" text="ZONA RIESGO BAJA">
      <formula>NOT(ISERROR(SEARCH("ZONA RIESGO BAJA",AE56)))</formula>
    </cfRule>
    <cfRule type="containsText" dxfId="223" priority="411" operator="containsText" text="ZONA RIESGO MODERADO">
      <formula>NOT(ISERROR(SEARCH("ZONA RIESGO MODERADO",AE56)))</formula>
    </cfRule>
    <cfRule type="containsText" dxfId="222" priority="412" operator="containsText" text="ZONA RIESGO ALTO">
      <formula>NOT(ISERROR(SEARCH("ZONA RIESGO ALTO",AE56)))</formula>
    </cfRule>
    <cfRule type="containsText" dxfId="221" priority="413" operator="containsText" text="ZONA RIESGO EXTREMO">
      <formula>NOT(ISERROR(SEARCH("ZONA RIESGO EXTREMO",AE56)))</formula>
    </cfRule>
  </conditionalFormatting>
  <conditionalFormatting sqref="AE73:AE76 AE93">
    <cfRule type="containsText" dxfId="220" priority="424" operator="containsText" text="ZONA RIESGO BAJA">
      <formula>NOT(ISERROR(SEARCH("ZONA RIESGO BAJA",AE73)))</formula>
    </cfRule>
  </conditionalFormatting>
  <conditionalFormatting sqref="AE73:AE93">
    <cfRule type="containsText" dxfId="219" priority="409" operator="containsText" text="ZONA RIESGO EXTREMO">
      <formula>NOT(ISERROR(SEARCH("ZONA RIESGO EXTREMO",AE73)))</formula>
    </cfRule>
    <cfRule type="containsText" dxfId="218" priority="407" operator="containsText" text="ZONA RIESGO MODERADO">
      <formula>NOT(ISERROR(SEARCH("ZONA RIESGO MODERADO",AE73)))</formula>
    </cfRule>
  </conditionalFormatting>
  <conditionalFormatting sqref="AE77:AE92">
    <cfRule type="containsText" dxfId="217" priority="408" operator="containsText" text="ZONA RIESGO ALTO">
      <formula>NOT(ISERROR(SEARCH("ZONA RIESGO ALTO",AE77)))</formula>
    </cfRule>
    <cfRule type="containsText" dxfId="216" priority="406" operator="containsText" text="ZONA RIESGO BAJA">
      <formula>NOT(ISERROR(SEARCH("ZONA RIESGO BAJA",AE77)))</formula>
    </cfRule>
  </conditionalFormatting>
  <conditionalFormatting sqref="AE95:AE97">
    <cfRule type="containsText" dxfId="215" priority="440" operator="containsText" text="ZONA RIESGO MODERADO">
      <formula>NOT(ISERROR(SEARCH("ZONA RIESGO MODERADO",AE95)))</formula>
    </cfRule>
    <cfRule type="containsText" dxfId="214" priority="439" operator="containsText" text="ZONA RIESGO BAJA">
      <formula>NOT(ISERROR(SEARCH("ZONA RIESGO BAJA",AE95)))</formula>
    </cfRule>
    <cfRule type="containsText" dxfId="213" priority="441" operator="containsText" text="ZONA RIESGO ALTO">
      <formula>NOT(ISERROR(SEARCH("ZONA RIESGO ALTO",AE95)))</formula>
    </cfRule>
    <cfRule type="containsText" dxfId="212" priority="442" operator="containsText" text="ZONA RIESGO EXTREMO">
      <formula>NOT(ISERROR(SEARCH("ZONA RIESGO EXTREMO",AE95)))</formula>
    </cfRule>
  </conditionalFormatting>
  <conditionalFormatting sqref="AE101:AE105">
    <cfRule type="containsText" dxfId="211" priority="404" operator="containsText" text="ZONA RIESGO ALTO">
      <formula>NOT(ISERROR(SEARCH("ZONA RIESGO ALTO",AE101)))</formula>
    </cfRule>
    <cfRule type="containsText" dxfId="210" priority="403" operator="containsText" text="ZONA RIESGO MODERADO">
      <formula>NOT(ISERROR(SEARCH("ZONA RIESGO MODERADO",AE101)))</formula>
    </cfRule>
    <cfRule type="containsText" dxfId="209" priority="402" operator="containsText" text="ZONA RIESGO BAJA">
      <formula>NOT(ISERROR(SEARCH("ZONA RIESGO BAJA",AE101)))</formula>
    </cfRule>
    <cfRule type="containsText" dxfId="208" priority="405" operator="containsText" text="ZONA RIESGO EXTREMO">
      <formula>NOT(ISERROR(SEARCH("ZONA RIESGO EXTREMO",AE101)))</formula>
    </cfRule>
  </conditionalFormatting>
  <conditionalFormatting sqref="AE107:AE118">
    <cfRule type="containsText" dxfId="207" priority="400" operator="containsText" text="ZONA RIESGO ALTO">
      <formula>NOT(ISERROR(SEARCH("ZONA RIESGO ALTO",AE107)))</formula>
    </cfRule>
    <cfRule type="containsText" dxfId="206" priority="401" operator="containsText" text="ZONA RIESGO EXTREMO">
      <formula>NOT(ISERROR(SEARCH("ZONA RIESGO EXTREMO",AE107)))</formula>
    </cfRule>
    <cfRule type="containsText" dxfId="205" priority="398" operator="containsText" text="ZONA RIESGO BAJA">
      <formula>NOT(ISERROR(SEARCH("ZONA RIESGO BAJA",AE107)))</formula>
    </cfRule>
    <cfRule type="containsText" dxfId="204" priority="399" operator="containsText" text="ZONA RIESGO MODERADO">
      <formula>NOT(ISERROR(SEARCH("ZONA RIESGO MODERADO",AE107)))</formula>
    </cfRule>
  </conditionalFormatting>
  <conditionalFormatting sqref="AG12:AG13">
    <cfRule type="containsText" dxfId="203" priority="344" operator="containsText" text="ZONA RIESGO EXTREMO">
      <formula>NOT(ISERROR(SEARCH("ZONA RIESGO EXTREMO",AG12)))</formula>
    </cfRule>
    <cfRule type="containsText" dxfId="202" priority="341" operator="containsText" text="ZONA RIESGO BAJA">
      <formula>NOT(ISERROR(SEARCH("ZONA RIESGO BAJA",AG12)))</formula>
    </cfRule>
    <cfRule type="containsText" dxfId="201" priority="342" operator="containsText" text="ZONA RIESGO MODERADO">
      <formula>NOT(ISERROR(SEARCH("ZONA RIESGO MODERADO",AG12)))</formula>
    </cfRule>
    <cfRule type="containsText" dxfId="200" priority="343" operator="containsText" text="ZONA RIESGO ALTO">
      <formula>NOT(ISERROR(SEARCH("ZONA RIESGO ALTO",AG12)))</formula>
    </cfRule>
  </conditionalFormatting>
  <conditionalFormatting sqref="AG16:AG17 AG18:AI20">
    <cfRule type="containsText" dxfId="199" priority="303" operator="containsText" text="ZONA RIESGO ALTO">
      <formula>NOT(ISERROR(SEARCH("ZONA RIESGO ALTO",AG16)))</formula>
    </cfRule>
    <cfRule type="containsText" dxfId="198" priority="304" operator="containsText" text="ZONA RIESGO EXTREMO">
      <formula>NOT(ISERROR(SEARCH("ZONA RIESGO EXTREMO",AG16)))</formula>
    </cfRule>
    <cfRule type="containsText" dxfId="197" priority="302" operator="containsText" text="ZONA RIESGO MODERADO">
      <formula>NOT(ISERROR(SEARCH("ZONA RIESGO MODERADO",AG16)))</formula>
    </cfRule>
    <cfRule type="containsText" dxfId="196" priority="301" operator="containsText" text="ZONA RIESGO BAJA">
      <formula>NOT(ISERROR(SEARCH("ZONA RIESGO BAJA",AG16)))</formula>
    </cfRule>
  </conditionalFormatting>
  <conditionalFormatting sqref="AG22:AG23">
    <cfRule type="containsText" dxfId="195" priority="296" operator="containsText" text="ZONA RIESGO EXTREMO">
      <formula>NOT(ISERROR(SEARCH("ZONA RIESGO EXTREMO",AG22)))</formula>
    </cfRule>
    <cfRule type="containsText" dxfId="194" priority="295" operator="containsText" text="ZONA RIESGO ALTO">
      <formula>NOT(ISERROR(SEARCH("ZONA RIESGO ALTO",AG22)))</formula>
    </cfRule>
    <cfRule type="containsText" dxfId="193" priority="294" operator="containsText" text="ZONA RIESGO MODERADO">
      <formula>NOT(ISERROR(SEARCH("ZONA RIESGO MODERADO",AG22)))</formula>
    </cfRule>
    <cfRule type="containsText" dxfId="192" priority="293" operator="containsText" text="ZONA RIESGO BAJA">
      <formula>NOT(ISERROR(SEARCH("ZONA RIESGO BAJA",AG22)))</formula>
    </cfRule>
  </conditionalFormatting>
  <conditionalFormatting sqref="AG70:AG78">
    <cfRule type="containsText" dxfId="191" priority="51" operator="containsText" text="ZONA RIESGO ALTO">
      <formula>NOT(ISERROR(SEARCH("ZONA RIESGO ALTO",AG70)))</formula>
    </cfRule>
    <cfRule type="containsText" dxfId="190" priority="49" operator="containsText" text="ZONA RIESGO BAJA">
      <formula>NOT(ISERROR(SEARCH("ZONA RIESGO BAJA",AG70)))</formula>
    </cfRule>
    <cfRule type="containsText" dxfId="189" priority="52" operator="containsText" text="ZONA RIESGO EXTREMO">
      <formula>NOT(ISERROR(SEARCH("ZONA RIESGO EXTREMO",AG70)))</formula>
    </cfRule>
    <cfRule type="containsText" dxfId="188" priority="50" operator="containsText" text="ZONA RIESGO MODERADO">
      <formula>NOT(ISERROR(SEARCH("ZONA RIESGO MODERADO",AG70)))</formula>
    </cfRule>
  </conditionalFormatting>
  <conditionalFormatting sqref="AG82:AG92">
    <cfRule type="containsText" dxfId="187" priority="80" operator="containsText" text="ZONA RIESGO EXTREMO">
      <formula>NOT(ISERROR(SEARCH("ZONA RIESGO EXTREMO",AG82)))</formula>
    </cfRule>
    <cfRule type="containsText" dxfId="186" priority="79" operator="containsText" text="ZONA RIESGO ALTO">
      <formula>NOT(ISERROR(SEARCH("ZONA RIESGO ALTO",AG82)))</formula>
    </cfRule>
    <cfRule type="containsText" dxfId="185" priority="77" operator="containsText" text="ZONA RIESGO BAJA">
      <formula>NOT(ISERROR(SEARCH("ZONA RIESGO BAJA",AG82)))</formula>
    </cfRule>
    <cfRule type="containsText" dxfId="184" priority="78" operator="containsText" text="ZONA RIESGO MODERADO">
      <formula>NOT(ISERROR(SEARCH("ZONA RIESGO MODERADO",AG82)))</formula>
    </cfRule>
  </conditionalFormatting>
  <conditionalFormatting sqref="AG101:AG124">
    <cfRule type="containsText" dxfId="183" priority="44" operator="containsText" text="ZONA RIESGO EXTREMO">
      <formula>NOT(ISERROR(SEARCH("ZONA RIESGO EXTREMO",AG101)))</formula>
    </cfRule>
    <cfRule type="containsText" dxfId="182" priority="41" operator="containsText" text="ZONA RIESGO BAJA">
      <formula>NOT(ISERROR(SEARCH("ZONA RIESGO BAJA",AG101)))</formula>
    </cfRule>
    <cfRule type="containsText" dxfId="181" priority="42" operator="containsText" text="ZONA RIESGO MODERADO">
      <formula>NOT(ISERROR(SEARCH("ZONA RIESGO MODERADO",AG101)))</formula>
    </cfRule>
    <cfRule type="containsText" dxfId="180" priority="43" operator="containsText" text="ZONA RIESGO ALTO">
      <formula>NOT(ISERROR(SEARCH("ZONA RIESGO ALTO",AG101)))</formula>
    </cfRule>
  </conditionalFormatting>
  <conditionalFormatting sqref="AG3:AH6">
    <cfRule type="containsText" dxfId="179" priority="1316" operator="containsText" text="ZONA RIESGO BAJA">
      <formula>NOT(ISERROR(SEARCH("ZONA RIESGO BAJA",AG3)))</formula>
    </cfRule>
    <cfRule type="containsText" dxfId="178" priority="1317" operator="containsText" text="ZONA RIESGO MODERADO">
      <formula>NOT(ISERROR(SEARCH("ZONA RIESGO MODERADO",AG3)))</formula>
    </cfRule>
    <cfRule type="containsText" dxfId="177" priority="1319" operator="containsText" text="ZONA RIESGO EXTREMO">
      <formula>NOT(ISERROR(SEARCH("ZONA RIESGO EXTREMO",AG3)))</formula>
    </cfRule>
    <cfRule type="containsText" dxfId="176" priority="1318" operator="containsText" text="ZONA RIESGO ALTO">
      <formula>NOT(ISERROR(SEARCH("ZONA RIESGO ALTO",AG3)))</formula>
    </cfRule>
  </conditionalFormatting>
  <conditionalFormatting sqref="AG6:AH6">
    <cfRule type="containsText" dxfId="175" priority="582" operator="containsText" text="ZONA RIESGO MODERADO">
      <formula>NOT(ISERROR(SEARCH("ZONA RIESGO MODERADO",AG6)))</formula>
    </cfRule>
    <cfRule type="containsText" dxfId="174" priority="1119" operator="containsText" text="ZONA RIESGO EXTREMO">
      <formula>NOT(ISERROR(SEARCH("ZONA RIESGO EXTREMO",AG6)))</formula>
    </cfRule>
    <cfRule type="containsText" dxfId="173" priority="581" operator="containsText" text="ZONA RIESGO BAJA">
      <formula>NOT(ISERROR(SEARCH("ZONA RIESGO BAJA",AG6)))</formula>
    </cfRule>
    <cfRule type="containsText" dxfId="172" priority="583" operator="containsText" text="ZONA RIESGO ALTO">
      <formula>NOT(ISERROR(SEARCH("ZONA RIESGO ALTO",AG6)))</formula>
    </cfRule>
  </conditionalFormatting>
  <conditionalFormatting sqref="AG10:AH11">
    <cfRule type="containsText" dxfId="171" priority="359" operator="containsText" text="ZONA RIESGO MODERADO">
      <formula>NOT(ISERROR(SEARCH("ZONA RIESGO MODERADO",AG10)))</formula>
    </cfRule>
    <cfRule type="containsText" dxfId="170" priority="360" operator="containsText" text="ZONA RIESGO ALTO">
      <formula>NOT(ISERROR(SEARCH("ZONA RIESGO ALTO",AG10)))</formula>
    </cfRule>
    <cfRule type="containsText" dxfId="169" priority="358" operator="containsText" text="ZONA RIESGO BAJA">
      <formula>NOT(ISERROR(SEARCH("ZONA RIESGO BAJA",AG10)))</formula>
    </cfRule>
    <cfRule type="containsText" dxfId="168" priority="361" operator="containsText" text="ZONA RIESGO EXTREMO">
      <formula>NOT(ISERROR(SEARCH("ZONA RIESGO EXTREMO",AG10)))</formula>
    </cfRule>
  </conditionalFormatting>
  <conditionalFormatting sqref="AG14:AH15">
    <cfRule type="containsText" dxfId="167" priority="337" operator="containsText" text="ZONA RIESGO ALTO">
      <formula>NOT(ISERROR(SEARCH("ZONA RIESGO ALTO",AG14)))</formula>
    </cfRule>
    <cfRule type="containsText" dxfId="166" priority="335" operator="containsText" text="ZONA RIESGO BAJA">
      <formula>NOT(ISERROR(SEARCH("ZONA RIESGO BAJA",AG14)))</formula>
    </cfRule>
    <cfRule type="containsText" dxfId="165" priority="336" operator="containsText" text="ZONA RIESGO MODERADO">
      <formula>NOT(ISERROR(SEARCH("ZONA RIESGO MODERADO",AG14)))</formula>
    </cfRule>
    <cfRule type="containsText" dxfId="164" priority="338" operator="containsText" text="ZONA RIESGO EXTREMO">
      <formula>NOT(ISERROR(SEARCH("ZONA RIESGO EXTREMO",AG14)))</formula>
    </cfRule>
  </conditionalFormatting>
  <conditionalFormatting sqref="AG21:AH21">
    <cfRule type="containsText" dxfId="163" priority="300" operator="containsText" text="ZONA RIESGO EXTREMO">
      <formula>NOT(ISERROR(SEARCH("ZONA RIESGO EXTREMO",AG21)))</formula>
    </cfRule>
    <cfRule type="containsText" dxfId="162" priority="299" operator="containsText" text="ZONA RIESGO ALTO">
      <formula>NOT(ISERROR(SEARCH("ZONA RIESGO ALTO",AG21)))</formula>
    </cfRule>
    <cfRule type="containsText" dxfId="161" priority="298" operator="containsText" text="ZONA RIESGO MODERADO">
      <formula>NOT(ISERROR(SEARCH("ZONA RIESGO MODERADO",AG21)))</formula>
    </cfRule>
    <cfRule type="containsText" dxfId="160" priority="297" operator="containsText" text="ZONA RIESGO BAJA">
      <formula>NOT(ISERROR(SEARCH("ZONA RIESGO BAJA",AG21)))</formula>
    </cfRule>
  </conditionalFormatting>
  <conditionalFormatting sqref="AG27:AH27">
    <cfRule type="containsText" dxfId="159" priority="232" operator="containsText" text="ZONA RIESGO EXTREMO">
      <formula>NOT(ISERROR(SEARCH("ZONA RIESGO EXTREMO",AG27)))</formula>
    </cfRule>
  </conditionalFormatting>
  <conditionalFormatting sqref="AG27:AH28">
    <cfRule type="containsText" dxfId="158" priority="227" operator="containsText" text="ZONA RIESGO ALTO">
      <formula>NOT(ISERROR(SEARCH("ZONA RIESGO ALTO",AG27)))</formula>
    </cfRule>
    <cfRule type="containsText" dxfId="157" priority="225" operator="containsText" text="ZONA RIESGO BAJA">
      <formula>NOT(ISERROR(SEARCH("ZONA RIESGO BAJA",AG27)))</formula>
    </cfRule>
    <cfRule type="containsText" dxfId="156" priority="226" operator="containsText" text="ZONA RIESGO MODERADO">
      <formula>NOT(ISERROR(SEARCH("ZONA RIESGO MODERADO",AG27)))</formula>
    </cfRule>
  </conditionalFormatting>
  <conditionalFormatting sqref="AG37:AH37">
    <cfRule type="containsText" dxfId="155" priority="175" operator="containsText" text="ZONA RIESGO ALTO">
      <formula>NOT(ISERROR(SEARCH("ZONA RIESGO ALTO",AG37)))</formula>
    </cfRule>
    <cfRule type="containsText" dxfId="154" priority="174" operator="containsText" text="ZONA RIESGO MODERADO">
      <formula>NOT(ISERROR(SEARCH("ZONA RIESGO MODERADO",AG37)))</formula>
    </cfRule>
    <cfRule type="containsText" dxfId="153" priority="176" operator="containsText" text="ZONA RIESGO EXTREMO">
      <formula>NOT(ISERROR(SEARCH("ZONA RIESGO EXTREMO",AG37)))</formula>
    </cfRule>
    <cfRule type="containsText" dxfId="152" priority="173" operator="containsText" text="ZONA RIESGO BAJA">
      <formula>NOT(ISERROR(SEARCH("ZONA RIESGO BAJA",AG37)))</formula>
    </cfRule>
  </conditionalFormatting>
  <conditionalFormatting sqref="AG39:AH46">
    <cfRule type="containsText" dxfId="151" priority="92" operator="containsText" text="ZONA RIESGO EXTREMO">
      <formula>NOT(ISERROR(SEARCH("ZONA RIESGO EXTREMO",AG39)))</formula>
    </cfRule>
    <cfRule type="containsText" dxfId="150" priority="90" operator="containsText" text="ZONA RIESGO MODERADO">
      <formula>NOT(ISERROR(SEARCH("ZONA RIESGO MODERADO",AG39)))</formula>
    </cfRule>
    <cfRule type="containsText" dxfId="149" priority="91" operator="containsText" text="ZONA RIESGO ALTO">
      <formula>NOT(ISERROR(SEARCH("ZONA RIESGO ALTO",AG39)))</formula>
    </cfRule>
    <cfRule type="containsText" dxfId="148" priority="89" operator="containsText" text="ZONA RIESGO BAJA">
      <formula>NOT(ISERROR(SEARCH("ZONA RIESGO BAJA",AG39)))</formula>
    </cfRule>
  </conditionalFormatting>
  <conditionalFormatting sqref="AG50:AH51">
    <cfRule type="containsText" dxfId="147" priority="36" operator="containsText" text="ZONA RIESGO EXTREMO">
      <formula>NOT(ISERROR(SEARCH("ZONA RIESGO EXTREMO",AG50)))</formula>
    </cfRule>
    <cfRule type="containsText" dxfId="146" priority="34" operator="containsText" text="ZONA RIESGO MODERADO">
      <formula>NOT(ISERROR(SEARCH("ZONA RIESGO MODERADO",AG50)))</formula>
    </cfRule>
    <cfRule type="containsText" dxfId="145" priority="33" operator="containsText" text="ZONA RIESGO BAJA">
      <formula>NOT(ISERROR(SEARCH("ZONA RIESGO BAJA",AG50)))</formula>
    </cfRule>
    <cfRule type="containsText" dxfId="144" priority="35" operator="containsText" text="ZONA RIESGO ALTO">
      <formula>NOT(ISERROR(SEARCH("ZONA RIESGO ALTO",AG50)))</formula>
    </cfRule>
  </conditionalFormatting>
  <conditionalFormatting sqref="AG59:AH59">
    <cfRule type="containsText" dxfId="143" priority="114" operator="containsText" text="ZONA RIESGO MODERADO">
      <formula>NOT(ISERROR(SEARCH("ZONA RIESGO MODERADO",AG59)))</formula>
    </cfRule>
    <cfRule type="containsText" dxfId="142" priority="113" operator="containsText" text="ZONA RIESGO BAJA">
      <formula>NOT(ISERROR(SEARCH("ZONA RIESGO BAJA",AG59)))</formula>
    </cfRule>
    <cfRule type="containsText" dxfId="141" priority="116" operator="containsText" text="ZONA RIESGO EXTREMO">
      <formula>NOT(ISERROR(SEARCH("ZONA RIESGO EXTREMO",AG59)))</formula>
    </cfRule>
    <cfRule type="containsText" dxfId="140" priority="115" operator="containsText" text="ZONA RIESGO ALTO">
      <formula>NOT(ISERROR(SEARCH("ZONA RIESGO ALTO",AG59)))</formula>
    </cfRule>
  </conditionalFormatting>
  <conditionalFormatting sqref="AG65:AH65">
    <cfRule type="containsText" dxfId="139" priority="112" operator="containsText" text="ZONA RIESGO EXTREMO">
      <formula>NOT(ISERROR(SEARCH("ZONA RIESGO EXTREMO",AG65)))</formula>
    </cfRule>
    <cfRule type="containsText" dxfId="138" priority="109" operator="containsText" text="ZONA RIESGO BAJA">
      <formula>NOT(ISERROR(SEARCH("ZONA RIESGO BAJA",AG65)))</formula>
    </cfRule>
    <cfRule type="containsText" dxfId="137" priority="111" operator="containsText" text="ZONA RIESGO ALTO">
      <formula>NOT(ISERROR(SEARCH("ZONA RIESGO ALTO",AG65)))</formula>
    </cfRule>
    <cfRule type="containsText" dxfId="136" priority="110" operator="containsText" text="ZONA RIESGO MODERADO">
      <formula>NOT(ISERROR(SEARCH("ZONA RIESGO MODERADO",AG65)))</formula>
    </cfRule>
  </conditionalFormatting>
  <conditionalFormatting sqref="AG67:AH69">
    <cfRule type="containsText" dxfId="135" priority="57" operator="containsText" text="ZONA RIESGO BAJA">
      <formula>NOT(ISERROR(SEARCH("ZONA RIESGO BAJA",AG67)))</formula>
    </cfRule>
    <cfRule type="containsText" dxfId="134" priority="58" operator="containsText" text="ZONA RIESGO MODERADO">
      <formula>NOT(ISERROR(SEARCH("ZONA RIESGO MODERADO",AG67)))</formula>
    </cfRule>
    <cfRule type="containsText" dxfId="133" priority="59" operator="containsText" text="ZONA RIESGO ALTO">
      <formula>NOT(ISERROR(SEARCH("ZONA RIESGO ALTO",AG67)))</formula>
    </cfRule>
  </conditionalFormatting>
  <conditionalFormatting sqref="AG80:AH81">
    <cfRule type="containsText" dxfId="132" priority="207" operator="containsText" text="ZONA RIESGO ALTO">
      <formula>NOT(ISERROR(SEARCH("ZONA RIESGO ALTO",AG80)))</formula>
    </cfRule>
    <cfRule type="containsText" dxfId="131" priority="206" operator="containsText" text="ZONA RIESGO MODERADO">
      <formula>NOT(ISERROR(SEARCH("ZONA RIESGO MODERADO",AG80)))</formula>
    </cfRule>
    <cfRule type="containsText" dxfId="130" priority="205" operator="containsText" text="ZONA RIESGO BAJA">
      <formula>NOT(ISERROR(SEARCH("ZONA RIESGO BAJA",AG80)))</formula>
    </cfRule>
    <cfRule type="containsText" dxfId="129" priority="208" operator="containsText" text="ZONA RIESGO EXTREMO">
      <formula>NOT(ISERROR(SEARCH("ZONA RIESGO EXTREMO",AG80)))</formula>
    </cfRule>
  </conditionalFormatting>
  <conditionalFormatting sqref="AG93:AH100">
    <cfRule type="containsText" dxfId="128" priority="24" operator="containsText" text="ZONA RIESGO EXTREMO">
      <formula>NOT(ISERROR(SEARCH("ZONA RIESGO EXTREMO",AG93)))</formula>
    </cfRule>
    <cfRule type="containsText" dxfId="127" priority="23" operator="containsText" text="ZONA RIESGO ALTO">
      <formula>NOT(ISERROR(SEARCH("ZONA RIESGO ALTO",AG93)))</formula>
    </cfRule>
    <cfRule type="containsText" dxfId="126" priority="22" operator="containsText" text="ZONA RIESGO MODERADO">
      <formula>NOT(ISERROR(SEARCH("ZONA RIESGO MODERADO",AG93)))</formula>
    </cfRule>
    <cfRule type="containsText" dxfId="125" priority="21" operator="containsText" text="ZONA RIESGO BAJA">
      <formula>NOT(ISERROR(SEARCH("ZONA RIESGO BAJA",AG93)))</formula>
    </cfRule>
  </conditionalFormatting>
  <conditionalFormatting sqref="AG24:AI26">
    <cfRule type="containsText" dxfId="124" priority="273" operator="containsText" text="ZONA RIESGO BAJA">
      <formula>NOT(ISERROR(SEARCH("ZONA RIESGO BAJA",AG24)))</formula>
    </cfRule>
    <cfRule type="containsText" dxfId="123" priority="274" operator="containsText" text="ZONA RIESGO MODERADO">
      <formula>NOT(ISERROR(SEARCH("ZONA RIESGO MODERADO",AG24)))</formula>
    </cfRule>
    <cfRule type="containsText" dxfId="122" priority="276" operator="containsText" text="ZONA RIESGO EXTREMO">
      <formula>NOT(ISERROR(SEARCH("ZONA RIESGO EXTREMO",AG24)))</formula>
    </cfRule>
    <cfRule type="containsText" dxfId="121" priority="275" operator="containsText" text="ZONA RIESGO ALTO">
      <formula>NOT(ISERROR(SEARCH("ZONA RIESGO ALTO",AG24)))</formula>
    </cfRule>
  </conditionalFormatting>
  <conditionalFormatting sqref="AG28:AI28">
    <cfRule type="containsText" dxfId="120" priority="228" operator="containsText" text="ZONA RIESGO EXTREMO">
      <formula>NOT(ISERROR(SEARCH("ZONA RIESGO EXTREMO",AG28)))</formula>
    </cfRule>
  </conditionalFormatting>
  <conditionalFormatting sqref="AG35:AI36">
    <cfRule type="containsText" dxfId="119" priority="177" operator="containsText" text="ZONA RIESGO BAJA">
      <formula>NOT(ISERROR(SEARCH("ZONA RIESGO BAJA",AG35)))</formula>
    </cfRule>
    <cfRule type="containsText" dxfId="118" priority="178" operator="containsText" text="ZONA RIESGO MODERADO">
      <formula>NOT(ISERROR(SEARCH("ZONA RIESGO MODERADO",AG35)))</formula>
    </cfRule>
    <cfRule type="containsText" dxfId="117" priority="179" operator="containsText" text="ZONA RIESGO ALTO">
      <formula>NOT(ISERROR(SEARCH("ZONA RIESGO ALTO",AG35)))</formula>
    </cfRule>
    <cfRule type="containsText" dxfId="116" priority="180" operator="containsText" text="ZONA RIESGO EXTREMO">
      <formula>NOT(ISERROR(SEARCH("ZONA RIESGO EXTREMO",AG35)))</formula>
    </cfRule>
  </conditionalFormatting>
  <conditionalFormatting sqref="AG38:AI38">
    <cfRule type="containsText" dxfId="115" priority="169" operator="containsText" text="ZONA RIESGO BAJA">
      <formula>NOT(ISERROR(SEARCH("ZONA RIESGO BAJA",AG38)))</formula>
    </cfRule>
    <cfRule type="containsText" dxfId="114" priority="172" operator="containsText" text="ZONA RIESGO EXTREMO">
      <formula>NOT(ISERROR(SEARCH("ZONA RIESGO EXTREMO",AG38)))</formula>
    </cfRule>
    <cfRule type="containsText" dxfId="113" priority="170" operator="containsText" text="ZONA RIESGO MODERADO">
      <formula>NOT(ISERROR(SEARCH("ZONA RIESGO MODERADO",AG38)))</formula>
    </cfRule>
    <cfRule type="containsText" dxfId="112" priority="171" operator="containsText" text="ZONA RIESGO ALTO">
      <formula>NOT(ISERROR(SEARCH("ZONA RIESGO ALTO",AG38)))</formula>
    </cfRule>
  </conditionalFormatting>
  <conditionalFormatting sqref="AG47:AI49">
    <cfRule type="containsText" dxfId="111" priority="83" operator="containsText" text="ZONA RIESGO ALTO">
      <formula>NOT(ISERROR(SEARCH("ZONA RIESGO ALTO",AG47)))</formula>
    </cfRule>
    <cfRule type="containsText" dxfId="110" priority="82" operator="containsText" text="ZONA RIESGO MODERADO">
      <formula>NOT(ISERROR(SEARCH("ZONA RIESGO MODERADO",AG47)))</formula>
    </cfRule>
    <cfRule type="containsText" dxfId="109" priority="81" operator="containsText" text="ZONA RIESGO BAJA">
      <formula>NOT(ISERROR(SEARCH("ZONA RIESGO BAJA",AG47)))</formula>
    </cfRule>
    <cfRule type="containsText" dxfId="108" priority="84" operator="containsText" text="ZONA RIESGO EXTREMO">
      <formula>NOT(ISERROR(SEARCH("ZONA RIESGO EXTREMO",AG47)))</formula>
    </cfRule>
  </conditionalFormatting>
  <conditionalFormatting sqref="AG67:AI69">
    <cfRule type="containsText" dxfId="107" priority="60" operator="containsText" text="ZONA RIESGO EXTREMO">
      <formula>NOT(ISERROR(SEARCH("ZONA RIESGO EXTREMO",AG67)))</formula>
    </cfRule>
  </conditionalFormatting>
  <conditionalFormatting sqref="AG79:AI79">
    <cfRule type="containsText" dxfId="106" priority="216" operator="containsText" text="ZONA RIESGO EXTREMO">
      <formula>NOT(ISERROR(SEARCH("ZONA RIESGO EXTREMO",AG79)))</formula>
    </cfRule>
    <cfRule type="containsText" dxfId="105" priority="215" operator="containsText" text="ZONA RIESGO ALTO">
      <formula>NOT(ISERROR(SEARCH("ZONA RIESGO ALTO",AG79)))</formula>
    </cfRule>
    <cfRule type="containsText" dxfId="104" priority="214" operator="containsText" text="ZONA RIESGO MODERADO">
      <formula>NOT(ISERROR(SEARCH("ZONA RIESGO MODERADO",AG79)))</formula>
    </cfRule>
    <cfRule type="containsText" dxfId="103" priority="213" operator="containsText" text="ZONA RIESGO BAJA">
      <formula>NOT(ISERROR(SEARCH("ZONA RIESGO BAJA",AG79)))</formula>
    </cfRule>
  </conditionalFormatting>
  <conditionalFormatting sqref="AH9">
    <cfRule type="containsText" dxfId="102" priority="351" operator="containsText" text="ZONA RIESGO MODERADO">
      <formula>NOT(ISERROR(SEARCH("ZONA RIESGO MODERADO",AH9)))</formula>
    </cfRule>
    <cfRule type="containsText" dxfId="101" priority="350" operator="containsText" text="ZONA RIESGO BAJA">
      <formula>NOT(ISERROR(SEARCH("ZONA RIESGO BAJA",AH9)))</formula>
    </cfRule>
    <cfRule type="containsText" dxfId="100" priority="352" operator="containsText" text="ZONA RIESGO ALTO">
      <formula>NOT(ISERROR(SEARCH("ZONA RIESGO ALTO",AH9)))</formula>
    </cfRule>
    <cfRule type="containsText" dxfId="99" priority="353" operator="containsText" text="ZONA RIESGO EXTREMO">
      <formula>NOT(ISERROR(SEARCH("ZONA RIESGO EXTREMO",AH9)))</formula>
    </cfRule>
  </conditionalFormatting>
  <conditionalFormatting sqref="AH23">
    <cfRule type="containsText" dxfId="98" priority="292" operator="containsText" text="ZONA RIESGO EXTREMO">
      <formula>NOT(ISERROR(SEARCH("ZONA RIESGO EXTREMO",AH23)))</formula>
    </cfRule>
    <cfRule type="containsText" dxfId="97" priority="291" operator="containsText" text="ZONA RIESGO ALTO">
      <formula>NOT(ISERROR(SEARCH("ZONA RIESGO ALTO",AH23)))</formula>
    </cfRule>
    <cfRule type="containsText" dxfId="96" priority="290" operator="containsText" text="ZONA RIESGO MODERADO">
      <formula>NOT(ISERROR(SEARCH("ZONA RIESGO MODERADO",AH23)))</formula>
    </cfRule>
    <cfRule type="containsText" dxfId="95" priority="289" operator="containsText" text="ZONA RIESGO BAJA">
      <formula>NOT(ISERROR(SEARCH("ZONA RIESGO BAJA",AH23)))</formula>
    </cfRule>
  </conditionalFormatting>
  <conditionalFormatting sqref="AH31">
    <cfRule type="containsText" dxfId="94" priority="191" operator="containsText" text="ZONA RIESGO ALTO">
      <formula>NOT(ISERROR(SEARCH("ZONA RIESGO ALTO",AH31)))</formula>
    </cfRule>
    <cfRule type="containsText" dxfId="93" priority="190" operator="containsText" text="ZONA RIESGO MODERADO">
      <formula>NOT(ISERROR(SEARCH("ZONA RIESGO MODERADO",AH31)))</formula>
    </cfRule>
    <cfRule type="containsText" dxfId="92" priority="189" operator="containsText" text="ZONA RIESGO BAJA">
      <formula>NOT(ISERROR(SEARCH("ZONA RIESGO BAJA",AH31)))</formula>
    </cfRule>
  </conditionalFormatting>
  <conditionalFormatting sqref="AH33:AH34">
    <cfRule type="containsText" dxfId="91" priority="187" operator="containsText" text="ZONA RIESGO ALTO">
      <formula>NOT(ISERROR(SEARCH("ZONA RIESGO ALTO",AH33)))</formula>
    </cfRule>
    <cfRule type="containsText" dxfId="90" priority="186" operator="containsText" text="ZONA RIESGO MODERADO">
      <formula>NOT(ISERROR(SEARCH("ZONA RIESGO MODERADO",AH33)))</formula>
    </cfRule>
    <cfRule type="containsText" dxfId="89" priority="185" operator="containsText" text="ZONA RIESGO BAJA">
      <formula>NOT(ISERROR(SEARCH("ZONA RIESGO BAJA",AH33)))</formula>
    </cfRule>
  </conditionalFormatting>
  <conditionalFormatting sqref="AH53:AH54">
    <cfRule type="containsText" dxfId="88" priority="126" operator="containsText" text="ZONA RIESGO MODERADO">
      <formula>NOT(ISERROR(SEARCH("ZONA RIESGO MODERADO",AH53)))</formula>
    </cfRule>
    <cfRule type="containsText" dxfId="87" priority="127" operator="containsText" text="ZONA RIESGO ALTO">
      <formula>NOT(ISERROR(SEARCH("ZONA RIESGO ALTO",AH53)))</formula>
    </cfRule>
    <cfRule type="containsText" dxfId="86" priority="128" operator="containsText" text="ZONA RIESGO EXTREMO">
      <formula>NOT(ISERROR(SEARCH("ZONA RIESGO EXTREMO",AH53)))</formula>
    </cfRule>
    <cfRule type="containsText" dxfId="85" priority="125" operator="containsText" text="ZONA RIESGO BAJA">
      <formula>NOT(ISERROR(SEARCH("ZONA RIESGO BAJA",AH53)))</formula>
    </cfRule>
  </conditionalFormatting>
  <conditionalFormatting sqref="AH64">
    <cfRule type="containsText" dxfId="84" priority="108" operator="containsText" text="ZONA RIESGO EXTREMO">
      <formula>NOT(ISERROR(SEARCH("ZONA RIESGO EXTREMO",AH64)))</formula>
    </cfRule>
  </conditionalFormatting>
  <conditionalFormatting sqref="AH71:AH74">
    <cfRule type="containsText" dxfId="83" priority="195" operator="containsText" text="ZONA RIESGO ALTO">
      <formula>NOT(ISERROR(SEARCH("ZONA RIESGO ALTO",AH71)))</formula>
    </cfRule>
    <cfRule type="containsText" dxfId="82" priority="196" operator="containsText" text="ZONA RIESGO EXTREMO">
      <formula>NOT(ISERROR(SEARCH("ZONA RIESGO EXTREMO",AH71)))</formula>
    </cfRule>
    <cfRule type="containsText" dxfId="81" priority="194" operator="containsText" text="ZONA RIESGO MODERADO">
      <formula>NOT(ISERROR(SEARCH("ZONA RIESGO MODERADO",AH71)))</formula>
    </cfRule>
    <cfRule type="containsText" dxfId="80" priority="193" operator="containsText" text="ZONA RIESGO BAJA">
      <formula>NOT(ISERROR(SEARCH("ZONA RIESGO BAJA",AH71)))</formula>
    </cfRule>
  </conditionalFormatting>
  <conditionalFormatting sqref="AH82">
    <cfRule type="containsText" dxfId="79" priority="32" operator="containsText" text="ZONA RIESGO EXTREMO">
      <formula>NOT(ISERROR(SEARCH("ZONA RIESGO EXTREMO",AH82)))</formula>
    </cfRule>
    <cfRule type="containsText" dxfId="78" priority="30" operator="containsText" text="ZONA RIESGO MODERADO">
      <formula>NOT(ISERROR(SEARCH("ZONA RIESGO MODERADO",AH82)))</formula>
    </cfRule>
    <cfRule type="containsText" dxfId="77" priority="29" operator="containsText" text="ZONA RIESGO BAJA">
      <formula>NOT(ISERROR(SEARCH("ZONA RIESGO BAJA",AH82)))</formula>
    </cfRule>
    <cfRule type="containsText" dxfId="76" priority="31" operator="containsText" text="ZONA RIESGO ALTO">
      <formula>NOT(ISERROR(SEARCH("ZONA RIESGO ALTO",AH82)))</formula>
    </cfRule>
  </conditionalFormatting>
  <conditionalFormatting sqref="AH84:AH86">
    <cfRule type="containsText" dxfId="75" priority="74" operator="containsText" text="ZONA RIESGO MODERADO">
      <formula>NOT(ISERROR(SEARCH("ZONA RIESGO MODERADO",AH84)))</formula>
    </cfRule>
    <cfRule type="containsText" dxfId="74" priority="75" operator="containsText" text="ZONA RIESGO ALTO">
      <formula>NOT(ISERROR(SEARCH("ZONA RIESGO ALTO",AH84)))</formula>
    </cfRule>
    <cfRule type="containsText" dxfId="73" priority="73" operator="containsText" text="ZONA RIESGO BAJA">
      <formula>NOT(ISERROR(SEARCH("ZONA RIESGO BAJA",AH84)))</formula>
    </cfRule>
    <cfRule type="containsText" dxfId="72" priority="76" operator="containsText" text="ZONA RIESGO EXTREMO">
      <formula>NOT(ISERROR(SEARCH("ZONA RIESGO EXTREMO",AH84)))</formula>
    </cfRule>
  </conditionalFormatting>
  <conditionalFormatting sqref="AH90">
    <cfRule type="containsText" dxfId="71" priority="28" operator="containsText" text="ZONA RIESGO EXTREMO">
      <formula>NOT(ISERROR(SEARCH("ZONA RIESGO EXTREMO",AH90)))</formula>
    </cfRule>
  </conditionalFormatting>
  <conditionalFormatting sqref="AH119">
    <cfRule type="containsText" dxfId="70" priority="20" operator="containsText" text="ZONA RIESGO EXTREMO">
      <formula>NOT(ISERROR(SEARCH("ZONA RIESGO EXTREMO",AH119)))</formula>
    </cfRule>
  </conditionalFormatting>
  <conditionalFormatting sqref="AH31:AI31">
    <cfRule type="containsText" dxfId="69" priority="192" operator="containsText" text="ZONA RIESGO EXTREMO">
      <formula>NOT(ISERROR(SEARCH("ZONA RIESGO EXTREMO",AH31)))</formula>
    </cfRule>
  </conditionalFormatting>
  <conditionalFormatting sqref="AH33:AI34">
    <cfRule type="containsText" dxfId="68" priority="188" operator="containsText" text="ZONA RIESGO EXTREMO">
      <formula>NOT(ISERROR(SEARCH("ZONA RIESGO EXTREMO",AH33)))</formula>
    </cfRule>
  </conditionalFormatting>
  <conditionalFormatting sqref="AH64:AI64">
    <cfRule type="containsText" dxfId="67" priority="103" operator="containsText" text="ZONA RIESGO ALTO">
      <formula>NOT(ISERROR(SEARCH("ZONA RIESGO ALTO",AH64)))</formula>
    </cfRule>
    <cfRule type="containsText" dxfId="66" priority="102" operator="containsText" text="ZONA RIESGO MODERADO">
      <formula>NOT(ISERROR(SEARCH("ZONA RIESGO MODERADO",AH64)))</formula>
    </cfRule>
    <cfRule type="containsText" dxfId="65" priority="101" operator="containsText" text="ZONA RIESGO BAJA">
      <formula>NOT(ISERROR(SEARCH("ZONA RIESGO BAJA",AH64)))</formula>
    </cfRule>
  </conditionalFormatting>
  <conditionalFormatting sqref="AH90:AI90">
    <cfRule type="containsText" dxfId="64" priority="11" operator="containsText" text="ZONA RIESGO ALTO">
      <formula>NOT(ISERROR(SEARCH("ZONA RIESGO ALTO",AH90)))</formula>
    </cfRule>
    <cfRule type="containsText" dxfId="63" priority="9" operator="containsText" text="ZONA RIESGO BAJA">
      <formula>NOT(ISERROR(SEARCH("ZONA RIESGO BAJA",AH90)))</formula>
    </cfRule>
    <cfRule type="containsText" dxfId="62" priority="10" operator="containsText" text="ZONA RIESGO MODERADO">
      <formula>NOT(ISERROR(SEARCH("ZONA RIESGO MODERADO",AH90)))</formula>
    </cfRule>
  </conditionalFormatting>
  <conditionalFormatting sqref="AH119:AI119">
    <cfRule type="containsText" dxfId="61" priority="2" operator="containsText" text="ZONA RIESGO MODERADO">
      <formula>NOT(ISERROR(SEARCH("ZONA RIESGO MODERADO",AH119)))</formula>
    </cfRule>
    <cfRule type="containsText" dxfId="60" priority="3" operator="containsText" text="ZONA RIESGO ALTO">
      <formula>NOT(ISERROR(SEARCH("ZONA RIESGO ALTO",AH119)))</formula>
    </cfRule>
    <cfRule type="containsText" dxfId="59" priority="1" operator="containsText" text="ZONA RIESGO BAJA">
      <formula>NOT(ISERROR(SEARCH("ZONA RIESGO BAJA",AH119)))</formula>
    </cfRule>
  </conditionalFormatting>
  <conditionalFormatting sqref="AI3">
    <cfRule type="containsText" dxfId="58" priority="1109" operator="containsText" text="ZONA RIESGO MODERADO">
      <formula>NOT(ISERROR(SEARCH("ZONA RIESGO MODERADO",AI3)))</formula>
    </cfRule>
    <cfRule type="containsText" dxfId="57" priority="1111" operator="containsText" text="ZONA RIESGO EXTREMO">
      <formula>NOT(ISERROR(SEARCH("ZONA RIESGO EXTREMO",AI3)))</formula>
    </cfRule>
    <cfRule type="containsText" dxfId="56" priority="1110" operator="containsText" text="ZONA RIESGO ALTO">
      <formula>NOT(ISERROR(SEARCH("ZONA RIESGO ALTO",AI3)))</formula>
    </cfRule>
    <cfRule type="containsText" dxfId="55" priority="1104" operator="containsText" text="ZONA RIESGO BAJA">
      <formula>NOT(ISERROR(SEARCH("ZONA RIESGO BAJA",AI3)))</formula>
    </cfRule>
    <cfRule type="containsText" dxfId="54" priority="1105" operator="containsText" text="ZONA RIESGO MODERADO">
      <formula>NOT(ISERROR(SEARCH("ZONA RIESGO MODERADO",AI3)))</formula>
    </cfRule>
    <cfRule type="containsText" dxfId="53" priority="1106" operator="containsText" text="ZONA RIESGO ALTO">
      <formula>NOT(ISERROR(SEARCH("ZONA RIESGO ALTO",AI3)))</formula>
    </cfRule>
    <cfRule type="containsText" dxfId="52" priority="1107" operator="containsText" text="ZONA RIESGO EXTREMO">
      <formula>NOT(ISERROR(SEARCH("ZONA RIESGO EXTREMO",AI3)))</formula>
    </cfRule>
    <cfRule type="containsText" dxfId="51" priority="1108" operator="containsText" text="ZONA RIESGO BAJA">
      <formula>NOT(ISERROR(SEARCH("ZONA RIESGO BAJA",AI3)))</formula>
    </cfRule>
  </conditionalFormatting>
  <conditionalFormatting sqref="AI10 AH13:AI13 AH17:AI17 AH22:AI22">
    <cfRule type="containsText" dxfId="50" priority="354" operator="containsText" text="ZONA RIESGO BAJA">
      <formula>NOT(ISERROR(SEARCH("ZONA RIESGO BAJA",AH10)))</formula>
    </cfRule>
    <cfRule type="containsText" dxfId="49" priority="357" operator="containsText" text="ZONA RIESGO EXTREMO">
      <formula>NOT(ISERROR(SEARCH("ZONA RIESGO EXTREMO",AH10)))</formula>
    </cfRule>
    <cfRule type="containsText" dxfId="48" priority="356" operator="containsText" text="ZONA RIESGO ALTO">
      <formula>NOT(ISERROR(SEARCH("ZONA RIESGO ALTO",AH10)))</formula>
    </cfRule>
    <cfRule type="containsText" dxfId="47" priority="355" operator="containsText" text="ZONA RIESGO MODERADO">
      <formula>NOT(ISERROR(SEARCH("ZONA RIESGO MODERADO",AH10)))</formula>
    </cfRule>
  </conditionalFormatting>
  <conditionalFormatting sqref="AI14">
    <cfRule type="containsText" dxfId="46" priority="331" operator="containsText" text="ZONA RIESGO BAJA">
      <formula>NOT(ISERROR(SEARCH("ZONA RIESGO BAJA",AI14)))</formula>
    </cfRule>
    <cfRule type="containsText" dxfId="45" priority="334" operator="containsText" text="ZONA RIESGO EXTREMO">
      <formula>NOT(ISERROR(SEARCH("ZONA RIESGO EXTREMO",AI14)))</formula>
    </cfRule>
    <cfRule type="containsText" dxfId="44" priority="333" operator="containsText" text="ZONA RIESGO ALTO">
      <formula>NOT(ISERROR(SEARCH("ZONA RIESGO ALTO",AI14)))</formula>
    </cfRule>
    <cfRule type="containsText" dxfId="43" priority="332" operator="containsText" text="ZONA RIESGO MODERADO">
      <formula>NOT(ISERROR(SEARCH("ZONA RIESGO MODERADO",AI14)))</formula>
    </cfRule>
  </conditionalFormatting>
  <conditionalFormatting sqref="AI27">
    <cfRule type="containsText" dxfId="42" priority="224" operator="containsText" text="ZONA RIESGO EXTREMO">
      <formula>NOT(ISERROR(SEARCH("ZONA RIESGO EXTREMO",AI27)))</formula>
    </cfRule>
    <cfRule type="containsText" dxfId="41" priority="222" operator="containsText" text="ZONA RIESGO MODERADO">
      <formula>NOT(ISERROR(SEARCH("ZONA RIESGO MODERADO",AI27)))</formula>
    </cfRule>
    <cfRule type="containsText" dxfId="40" priority="223" operator="containsText" text="ZONA RIESGO ALTO">
      <formula>NOT(ISERROR(SEARCH("ZONA RIESGO ALTO",AI27)))</formula>
    </cfRule>
    <cfRule type="containsText" dxfId="39" priority="221" operator="containsText" text="ZONA RIESGO BAJA">
      <formula>NOT(ISERROR(SEARCH("ZONA RIESGO BAJA",AI27)))</formula>
    </cfRule>
  </conditionalFormatting>
  <conditionalFormatting sqref="AI28 AI31 AI33:AI34 AI63 AI67:AI69 AI87:AI89 AI91:AI92 AI103:AI118 C11:C12">
    <cfRule type="containsText" dxfId="38" priority="480" operator="containsText" text="ZONA RIESGO BAJA">
      <formula>NOT(ISERROR(SEARCH("ZONA RIESGO BAJA",C11)))</formula>
    </cfRule>
  </conditionalFormatting>
  <conditionalFormatting sqref="AI28 AI31 AI33:AI34 AI63 AI67:AI69 AI87:AI89 AI91:AI92 AI103:AI118 C58">
    <cfRule type="containsText" dxfId="37" priority="474" operator="containsText" text="ZONA RIESGO ALTO">
      <formula>NOT(ISERROR(SEARCH("ZONA RIESGO ALTO",C28)))</formula>
    </cfRule>
  </conditionalFormatting>
  <conditionalFormatting sqref="AI28 AI31 AI33:AI34 AI63 AI67:AI69 AI87:AI89 AI91:AI92 AI103:AI118 C72">
    <cfRule type="containsText" dxfId="36" priority="472" operator="containsText" text="ZONA RIESGO MODERADO">
      <formula>NOT(ISERROR(SEARCH("ZONA RIESGO MODERADO",C28)))</formula>
    </cfRule>
  </conditionalFormatting>
  <conditionalFormatting sqref="AI54:AI55">
    <cfRule type="containsText" dxfId="35" priority="118" operator="containsText" text="ZONA RIESGO MODERADO">
      <formula>NOT(ISERROR(SEARCH("ZONA RIESGO MODERADO",AI54)))</formula>
    </cfRule>
    <cfRule type="containsText" dxfId="34" priority="117" operator="containsText" text="ZONA RIESGO BAJA">
      <formula>NOT(ISERROR(SEARCH("ZONA RIESGO BAJA",AI54)))</formula>
    </cfRule>
    <cfRule type="containsText" dxfId="33" priority="120" operator="containsText" text="ZONA RIESGO EXTREMO">
      <formula>NOT(ISERROR(SEARCH("ZONA RIESGO EXTREMO",AI54)))</formula>
    </cfRule>
    <cfRule type="containsText" dxfId="32" priority="119" operator="containsText" text="ZONA RIESGO ALTO">
      <formula>NOT(ISERROR(SEARCH("ZONA RIESGO ALTO",AI54)))</formula>
    </cfRule>
  </conditionalFormatting>
  <conditionalFormatting sqref="AI63:AI64">
    <cfRule type="containsText" dxfId="31" priority="104" operator="containsText" text="ZONA RIESGO EXTREMO">
      <formula>NOT(ISERROR(SEARCH("ZONA RIESGO EXTREMO",AI63)))</formula>
    </cfRule>
  </conditionalFormatting>
  <conditionalFormatting sqref="AI75:AI76">
    <cfRule type="containsText" dxfId="30" priority="55" operator="containsText" text="ZONA RIESGO ALTO">
      <formula>NOT(ISERROR(SEARCH("ZONA RIESGO ALTO",AI75)))</formula>
    </cfRule>
    <cfRule type="containsText" dxfId="29" priority="56" operator="containsText" text="ZONA RIESGO BAJA">
      <formula>NOT(ISERROR(SEARCH("ZONA RIESGO BAJA",AI75)))</formula>
    </cfRule>
    <cfRule type="containsText" dxfId="28" priority="54" operator="containsText" text="ZONA RIESGO MODERADO">
      <formula>NOT(ISERROR(SEARCH("ZONA RIESGO MODERADO",AI75)))</formula>
    </cfRule>
    <cfRule type="containsText" dxfId="27" priority="53" operator="containsText" text="ZONA RIESGO EXTREMO">
      <formula>NOT(ISERROR(SEARCH("ZONA RIESGO EXTREMO",AI75)))</formula>
    </cfRule>
  </conditionalFormatting>
  <conditionalFormatting sqref="AI82:AI86">
    <cfRule type="containsText" dxfId="26" priority="14" operator="containsText" text="ZONA RIESGO MODERADO">
      <formula>NOT(ISERROR(SEARCH("ZONA RIESGO MODERADO",AI82)))</formula>
    </cfRule>
    <cfRule type="containsText" dxfId="25" priority="15" operator="containsText" text="ZONA RIESGO ALTO">
      <formula>NOT(ISERROR(SEARCH("ZONA RIESGO ALTO",AI82)))</formula>
    </cfRule>
    <cfRule type="containsText" dxfId="24" priority="13" operator="containsText" text="ZONA RIESGO BAJA">
      <formula>NOT(ISERROR(SEARCH("ZONA RIESGO BAJA",AI82)))</formula>
    </cfRule>
  </conditionalFormatting>
  <conditionalFormatting sqref="AI82:AI89">
    <cfRule type="containsText" dxfId="23" priority="16" operator="containsText" text="ZONA RIESGO EXTREMO">
      <formula>NOT(ISERROR(SEARCH("ZONA RIESGO EXTREMO",AI82)))</formula>
    </cfRule>
  </conditionalFormatting>
  <conditionalFormatting sqref="AI90:AI92">
    <cfRule type="containsText" dxfId="22" priority="12" operator="containsText" text="ZONA RIESGO EXTREMO">
      <formula>NOT(ISERROR(SEARCH("ZONA RIESGO EXTREMO",AI90)))</formula>
    </cfRule>
  </conditionalFormatting>
  <conditionalFormatting sqref="AI95">
    <cfRule type="containsText" dxfId="21" priority="258" operator="containsText" text="ZONA RIESGO MODERADO">
      <formula>NOT(ISERROR(SEARCH("ZONA RIESGO MODERADO",AI95)))</formula>
    </cfRule>
    <cfRule type="containsText" dxfId="20" priority="257" operator="containsText" text="ZONA RIESGO BAJA">
      <formula>NOT(ISERROR(SEARCH("ZONA RIESGO BAJA",AI95)))</formula>
    </cfRule>
    <cfRule type="containsText" dxfId="19" priority="260" operator="containsText" text="ZONA RIESGO EXTREMO">
      <formula>NOT(ISERROR(SEARCH("ZONA RIESGO EXTREMO",AI95)))</formula>
    </cfRule>
    <cfRule type="containsText" dxfId="18" priority="259" operator="containsText" text="ZONA RIESGO ALTO">
      <formula>NOT(ISERROR(SEARCH("ZONA RIESGO ALTO",AI95)))</formula>
    </cfRule>
  </conditionalFormatting>
  <conditionalFormatting sqref="AI97">
    <cfRule type="containsText" dxfId="17" priority="8" operator="containsText" text="ZONA RIESGO EXTREMO">
      <formula>NOT(ISERROR(SEARCH("ZONA RIESGO EXTREMO",AI97)))</formula>
    </cfRule>
    <cfRule type="containsText" dxfId="16" priority="7" operator="containsText" text="ZONA RIESGO ALTO">
      <formula>NOT(ISERROR(SEARCH("ZONA RIESGO ALTO",AI97)))</formula>
    </cfRule>
    <cfRule type="containsText" dxfId="15" priority="6" operator="containsText" text="ZONA RIESGO MODERADO">
      <formula>NOT(ISERROR(SEARCH("ZONA RIESGO MODERADO",AI97)))</formula>
    </cfRule>
    <cfRule type="containsText" dxfId="14" priority="5" operator="containsText" text="ZONA RIESGO BAJA">
      <formula>NOT(ISERROR(SEARCH("ZONA RIESGO BAJA",AI97)))</formula>
    </cfRule>
  </conditionalFormatting>
  <conditionalFormatting sqref="AI99:AI100">
    <cfRule type="containsText" dxfId="13" priority="240" operator="containsText" text="ZONA RIESGO EXTREMO">
      <formula>NOT(ISERROR(SEARCH("ZONA RIESGO EXTREMO",AI99)))</formula>
    </cfRule>
    <cfRule type="containsText" dxfId="12" priority="239" operator="containsText" text="ZONA RIESGO ALTO">
      <formula>NOT(ISERROR(SEARCH("ZONA RIESGO ALTO",AI99)))</formula>
    </cfRule>
    <cfRule type="containsText" dxfId="11" priority="238" operator="containsText" text="ZONA RIESGO MODERADO">
      <formula>NOT(ISERROR(SEARCH("ZONA RIESGO MODERADO",AI99)))</formula>
    </cfRule>
    <cfRule type="containsText" dxfId="10" priority="237" operator="containsText" text="ZONA RIESGO BAJA">
      <formula>NOT(ISERROR(SEARCH("ZONA RIESGO BAJA",AI99)))</formula>
    </cfRule>
  </conditionalFormatting>
  <conditionalFormatting sqref="AI103:AI123">
    <cfRule type="containsText" dxfId="9" priority="4" operator="containsText" text="ZONA RIESGO EXTREMO">
      <formula>NOT(ISERROR(SEARCH("ZONA RIESGO EXTREMO",AI103)))</formula>
    </cfRule>
  </conditionalFormatting>
  <conditionalFormatting sqref="AI120:AI123">
    <cfRule type="containsText" dxfId="8" priority="39" operator="containsText" text="ZONA RIESGO ALTO">
      <formula>NOT(ISERROR(SEARCH("ZONA RIESGO ALTO",AI120)))</formula>
    </cfRule>
    <cfRule type="containsText" dxfId="7" priority="40" operator="containsText" text="ZONA RIESGO BAJA">
      <formula>NOT(ISERROR(SEARCH("ZONA RIESGO BAJA",AI120)))</formula>
    </cfRule>
  </conditionalFormatting>
  <conditionalFormatting sqref="AI120:AI124">
    <cfRule type="containsText" dxfId="6" priority="38" operator="containsText" text="ZONA RIESGO MODERADO">
      <formula>NOT(ISERROR(SEARCH("ZONA RIESGO MODERADO",AI120)))</formula>
    </cfRule>
  </conditionalFormatting>
  <conditionalFormatting sqref="AJ5:XFD100 C88 AJ102:XFD124">
    <cfRule type="containsText" dxfId="5" priority="470" operator="containsText" text="ZONA RIESGO MODERADO">
      <formula>NOT(ISERROR(SEARCH("ZONA RIESGO MODERADO",C5)))</formula>
    </cfRule>
  </conditionalFormatting>
  <conditionalFormatting sqref="AJ5:XFD100 AJ102:XFD124 AI124 P19:P25">
    <cfRule type="containsText" dxfId="4" priority="536" operator="containsText" text="ZONA RIESGO ALTO">
      <formula>NOT(ISERROR(SEARCH("ZONA RIESGO ALTO",P5)))</formula>
    </cfRule>
  </conditionalFormatting>
  <conditionalFormatting sqref="AJ5:XFD124 AI124 C50:C51">
    <cfRule type="containsText" dxfId="3" priority="475" operator="containsText" text="ZONA RIESGO BAJA">
      <formula>NOT(ISERROR(SEARCH("ZONA RIESGO BAJA",C5)))</formula>
    </cfRule>
  </conditionalFormatting>
  <conditionalFormatting sqref="AJ7:XFD100 AJ102:XFD124 AI124 C76:C82">
    <cfRule type="containsText" dxfId="2" priority="471" operator="containsText" text="ZONA RIESGO EXTREMO">
      <formula>NOT(ISERROR(SEARCH("ZONA RIESGO EXTREMO",C7)))</formula>
    </cfRule>
  </conditionalFormatting>
  <conditionalFormatting sqref="AJ101:XFD101 C8:C9">
    <cfRule type="containsText" dxfId="1" priority="482" operator="containsText" text="ZONA RIESGO MODERADO">
      <formula>NOT(ISERROR(SEARCH("ZONA RIESGO MODERADO",C8)))</formula>
    </cfRule>
  </conditionalFormatting>
  <conditionalFormatting sqref="AJ101:XFD101 C60:C64">
    <cfRule type="containsText" dxfId="0" priority="473" operator="containsText" text="ZONA RIESGO ALTO">
      <formula>NOT(ISERROR(SEARCH("ZONA RIESGO ALTO",C60)))</formula>
    </cfRule>
  </conditionalFormatting>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8FB7C93105D94B90858FEE51157ECE" ma:contentTypeVersion="15" ma:contentTypeDescription="Crear nuevo documento." ma:contentTypeScope="" ma:versionID="7d2bc55b6bcfacdd05f36a7dbd43a05a">
  <xsd:schema xmlns:xsd="http://www.w3.org/2001/XMLSchema" xmlns:xs="http://www.w3.org/2001/XMLSchema" xmlns:p="http://schemas.microsoft.com/office/2006/metadata/properties" xmlns:ns2="2ee1ba90-c6f8-42b9-9a56-f4ec64be4862" xmlns:ns3="8297d152-313b-41dc-b90a-6f3a6d922f7d" targetNamespace="http://schemas.microsoft.com/office/2006/metadata/properties" ma:root="true" ma:fieldsID="6bb5e39975d3699d57de6e5ea0e37377" ns2:_="" ns3:_="">
    <xsd:import namespace="2ee1ba90-c6f8-42b9-9a56-f4ec64be4862"/>
    <xsd:import namespace="8297d152-313b-41dc-b90a-6f3a6d922f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1ba90-c6f8-42b9-9a56-f4ec64be48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6e5a538f-f42a-432f-8f57-65f1024192b3}" ma:internalName="TaxCatchAll" ma:showField="CatchAllData" ma:web="2ee1ba90-c6f8-42b9-9a56-f4ec64be48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97d152-313b-41dc-b90a-6f3a6d922f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ee1ba90-c6f8-42b9-9a56-f4ec64be4862" xsi:nil="true"/>
    <lcf76f155ced4ddcb4097134ff3c332f xmlns="8297d152-313b-41dc-b90a-6f3a6d922f7d">
      <Terms xmlns="http://schemas.microsoft.com/office/infopath/2007/PartnerControls"/>
    </lcf76f155ced4ddcb4097134ff3c332f>
    <_dlc_DocId xmlns="2ee1ba90-c6f8-42b9-9a56-f4ec64be4862">DRUKRJ7NFA2K-82944973-78818</_dlc_DocId>
    <_dlc_DocIdUrl xmlns="2ee1ba90-c6f8-42b9-9a56-f4ec64be4862">
      <Url>https://scjgovcol.sharepoint.com/sites/130-OCI/_layouts/15/DocIdRedir.aspx?ID=DRUKRJ7NFA2K-82944973-78818</Url>
      <Description>DRUKRJ7NFA2K-82944973-78818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94996B-4FB9-47CB-BD0B-244147805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1ba90-c6f8-42b9-9a56-f4ec64be4862"/>
    <ds:schemaRef ds:uri="8297d152-313b-41dc-b90a-6f3a6d92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C3C8FB-0AC5-43E5-841D-BCA711E0441C}">
  <ds:schemaRefs>
    <ds:schemaRef ds:uri="679a8eb1-9f61-4d12-86e0-8a2c42fb8511"/>
    <ds:schemaRef ds:uri="http://www.w3.org/XML/1998/namespace"/>
    <ds:schemaRef ds:uri="http://purl.org/dc/dcmitype/"/>
    <ds:schemaRef ds:uri="http://schemas.microsoft.com/office/2006/documentManagement/types"/>
    <ds:schemaRef ds:uri="b4e4fd87-6b2d-48a7-be84-29d705f1272f"/>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purl.org/dc/elements/1.1/"/>
    <ds:schemaRef ds:uri="2ee1ba90-c6f8-42b9-9a56-f4ec64be4862"/>
    <ds:schemaRef ds:uri="8297d152-313b-41dc-b90a-6f3a6d922f7d"/>
  </ds:schemaRefs>
</ds:datastoreItem>
</file>

<file path=customXml/itemProps3.xml><?xml version="1.0" encoding="utf-8"?>
<ds:datastoreItem xmlns:ds="http://schemas.openxmlformats.org/officeDocument/2006/customXml" ds:itemID="{A462319D-06FE-4927-BDB5-B10FAF5F3E30}">
  <ds:schemaRefs>
    <ds:schemaRef ds:uri="http://schemas.microsoft.com/sharepoint/events"/>
  </ds:schemaRefs>
</ds:datastoreItem>
</file>

<file path=customXml/itemProps4.xml><?xml version="1.0" encoding="utf-8"?>
<ds:datastoreItem xmlns:ds="http://schemas.openxmlformats.org/officeDocument/2006/customXml" ds:itemID="{3E4D9C8D-0F40-43C0-850D-5F313ABF33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RProcesos I trim 2023</vt:lpstr>
      <vt:lpstr>Riesgos Procesos I trim2025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User</cp:lastModifiedBy>
  <cp:revision/>
  <cp:lastPrinted>2025-05-07T14:51:28Z</cp:lastPrinted>
  <dcterms:created xsi:type="dcterms:W3CDTF">2021-05-14T20:23:25Z</dcterms:created>
  <dcterms:modified xsi:type="dcterms:W3CDTF">2025-05-16T19:43:56Z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0x010100B38FB7C93105D94B90858FEE51157ECE</vt:lpwstr>
  </property>
  <property fmtid="{D5CDD505-2E9C-101B-9397-08002B2CF9AE}" pid="3" name="_dlc_DocIdItemGuid">
    <vt:lpwstr>79be6025-935d-42c9-9c45-786e9c601208</vt:lpwstr>
  </property>
  <property fmtid="{D5CDD505-2E9C-101B-9397-08002B2CF9AE}" pid="4" name="MediaServiceImageTags">
    <vt:lpwstr/>
  </property>
</Properties>
</file>