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"/>
    </mc:Choice>
  </mc:AlternateContent>
  <xr:revisionPtr revIDLastSave="0" documentId="8_{EDA70C0F-2AFC-48B6-A864-78599AB07481}" xr6:coauthVersionLast="47" xr6:coauthVersionMax="47" xr10:uidLastSave="{00000000-0000-0000-0000-000000000000}"/>
  <bookViews>
    <workbookView xWindow="-120" yWindow="-120" windowWidth="20730" windowHeight="11040" firstSheet="5" activeTab="10" xr2:uid="{00000000-000D-0000-FFFF-FFFF00000000}"/>
  </bookViews>
  <sheets>
    <sheet name="PTEP" sheetId="11" r:id="rId1"/>
    <sheet name="Instrucciones" sheetId="12" r:id="rId2"/>
    <sheet name="Componente 1" sheetId="3" r:id="rId3"/>
    <sheet name="Componente 2" sheetId="1" r:id="rId4"/>
    <sheet name="Componente 3" sheetId="4" r:id="rId5"/>
    <sheet name="Componente 4" sheetId="5" r:id="rId6"/>
    <sheet name="Componente 5" sheetId="6" r:id="rId7"/>
    <sheet name="Componente 6" sheetId="7" r:id="rId8"/>
    <sheet name="Componente 7" sheetId="8" r:id="rId9"/>
    <sheet name="Componente 8" sheetId="9" r:id="rId10"/>
    <sheet name="Componente 9" sheetId="10" r:id="rId11"/>
  </sheets>
  <definedNames>
    <definedName name="_xlnm._FilterDatabase" localSheetId="2" hidden="1">'Componente 1'!$B$4:$K$4</definedName>
    <definedName name="_xlnm._FilterDatabase" localSheetId="3" hidden="1">'Componente 2'!$B$4:$K$4</definedName>
    <definedName name="_xlnm._FilterDatabase" localSheetId="4" hidden="1">'Componente 3'!$B$4:$K$4</definedName>
    <definedName name="_xlnm._FilterDatabase" localSheetId="6" hidden="1">'Componente 5'!$B$4:$K$4</definedName>
    <definedName name="_xlnm._FilterDatabase" localSheetId="7" hidden="1">'Componente 6'!$B$4:$L$4</definedName>
    <definedName name="_xlnm.Print_Area" localSheetId="0">PTEP!$A$1:$H$26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F19" i="11"/>
  <c r="D15" i="11"/>
  <c r="D14" i="11"/>
  <c r="D18" i="11"/>
  <c r="D17" i="11"/>
  <c r="D16" i="11"/>
  <c r="D12" i="11"/>
  <c r="D13" i="11"/>
  <c r="D11" i="11"/>
  <c r="D10" i="11"/>
  <c r="D19" i="11" l="1"/>
  <c r="G13" i="11" s="1"/>
  <c r="G12" i="11" l="1"/>
  <c r="G11" i="11"/>
  <c r="G15" i="11"/>
  <c r="G14" i="11"/>
  <c r="G16" i="11"/>
  <c r="G18" i="11"/>
  <c r="G17" i="11"/>
  <c r="G10" i="11"/>
  <c r="G19" i="11" l="1"/>
</calcChain>
</file>

<file path=xl/sharedStrings.xml><?xml version="1.0" encoding="utf-8"?>
<sst xmlns="http://schemas.openxmlformats.org/spreadsheetml/2006/main" count="713" uniqueCount="463">
  <si>
    <t>PROGRAMA DE TRANSPARENCIA Y ÉTICA PÚBLICA</t>
  </si>
  <si>
    <t>F-DE-1436
V.1</t>
  </si>
  <si>
    <t>Objetivo</t>
  </si>
  <si>
    <t>Concentrar las  acciones o iniciativas institucionales identificadas para que se desarrollen en la vigencia( anual) con el fin de promover la transparencia, la ética, la integridad y la lucha contra la corrupción, desde el marco institucional con una perspectiva de corresponbilidad en la prevención, detección y sanción de actos asociados a la corrupción.</t>
  </si>
  <si>
    <t>Objetivos específicos</t>
  </si>
  <si>
    <t xml:space="preserve">
•Articular acciones concentradas para la sostenibilidad y el seguimiento de las políticas del Modelo Integradeo de Planeación y Gestión
•Apertura de información sobre contenidos definidos por demanda ciudadana.
• Implementación de acciones de rendición de cuentas permanente y focalizada.
•Implementación de control de riesgos de lavado de activos, financiación del terrorismo
y proliferación de armas.
• Información como habilitador de control social.
• Mejorar de experiencias de las y los usuarios en materia de trámites</t>
  </si>
  <si>
    <t>Componente</t>
  </si>
  <si>
    <t>Total de actividades</t>
  </si>
  <si>
    <t>% de avance</t>
  </si>
  <si>
    <t>Ponderación</t>
  </si>
  <si>
    <t xml:space="preserve"> 1. MECANISMOS PARA LA TRANSPARENCIA Y ACCESO A LA INFORMACIÓN</t>
  </si>
  <si>
    <t>2. RENDICIÓN DE CUENTAS</t>
  </si>
  <si>
    <t>3. MECANISMOS PARA MEJORAR LA ATENCIÓN AL CIUDADANO</t>
  </si>
  <si>
    <t>4. RACIONALIZACIÓN DE TRÁMITES</t>
  </si>
  <si>
    <t>5. APERTURA DE INFORMACIÓN Y DATOS ABIERTOS</t>
  </si>
  <si>
    <t>6. PARTICIPACIÓN E INNOVACIÓN EN LA GESTIÓN PÚBLICA</t>
  </si>
  <si>
    <t>7. PROMOCIÓN DE LA INTEGRIDAD Y LA ÉTICA PÚBLICA</t>
  </si>
  <si>
    <t>8. GESTIÓN DE RIESGOS DE CORRUPCIÓN - MAPAS DE RIESGO</t>
  </si>
  <si>
    <t>9. MEDIDAS DE DEBIDA DILIGENCIA Y PREVENCIÓN DE LAVADO DE ACTIVOS</t>
  </si>
  <si>
    <t>CONTROL DE CAMBIOS</t>
  </si>
  <si>
    <t>Número de versión</t>
  </si>
  <si>
    <t xml:space="preserve">Fecha </t>
  </si>
  <si>
    <t>Descripción de cambios</t>
  </si>
  <si>
    <t>CONSOLIDADO POR: OFICINA ASESORA DE PLANEACIÓN</t>
  </si>
  <si>
    <t xml:space="preserve">PROGRAMA DE TRANSPARENCIA Y ÉTICA PÚBLICA 
</t>
  </si>
  <si>
    <t>Instrucciones de diligenciamiento
PTEP</t>
  </si>
  <si>
    <t>Componentes y subcomponentes</t>
  </si>
  <si>
    <t>Los componentes y los subcomponentes están definidos por la guia para la cntrucción del programa, puede contener  infinidad de actividades.</t>
  </si>
  <si>
    <t>No / numero</t>
  </si>
  <si>
    <t>Todas las actividades debe contar con numeración, se determina a consideración. Eje:
Componente 4 subcomponente 4,3 actividad 4,3,1 o Componente 4 Subcomponente 3 actividad 1,1</t>
  </si>
  <si>
    <t>Actividad</t>
  </si>
  <si>
    <t xml:space="preserve">Redactar y describir  las acciones a relizar en lenguaje claro, con periodicidad de ejecución y en infinitivo (Ej. Redactar, instalar, hacer, diligenciar, realizar, etc.)Eje:P ublicar en la página web los informes mensuales de  PQRSDF (Peticiones, Quejas, Reclamos, Sugerencias, Denuncias y Felicitaciones) y Solicitudes de Acceso a la Información.
</t>
  </si>
  <si>
    <t>Meta o producto</t>
  </si>
  <si>
    <t>Definir numericamente la cantidad que se logrará con la actividad.Eje: Once (11)  informes mensuales elaborados y publicados en la página web</t>
  </si>
  <si>
    <t xml:space="preserve">Responsable </t>
  </si>
  <si>
    <t>Definir la o las dependencias que son líderes repsonsables de ejecutar o desarrollar la actividad.</t>
  </si>
  <si>
    <t>Responsable Dependencia Apoyo</t>
  </si>
  <si>
    <t>Definir la o las dependencias que apoyan en ejecutar o desarrollar la actividad.</t>
  </si>
  <si>
    <t>Fecha de programación</t>
  </si>
  <si>
    <t>Definir las fechas en las cuales se desarrollará la actividad.</t>
  </si>
  <si>
    <t>Indicador</t>
  </si>
  <si>
    <t>Se debe determinar la medida cuantitativa de acuerdo con la meta de la actividad. Eje: Número de informes publicados/Numero de infomes programados para publicación.</t>
  </si>
  <si>
    <t>Recursos</t>
  </si>
  <si>
    <t>Identificar de manera general los recursos necesario para el desarrollo de la actividad.Eje:Humanos,Físicos,Tecnológicos, Financieros (Proyecto 7776 Fortalecimiento de la gestión institucional y la participación ciudadana en la Secretaría Distrital de Seguridad, Convivencia y Justicia en Bogotá́)</t>
  </si>
  <si>
    <t>Programación mensual</t>
  </si>
  <si>
    <t>Se debe identificar de manera mensual la programación y ejecución de las actividades, en coherencia con la descripción de la actividad, la meta / producto y la fecha de programación.</t>
  </si>
  <si>
    <t xml:space="preserve">Ponderación del Plan de Acción </t>
  </si>
  <si>
    <t>Es el valor de de ponderación de cada componente.</t>
  </si>
  <si>
    <t>Avance Anual</t>
  </si>
  <si>
    <t>Es el valor del avance de cada componente.</t>
  </si>
  <si>
    <t>Reporte (Primera Línea)</t>
  </si>
  <si>
    <t>La dependencia respondable líder de la actividad, debe realizar la descripción de los avances o gestiones realizadas en tonor al cumplimiento de la actividad, en el periodo del reporte, donde tambien se  debe mencionar los  productos o metas logradas, así como las evidencias de lo anterior mencionado. Eje:La Dirección de Seguridad realizó el Diálogo Ciudadano el pasado 24 de agosto de 2023, cuyo tema a tratar  fue "Acciones para prevenir el cibercrimen hacia niños, niñas y adolescentes", modalidad mixta, vía Facebook live mediante la cuenta oficial de la entidad transmitiendo en simultánea el evento presencial.
Se realizó la convocatoria a este espacio mediante redes sociales de la Secretaría y con los dinamizadores locales y sus redes de ciudadanos en los territorios. 
Se publica sistematización en la página web de la institución.</t>
  </si>
  <si>
    <t>Monitoreo  (Segunda Línea)</t>
  </si>
  <si>
    <t>La Oficina Asesora de Planeación debe describir las obervaciones frente a los avances y/o gestiones reportadas en los reportes, así como las sugenrecias de mejora y/o alertas de cumplimiento.</t>
  </si>
  <si>
    <t>COMPONENTE 1. MECANISMOS PARA LA TRANSPARENCIA Y ACCESO A LA INFORMACIÓN</t>
  </si>
  <si>
    <t>Subcomponente</t>
  </si>
  <si>
    <t>No</t>
  </si>
  <si>
    <t xml:space="preserve">Dependecia Responsable </t>
  </si>
  <si>
    <t>Dependencia de Apoyo</t>
  </si>
  <si>
    <t>Fecha de pogramación</t>
  </si>
  <si>
    <t>1. Lineamientos de transparencia activa</t>
  </si>
  <si>
    <t>1.1.1</t>
  </si>
  <si>
    <t>Socialización del esquema de publicaciones de la entidad de acuerdo con la resolución 1519 de 2020.</t>
  </si>
  <si>
    <t>Una (1) socialización del esquema de publicaciones realizada</t>
  </si>
  <si>
    <t>Oficina Asesora de Comunicaciones
Oficina Asesora de Planeación</t>
  </si>
  <si>
    <t>Todas las dependencias</t>
  </si>
  <si>
    <t>Recurso Humano
Recurso tecnológico</t>
  </si>
  <si>
    <t>Una (1) socialización realizada</t>
  </si>
  <si>
    <t>1.1.2</t>
  </si>
  <si>
    <t>Actualizar  información sobre evaluación de desempeño en el botón de transparencia y acceso a la información pública.</t>
  </si>
  <si>
    <t>Un (1) informe de los resultados de la evaluación del desempeño laboral de la vigencia anterior publicado.</t>
  </si>
  <si>
    <t>Dirección de Gestión Humana</t>
  </si>
  <si>
    <t>Un (1) informes de evaluación publicado</t>
  </si>
  <si>
    <t>1.1.3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</si>
  <si>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</si>
  <si>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</si>
  <si>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(Número de publicaciones realizadas/Número de publicaciones programadas)*100</t>
  </si>
  <si>
    <t>30/06/2024
31/12/2024</t>
  </si>
  <si>
    <t>1.1.4</t>
  </si>
  <si>
    <t>Reportar y publicar en la página web, mensualmente, los nombramientos efectuados, con el link para ver el acto administrativo de nombramiento correspondiente</t>
  </si>
  <si>
    <t>Publicación de todos los nombramientos efectuados en la entidad</t>
  </si>
  <si>
    <t>(Número de informes publicados /Total informes programados)*100</t>
  </si>
  <si>
    <t>1.1.5</t>
  </si>
  <si>
    <t>Publicar en la página web los informes mensuales de  PQRSDF (Peticiones, Quejas, Reclamos, Sugerencias, Denuncias y Felicitaciones) y Solicitudes de Acceso a la Información.</t>
  </si>
  <si>
    <t>Dos (2) informes mensuales publicados en la página web</t>
  </si>
  <si>
    <t>Subsecretaría de Gestión Institucional (Atención al Ciudadano)</t>
  </si>
  <si>
    <t>1.1.6</t>
  </si>
  <si>
    <t>Realizar capacitación de estándares de publicación en el menú PARTICIPA y en el botón Transparencia</t>
  </si>
  <si>
    <t>Una (1) capacitación interna</t>
  </si>
  <si>
    <t xml:space="preserve">Oficina Asesora de Planeación
</t>
  </si>
  <si>
    <t xml:space="preserve">Dirección de Tecnología y Acceso a la Información </t>
  </si>
  <si>
    <t>Una (1) capacitación realizada</t>
  </si>
  <si>
    <t>1.1.7</t>
  </si>
  <si>
    <t>Actualizar la sección de instancias de coordinación con los lineamientos Distritales (Resolución 753 de 2020 de la Secretaría General y usando los formatos de los anexos establecidos.)</t>
  </si>
  <si>
    <t>Una (1) actualización semestral de la sección de instancias de coordinación.</t>
  </si>
  <si>
    <t>Subsecretaría de seguridad</t>
  </si>
  <si>
    <t>(Número de actualizaciones realizadas/Número de actualizaciones programadas)*100</t>
  </si>
  <si>
    <t>31/07/2024
31/12/2024</t>
  </si>
  <si>
    <t>1.1.8</t>
  </si>
  <si>
    <t>Realizar la actualización y simplificación de las preguntas frecuentes de cara al ciudadano, mediante la aplicación de la estrategia de lenguaje claro.</t>
  </si>
  <si>
    <t>Una (1) actualización de preguntas frecuentes realizada</t>
  </si>
  <si>
    <t>Una (1) actualización realizada</t>
  </si>
  <si>
    <t>2.Lineamientos de transparencia pasiva</t>
  </si>
  <si>
    <t>1.2.1</t>
  </si>
  <si>
    <t>Realizar informes mensuales de Solicitudes de Acceso a la Información.</t>
  </si>
  <si>
    <t>Doce (12)  informes mensuales elaborados y publicados en la página web</t>
  </si>
  <si>
    <t>1.2.2</t>
  </si>
  <si>
    <t>Realizar informes mensuales de PQRSDF (Peticiones, Quejas, Reclamos, Sugerencias, Denuncias y Felicitaciones).</t>
  </si>
  <si>
    <t>1.2.3</t>
  </si>
  <si>
    <t>Informes de la medición a la calidad de las respuestas  a las PQRSDF ciudadanas emitidas por la SDSCJ.</t>
  </si>
  <si>
    <t>Tres (3) Informes de la medición a la calidad de las respuestas  a las PQRSDF ciudadanas emitidas por la SDSCJ.</t>
  </si>
  <si>
    <t xml:space="preserve">30/04/2024
31/07/2024
31/10/2024
</t>
  </si>
  <si>
    <t>1.2.4</t>
  </si>
  <si>
    <t>Socializar cuatrismestralmente el instructivo de supervisión de contratos, resaltando el deber de la publicación de la información contractual en el SECOP II, para dar cumplimiento a la Ley 1712 de 2014.</t>
  </si>
  <si>
    <t>Un (1) memorando cuatrimestral</t>
  </si>
  <si>
    <t>Dirección Jurídica y Contractual</t>
  </si>
  <si>
    <t>(Número de memorandos radicados/Número de memorados programados para radicar)*100</t>
  </si>
  <si>
    <t>30/04/2024
31/07/2024
30/11/2024</t>
  </si>
  <si>
    <t>1.2.5</t>
  </si>
  <si>
    <t>Jornada de capacitación sobre manual de contratación, supervisión e interventoría, dirigidas a supervisores y apoyo a la supervisión.</t>
  </si>
  <si>
    <t>Un (1) jornada desarrollada</t>
  </si>
  <si>
    <t>3.Elaboración de instrumentos de gestión de información</t>
  </si>
  <si>
    <t>1.3.1</t>
  </si>
  <si>
    <t>Actualizar y publicar el Índice de Información Clasificada y Reservada.</t>
  </si>
  <si>
    <t>Un (1) Índice de Información Clasificada y Reservada actualizado y publicado</t>
  </si>
  <si>
    <t>Dirección de Recursos Físicos y Gestión Documental</t>
  </si>
  <si>
    <t>1.3.2</t>
  </si>
  <si>
    <t>Actualizar y publicar el registro o inventario de activos de información.</t>
  </si>
  <si>
    <t>Un (1) registro o inventario de activos de información actualizado y publicado</t>
  </si>
  <si>
    <t>1.3.3</t>
  </si>
  <si>
    <t>Realizar campañas internas para promover Ia actualización de los instrumentos archivísticos: Tablas de retención documental (registro de activos, índice de información clasificada y reservada y esquema de publicación).</t>
  </si>
  <si>
    <t>Dos (2) campañas sobre tablas de retención documental realizadas</t>
  </si>
  <si>
    <t>(Número de campañas realizadas/Número de campañas programadas)*100</t>
  </si>
  <si>
    <t>1.3.4</t>
  </si>
  <si>
    <t>Realizar capacitaciones internas sobre los instrumentos archivísticos: tablas de retención documental, registro de activos, índice de información clasificada y reservada y esquema de publicación.</t>
  </si>
  <si>
    <t>Realizar (10) capacitaciones en cada periodo programado</t>
  </si>
  <si>
    <t>(Número de capacitaciones realizadas/Número de capacitaciones programadas)*100</t>
  </si>
  <si>
    <t>30/04/2024
30/09/2024
31/11/2024</t>
  </si>
  <si>
    <t>4.Críterio diferencial de accesibildad</t>
  </si>
  <si>
    <t>1.4.1</t>
  </si>
  <si>
    <t>Realizar y enviar Mockups para el rediseño y migración del sitio web de la Entidad, en aras de que cumpla  con los requerimientos de accesibilidad y presentación de la información.</t>
  </si>
  <si>
    <t>Dos (2) mockups de diseño trimestralmente enviados a TIC</t>
  </si>
  <si>
    <t>Oficina Asesora de Comunicaciones</t>
  </si>
  <si>
    <t>(Número de mockups enviados/Número de mockups programados para enviar)*100</t>
  </si>
  <si>
    <t xml:space="preserve">31/03/2024
30/06/2024
30/09/2024
31/12/2024
</t>
  </si>
  <si>
    <t>1.4.2</t>
  </si>
  <si>
    <t xml:space="preserve">Actualizar el versionamiento del sitio web de la Entidad  de drupal 7 a 9 de acuerdo al rediseño del mismo. </t>
  </si>
  <si>
    <t>Requerimientos implementados en el sitio web de manera bimestral</t>
  </si>
  <si>
    <t>Dirección de Tecnologías y Sistemas de Información</t>
  </si>
  <si>
    <t>( Número de Requerimientos atendidos/ Número de Requerimientos allegados
Cumplir con los requerimientos de la Oficina Asesora de Comunicaciones  relacionados con el sitio web)*100</t>
  </si>
  <si>
    <t>31/03/2024
30/05/2024
31/07/2024
30/09/2024
30/11/2024</t>
  </si>
  <si>
    <t>1.4.3</t>
  </si>
  <si>
    <t>Realizar mesas de trabajo para el seguimiento de mejoras en los criterios diferenciables de accesibilidad en la página web de la entidad.</t>
  </si>
  <si>
    <t>Dos (2) actas de reunión desarrolladas</t>
  </si>
  <si>
    <t>Dirección de Tecnologías y Sistemas de Información
Oficina Asesora de Planeación</t>
  </si>
  <si>
    <t>(Número de reuniones realizadas/Número de reuniones programadas)*100</t>
  </si>
  <si>
    <t>31/03/2024
31/07/2024</t>
  </si>
  <si>
    <t>5.Monitoreo de acceso a la información</t>
  </si>
  <si>
    <t>1.5.1</t>
  </si>
  <si>
    <t>Realizar el monitoreo periódico a la actualización de la información contenida en el botón de transparencia y  acceso a la información pública, de acuerdo a la Guía Matriz de cumplimiento de la Ley 1712/2014.</t>
  </si>
  <si>
    <t>Cinco (5) monitoreos realizados a través de correos electrónicos y usando la matriz de cumplimiento de la Ley 1712/2014.</t>
  </si>
  <si>
    <t>Oficina Asesora de Planeación</t>
  </si>
  <si>
    <t>18/03/2024
20/05/2024
15/07/2024
16/09/2024
15/11/2024</t>
  </si>
  <si>
    <t>1.5.2</t>
  </si>
  <si>
    <t>Evaluar el grado de cumplimiento de la Ley 1712 de 2014 "Transparencia y Acceso a la Información Pública", incluyendo la resolución 1519 de 2020 anexo 2.</t>
  </si>
  <si>
    <t>Tres (3) seguimientos  al cumplimiento de la Ley 1712 de 2014</t>
  </si>
  <si>
    <t>Oficina de Control Interno</t>
  </si>
  <si>
    <t>(Número de seguimientos publicados /Número seguimientos programados)*100</t>
  </si>
  <si>
    <t>31/05/2024
31/07/2024
31/10/2024</t>
  </si>
  <si>
    <t>COMPONENTE 2. RENDICIÓN DE CUENTAS</t>
  </si>
  <si>
    <t xml:space="preserve">Dependencia Responsable </t>
  </si>
  <si>
    <t>2.1. Información de calidad y en lenguaje comprensible</t>
  </si>
  <si>
    <t>2.1.1</t>
  </si>
  <si>
    <t>Formular y publicar la estrategia de rendición de cuentas con enfoque de género para la vigencia 2024</t>
  </si>
  <si>
    <t>Una (1) estrategia  publicada</t>
  </si>
  <si>
    <t>Todas las dependencias en especial áreas misionales (Subsecretaría de Seguridad y Convivencia
Subsecretaría de Acceso a la Justicia)</t>
  </si>
  <si>
    <t>2.1.2</t>
  </si>
  <si>
    <t>Realizar actualización en el botón participa de la entidad</t>
  </si>
  <si>
    <t>Cuatro (4) actualizaciones del botón de participa</t>
  </si>
  <si>
    <t>15/02/2024
15/05/2024
15/08/2024
15/11/2024</t>
  </si>
  <si>
    <t>2.1.3</t>
  </si>
  <si>
    <t xml:space="preserve">Publicar tres piezas con información sobre servicios de la entidad con enfoque de género, incluyente y no sexista. </t>
  </si>
  <si>
    <t>Tres (3) piezas comunicacionales  trimestrales sobre la gestión de la entidad, en lenguaje comprensible</t>
  </si>
  <si>
    <t>31/03/2024
31/06/2024
30/09/2024
31/12/2024</t>
  </si>
  <si>
    <t>2.2 Diálogo de doble vía con la ciudadanía y sus organizaciones</t>
  </si>
  <si>
    <t>2.2.1</t>
  </si>
  <si>
    <t xml:space="preserve">Realizar audiencia pública de rendición de cuentas con enfoque de género para el sector de Seguridad, Convivencia y Justicia donde se den a conocer los logros y avances de la gestión de la entidad. </t>
  </si>
  <si>
    <t xml:space="preserve">Una (1) audiencia pública de rendición de cuentas Sector Seguridad, Convivencia y Justicia realizada	</t>
  </si>
  <si>
    <t>2.2.2</t>
  </si>
  <si>
    <t>Desarrollar espacios de diálogo ciudadano con enfoque de género de forma presencial o no presencial en donde se den a conocer avances y logros del proceso Acceso y Fortalecimiento a la Justicia, con los grupos de interés y/o de valor, en los cuales se consignen compromisos.</t>
  </si>
  <si>
    <t xml:space="preserve">Tres (3) diálogos ciudadanos de forma presencial o no presencial desarrollados	</t>
  </si>
  <si>
    <t xml:space="preserve">Subsecretaría de Seguridad y Convivencia 
</t>
  </si>
  <si>
    <t>30/04/2024
30/07/2024
30/09/2024</t>
  </si>
  <si>
    <t>2.2.3</t>
  </si>
  <si>
    <t>Desarrollar espacios de diálogo ciudadano con enfoque de género de forma presencial o no presencial en donde se den a conocer avances y logros del proceso Gestión de Seguridad y Convivencia, con los grupos de interés y/o de valor, en los cuales se consignen compromisos.</t>
  </si>
  <si>
    <t>Dos (2) diálogos ciudadanos de forma presencial o no presencial desarrollado en la vigencia. Uno por cada dirección.</t>
  </si>
  <si>
    <t>Subsecretaría de Acceso a la Justicia</t>
  </si>
  <si>
    <t>31/01/2024 (Código de Convivencia)
31/10/2024 (Dirección de Responsabilidad Penal Adolescente)
30/11/2024 (Dirección de Acceso a la Justicia)</t>
  </si>
  <si>
    <t>2.2.4</t>
  </si>
  <si>
    <t>Desarrollar un espacio de socialización con la ciudadanía (específicamente con las personas privadas de la libertad de la Cárcel Distrital) en donde se den a conocer los servicios, la gestión, avances y logros de la Secretaria de Seguridad, Convivencia y Justicia, en especial los de la Cárcel Distrital y La Casa Libertad.</t>
  </si>
  <si>
    <t>Informe en donde se consolide los resultados y contenidos de : (1)el listado de asistencia, (2) la presentación de la socialización y (3) el Registro Fotográfico</t>
  </si>
  <si>
    <t>Cárcel Distrital</t>
  </si>
  <si>
    <t xml:space="preserve">Recurso Humano 
Recurso tecnológico
</t>
  </si>
  <si>
    <t>pendiente por definir</t>
  </si>
  <si>
    <t>2.2.5</t>
  </si>
  <si>
    <t>Revisar  el Plan de Participación Ciudadana de la SDSCJ 2024</t>
  </si>
  <si>
    <t>Un (1) Plan de Participación Ciudadana de la SDSCJ 2023 revisado, actualizado y publicado en la página web</t>
  </si>
  <si>
    <t>Subsecretaría de Gestión Institucional (Atención y Relacionamiento con el Ciudadano)</t>
  </si>
  <si>
    <t>2.3. Responsabilidad en la cultura de la rendición y petición de cuentas</t>
  </si>
  <si>
    <t>2.3.1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</si>
  <si>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</si>
  <si>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</si>
  <si>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30/04/2024
31/08/2024
30/12/2024</t>
  </si>
  <si>
    <t>2.3.2</t>
  </si>
  <si>
    <t>Publicar peticiones resultado de la audiencia pública de rendición de cuentas 2024</t>
  </si>
  <si>
    <t>Una (1) publicación de peticiones ciudadanas resultado de la Audiencia Pública de Rendición de Cuentas.</t>
  </si>
  <si>
    <t>2.3.3</t>
  </si>
  <si>
    <t>Establecer una documento para estandarizar sistematización de los espacios de dialogo de la entidad en el marco del procesos de Atención y Relacionamiento con el Ciudadano, de acuerdo con los lineamientos de la Veeduria Distrital</t>
  </si>
  <si>
    <t>Un (1) documento formalizado</t>
  </si>
  <si>
    <t>2.4. Evaluación y retroalimentación de la gestión institucional</t>
  </si>
  <si>
    <t>2.4.1</t>
  </si>
  <si>
    <t>Realizar autoevaluación de los ejercicios de rendición de cuentas, de la vigencia anterior -2023</t>
  </si>
  <si>
    <t>Un (1) documentos con resultados de autoevaluación</t>
  </si>
  <si>
    <t>2.4.2</t>
  </si>
  <si>
    <t>Evaluar y verificar, por parte de la Oficina de Control Interno, el cumplimiento del Plan de Participación Ciudadana.</t>
  </si>
  <si>
    <t>Una (1) evaluación al cumplimiento del Plan de Participación Ciudadana</t>
  </si>
  <si>
    <t>2.4.3</t>
  </si>
  <si>
    <t>Evaluar por parte de la Oficina de Control Interno la estrategia de Rendición de cuentas de la entidad, en el marco de la normatividad vigente</t>
  </si>
  <si>
    <t xml:space="preserve">Una (1) evaluación de la estrategia de rendición de cuentas	</t>
  </si>
  <si>
    <t>2.5. Rendición de cuentas focalizada</t>
  </si>
  <si>
    <t>2.5.1</t>
  </si>
  <si>
    <t>Conformar el equipo líder de rendición de cuentas de la SDSCJ para la vigencia 2024</t>
  </si>
  <si>
    <t>Un (1) memorando confirmando equipo</t>
  </si>
  <si>
    <t>2.5.2</t>
  </si>
  <si>
    <t>Convocar a la ciudadanía  y grupos de interés  para la participación en los espacios de diálogo ciudadano, en el marco de la rendición de cuentas.</t>
  </si>
  <si>
    <t>Siete (7) convovatorias realizadas</t>
  </si>
  <si>
    <t>Oficina Asesora de Planeación
Todas las dependencias en especial áreas misionales (Subsecretaría de Seguridad y Convivencia
Subsecretaría de Acceso a la Justicia)</t>
  </si>
  <si>
    <t>15/12/2024 (Audiencia pública de Rendición de Cuentas)
(De acuerdo con las fechas de dialogos ciudadano)
31/01/2024 (Código de Convivencia)
31/10/2024 (Dirección de Responsabilidad Penal Adolescente)
30/11/2024 (Dirección de Acceso a la Justicia)
30/04/2024
30/07/2024
30/09/2024 (Subsecretartía de Seguridad y convivencia)</t>
  </si>
  <si>
    <t>2.5.3</t>
  </si>
  <si>
    <t>Realizar consulta ciudadana de manera trimestral con enfoque de género para conocer las necesidades e intereses de la comunidad, actores y grupo de interés.</t>
  </si>
  <si>
    <t>Cuatro (4) encuestas de consulta ciudadana aplicada a través de medios digitales (redes sociales, correo electrónico,  chats)</t>
  </si>
  <si>
    <t>23/02/2024
30/05/2024
30/09/2024
15/12/2024</t>
  </si>
  <si>
    <t>2.5.4</t>
  </si>
  <si>
    <t>Actualizar la caracterización de ciudadanos, usuarios y grupos de interés de conformidad con los lineamientos de la Función Pública</t>
  </si>
  <si>
    <t>Un (1) documento de caracterización publicado</t>
  </si>
  <si>
    <t>Subsecretaria de Gestión Institucional (Atención y Relacionamiento con el Ciudadano)</t>
  </si>
  <si>
    <t>2.6. Articulación institucional a los nodos de rendición de cuentas</t>
  </si>
  <si>
    <t>2.6.1</t>
  </si>
  <si>
    <t>Socializar al equipo líder de rendición de cuentas, los lineamientos distritales (protocolo, rendición de cuentas y MURC) para el adecuado desarrollo de los espacios de diálogo ciudadano.</t>
  </si>
  <si>
    <t xml:space="preserve">Dos (2) socializaciones realizadas al equipo líder de rendición de cuentas 	</t>
  </si>
  <si>
    <t>29/02/2024
30/06/2024</t>
  </si>
  <si>
    <t>2.6.2</t>
  </si>
  <si>
    <t xml:space="preserve">Realizar socializaciones de las acciones previas al evento rendición de cuentas a los directivos y líderes operativos </t>
  </si>
  <si>
    <t>31/08/2024
30/11/2024</t>
  </si>
  <si>
    <t>COMPONENTE 3. MECANISMOS PARA MEJORAR LA ATENCIÓN AL CIUDADANO</t>
  </si>
  <si>
    <t>3.1. Estructura administrativa y direccionamiento estratégico</t>
  </si>
  <si>
    <t>3.1.1</t>
  </si>
  <si>
    <t>Presentar semestralmente al comité Institucional de Gestión y Desempeño CIGD los resultados de la medición de satisfacción de las respuestas a las peticiones emitidas a la ciudadanía y/o la gestión del Defensor del Ciudadano frente a la oportunidad de las respuestas.</t>
  </si>
  <si>
    <t>Una (1) presentación realizada en el marco del CIGD</t>
  </si>
  <si>
    <t>Recurso Humano 
Recurso tecnológico</t>
  </si>
  <si>
    <t>(Numero de presentaciones realizadas/Numpero de presentaciónes programadas)*100%</t>
  </si>
  <si>
    <t>3.1.2</t>
  </si>
  <si>
    <t>Crear la mesa técnica de Atención y Relacionamiento con el Ciudadano</t>
  </si>
  <si>
    <t>Un (1) documento aprobado</t>
  </si>
  <si>
    <t>3.2. Fortalecimiento de los canales de atención</t>
  </si>
  <si>
    <t>3.2.1</t>
  </si>
  <si>
    <t xml:space="preserve">Implementar el canal virutal de atención para personas sordas </t>
  </si>
  <si>
    <t>Un (1) canal de atención implementado</t>
  </si>
  <si>
    <t>3.2.2</t>
  </si>
  <si>
    <t xml:space="preserve">Mantener la medición  mensual del canal telefónico de atención al ciudadano
</t>
  </si>
  <si>
    <t>Extensiones telefónicas de atención a ciudadanos con medición  mensual de tiempos de atención. </t>
  </si>
  <si>
    <t xml:space="preserve">Dirección de Tecnologías y Sistemas de la Información	</t>
  </si>
  <si>
    <t>(Total de mediciones realizadas/total de mediciones programadas)*100%</t>
  </si>
  <si>
    <t>3.2.3</t>
  </si>
  <si>
    <t xml:space="preserve">Mantener la implementación mensual de la encuesta telefónica de satisfacción de atención al ciudadano </t>
  </si>
  <si>
    <t xml:space="preserve">Encuesta telefónica implementada mensul para la atención brindada al ciudadano </t>
  </si>
  <si>
    <t>(Mediciones realizadas/Mediciones programadas)*100%</t>
  </si>
  <si>
    <t>3.3 Talento Humano</t>
  </si>
  <si>
    <t>3.3.1</t>
  </si>
  <si>
    <t>Desarrollar actividades para promover reconocimientos que destaquen el desempeño de los servidores públicos y/o contratistas en relación con el servicio prestado al ciudadano.</t>
  </si>
  <si>
    <t xml:space="preserve">Un (1) reconocimiento a servidores públicos y/o contratistas destacados en relación al servicio prestado al ciudadano	</t>
  </si>
  <si>
    <t>Numero de reconocimientos realizados</t>
  </si>
  <si>
    <t xml:space="preserve">4. Normativo y prodecimental
</t>
  </si>
  <si>
    <t>3.4.1</t>
  </si>
  <si>
    <t>Actualizar y socializar la carta de trato digno de la entidad.</t>
  </si>
  <si>
    <t>Una (1) actualización y socialización de la carta de trato digno</t>
  </si>
  <si>
    <t>Numero de actualizaciones realizadas</t>
  </si>
  <si>
    <t xml:space="preserve">30/11/2024
</t>
  </si>
  <si>
    <t>3.4.2</t>
  </si>
  <si>
    <t>Implementar los lineamientos para la medición de la calidad de las respuestas a las PQRSDF ciudadanas emitidas por la SDSCJ.</t>
  </si>
  <si>
    <t xml:space="preserve">Tres (3) Informes de la medición a la calidad de las respuestas  a las PQRSDF ciudadanas emitidas por la SDSCJ.	</t>
  </si>
  <si>
    <t>30/04/2024
30/07/2024
31/10/2023</t>
  </si>
  <si>
    <t>3.4.3</t>
  </si>
  <si>
    <t>Seguimiento semestral de las PQRSDF de acuerdo con lo establecido en el Art. 76 de la Ley 1474 de 2011.</t>
  </si>
  <si>
    <t>Dos (2) informes de seguimientos</t>
  </si>
  <si>
    <t>30/04/2024
31/10/2024</t>
  </si>
  <si>
    <t>3.5. Relacionamiento con el ciudadano</t>
  </si>
  <si>
    <t>3.5.1</t>
  </si>
  <si>
    <t xml:space="preserve">Socializar y sensibilizar, al interior de la Dirección de Acceso a la Justicia las Rutas de Acceso a la Justicia </t>
  </si>
  <si>
    <t>Dos (2) socializaciones o sensibilizaciones de forma semestral sobre rutas de acceso a la justicia.</t>
  </si>
  <si>
    <t>Dirección de Acceso a la Justicia</t>
  </si>
  <si>
    <t>30/06/2024
30/11/2024</t>
  </si>
  <si>
    <t>3.6. Análisis de la información de las denuncias de corrupción (enfoque de género)</t>
  </si>
  <si>
    <t>3.6.1</t>
  </si>
  <si>
    <t>Realizar y remitir a la Secretaría Jurídica Distrital el informe semestral de las denuncias de actos de corrupción, inhabilidades, incompatibilidades y conflictos de interes.</t>
  </si>
  <si>
    <t>Dos (2) informes de denuncios de actos de corrupción, enviado por memorando</t>
  </si>
  <si>
    <t>Control Disiciplinario Interno</t>
  </si>
  <si>
    <t>31/04/2024
31/10/2024</t>
  </si>
  <si>
    <t>COMPONENTE 4. RACIONALIZACIÓN DE TRÁMITES</t>
  </si>
  <si>
    <t>4.1.Racionalización de trámites</t>
  </si>
  <si>
    <t>Trámite racionalizado, anexo "SUIT"</t>
  </si>
  <si>
    <t>N/A</t>
  </si>
  <si>
    <t>4.2. Consulta ciudadana para la mejora de experiencias de los usuarios</t>
  </si>
  <si>
    <t>4.2.1</t>
  </si>
  <si>
    <t>Evaluar la satisfacción de los visitantes de las personas privadas de la libertad de la Cárcel Distrital, frente a los atributos de calidad del trámite de autorización de ingreso de visitante.</t>
  </si>
  <si>
    <t>Resultado consolidado de las evaluaciones</t>
  </si>
  <si>
    <t>COMPONENTE 5. APERTURA DE INFORMACIÓN Y DATOS ABIERTOS</t>
  </si>
  <si>
    <t>5.1. Apertura de datos para los ciudadanos y grupos de interés</t>
  </si>
  <si>
    <t>5.1.1</t>
  </si>
  <si>
    <t xml:space="preserve">Una (1) actualización semestral de la sección de instancias de coordinación.	</t>
  </si>
  <si>
    <t xml:space="preserve">Subsecretaría de Seguridad y Convivencia
</t>
  </si>
  <si>
    <t>5.1.2</t>
  </si>
  <si>
    <t>Actualizar  y publicar datos abiertos en la plataforma distrital.</t>
  </si>
  <si>
    <t>Realizar la actualización y publicación de datos abiertos en el portal distrital, para el periodo comprendido entre el 01 de enero y el 31 de diciembre de 2024, de acuerdo con la programación establecida para cada mes.</t>
  </si>
  <si>
    <t>Oficina de Análisis de Información y Estudios Estratégicos</t>
  </si>
  <si>
    <t>(Numero de datos abiertos actualizados en el mes/ Numero de datos abiertos programados en el mes)*100</t>
  </si>
  <si>
    <t>5.2. Entrega de información en lenguaje sencillo que de cuenta de la gestión institucional</t>
  </si>
  <si>
    <t>5.2.1</t>
  </si>
  <si>
    <t xml:space="preserve">Elaborar y publicar el informe trimestral, de gestión de la entidad, en lenguaje claro y comprensible. </t>
  </si>
  <si>
    <t>31/04/2024
31/07/2024
31/10/2024</t>
  </si>
  <si>
    <t>5.2.2</t>
  </si>
  <si>
    <t xml:space="preserve">
Elaborar y divulgar  tres piezas comunicacionales  para la ciudadanía en lenguaje claro, amable, cercano y entendible sobre avances de gestión de la Entidad en temas de seguridad, convivencia y justicia (Presentaciones, comunicados de prensa, carteleras, piezas gráficas para redes sociales y otros medios). </t>
  </si>
  <si>
    <t>5.2.3</t>
  </si>
  <si>
    <t xml:space="preserve">Incluir interpretación de lengua de señas colombianas o subtítulos en los videos mensual, para que las personas con discapacidad auditiva o quienes vean los videos en pantallas o dispositivos sin sonido, puedan recibir el mensaje. 
</t>
  </si>
  <si>
    <t>Doce (12) videos con lengua de señas colombianas o subtítulos (tres trimestrales)</t>
  </si>
  <si>
    <t>31/03/2024
30/06/2024
30/09/2024
31/12/2024</t>
  </si>
  <si>
    <t>5.3. Apertura de la información presupuestal institucional y de resultados</t>
  </si>
  <si>
    <t>5.3.1</t>
  </si>
  <si>
    <t>Publicar url de la versión inicial y posteriores del PAA; así como, los archivos de seguimiento del Plan Anual de Adquisiciones de la entidad.</t>
  </si>
  <si>
    <t xml:space="preserve">Una (1) publicación y tres (3) seguimientos del PAA publicados en la página web </t>
  </si>
  <si>
    <t>Subsecretaira de gestión institucional</t>
  </si>
  <si>
    <t xml:space="preserve">31/01/2024 
30/04/2024
31/07/2024
31/10/2024
</t>
  </si>
  <si>
    <t>5.3.2</t>
  </si>
  <si>
    <t xml:space="preserve">Actualizar y publicar mensualmente en la página web de la entidad,  la información de ejecución presupuestal de gastos e inversiones </t>
  </si>
  <si>
    <t>Doces (12) publicaciones en la página web</t>
  </si>
  <si>
    <t>Dirección Financiera</t>
  </si>
  <si>
    <t>Número de archivos de información de ejecución presupuestal de gastos e inversiones publicados</t>
  </si>
  <si>
    <t>5.4. Estandarización de datos abiertos para intercambio de información</t>
  </si>
  <si>
    <t>5.4.1</t>
  </si>
  <si>
    <t>Socialización y/o capacitación sobre la apertura de datos abiertos en la entidad</t>
  </si>
  <si>
    <t>Tres (3) socialización y/o capacitación realidadas sobre datos abiertos</t>
  </si>
  <si>
    <t>Oficina de análisis de información y estudios estrategicos</t>
  </si>
  <si>
    <t>30/06/2024
30/09/2024
31/12/2024</t>
  </si>
  <si>
    <t>COMPONENTE 6. PARTICIPACIÓN E INNOVACIÓN EN LA GESTIÓN PÚBLICA</t>
  </si>
  <si>
    <t xml:space="preserve">6.1. Ciudadanía en la toma de decisiones públicas
</t>
  </si>
  <si>
    <t>6.1.2</t>
  </si>
  <si>
    <t xml:space="preserve">Realizar ejercicio de participación para la formulación del Programa de Transparencia y Ética Pública vigencia 2024 
</t>
  </si>
  <si>
    <t>Un (1) ejercicio de participación  desarrolado</t>
  </si>
  <si>
    <t>6.1.3</t>
  </si>
  <si>
    <t xml:space="preserve">Implementar ejercicio de participación para la formulación del Plan de Acción 2023 (POA)
</t>
  </si>
  <si>
    <t>6.2. Iniciativas de innovación por articulación institucional</t>
  </si>
  <si>
    <t>6.2.1</t>
  </si>
  <si>
    <t>Realizar semana de Gestión de Conocimiento e Innovación en la SDSCJ</t>
  </si>
  <si>
    <t>Una (1) semana de GCEI</t>
  </si>
  <si>
    <t>6.2.2</t>
  </si>
  <si>
    <t>Realizar espacio para inscripción a servidores públicos para ser Gestores de conocimiento e Innovación</t>
  </si>
  <si>
    <t>Un (1) proceso de inscripción realizado</t>
  </si>
  <si>
    <t>6.3.Redes de innovación pública</t>
  </si>
  <si>
    <t>6.3.1</t>
  </si>
  <si>
    <t>Realizar reuniones  con entidades externas compartiendo buenas prácticas en la implementación de Gestión de Conocimiento e Innovación</t>
  </si>
  <si>
    <t>Dos (2) Jornadas  realizadas</t>
  </si>
  <si>
    <t>6.3.2</t>
  </si>
  <si>
    <t xml:space="preserve">Presentar avances de la política de gestión del conocimiento y la innovación, así como las buenas prácticas, en el marco del Comité Sectorial de Gestión y Desempeño </t>
  </si>
  <si>
    <t>Una (1) presentación realizada CSCGD</t>
  </si>
  <si>
    <t>6.3.3</t>
  </si>
  <si>
    <t>Participar en actividades con entidades externas relacionadas con gestión del conocimiento y la innovación pública</t>
  </si>
  <si>
    <t>Una (1) partcipación</t>
  </si>
  <si>
    <t>COMPONENTE 7. PROMOCIÓN DE LA INTEGRIDAD Y LA ÉTICA PÚBLICA</t>
  </si>
  <si>
    <t>7.1. Programas de gestión de integridad</t>
  </si>
  <si>
    <t>7.1.1</t>
  </si>
  <si>
    <t>Evaluación a la estrategía para la promoción del código de integridad y sus principios instirucionales</t>
  </si>
  <si>
    <t>Un (1) informes realizado</t>
  </si>
  <si>
    <t>7.1.2</t>
  </si>
  <si>
    <t xml:space="preserve">Desarrollar el plan de Cultura de integridad, valores y conflictos de interés </t>
  </si>
  <si>
    <t>100% del plan de trabajo desarrollado</t>
  </si>
  <si>
    <t>(Actividades realizadas en el mes/Actividades programadas en el mes)*100%</t>
  </si>
  <si>
    <t>7.2. Promoción de la integridad en las institucionas y grupos de interés</t>
  </si>
  <si>
    <t>7.2.1</t>
  </si>
  <si>
    <t xml:space="preserve"> Socializar el Plan de Gestión de Integridad de la vigencia 2024</t>
  </si>
  <si>
    <t>Oficina Asesora de Conumicaciones</t>
  </si>
  <si>
    <t>31/04/2024</t>
  </si>
  <si>
    <t>7.2.2</t>
  </si>
  <si>
    <t xml:space="preserve">Gestionar piezas comunicativas sobre conflicto de Intereses  </t>
  </si>
  <si>
    <t xml:space="preserve">Una (1) piezas trimestral </t>
  </si>
  <si>
    <t>7.2.3</t>
  </si>
  <si>
    <t>Gestionar piezas comunicativas de valores del servidor público</t>
  </si>
  <si>
    <t>7.3. Participación en las estrategias distritales de integridad</t>
  </si>
  <si>
    <t>7.3.1</t>
  </si>
  <si>
    <t>Participar en una actividad distrital de estrategias de integridad</t>
  </si>
  <si>
    <t>Un (1) asistencia a actividad</t>
  </si>
  <si>
    <t>7.4. Gestión preventiva de conflictos de interés</t>
  </si>
  <si>
    <t>7.4.1</t>
  </si>
  <si>
    <t>Desarrollar socialización de la circular 019 y temas relacionados con conflictos de interés</t>
  </si>
  <si>
    <t>Dos (2) socializacializaciones realizada</t>
  </si>
  <si>
    <t>Control Disciplinario Interno</t>
  </si>
  <si>
    <t>7.5. Gestión prácticas antisoborno, antifraude</t>
  </si>
  <si>
    <t>7.5.1</t>
  </si>
  <si>
    <t>Divulgar el repositorio de conflictos de interés al interior de la entidad, para  su uso y apropiación.</t>
  </si>
  <si>
    <t>Dos (2) socializaciones realizadas</t>
  </si>
  <si>
    <t xml:space="preserve">
30/06/2024
31/12/2024
</t>
  </si>
  <si>
    <t>7.5.2</t>
  </si>
  <si>
    <t>Divulgar el canal para denunciar actos de corrupción en los diferentes productos internos y externos de comunicación para la ciudadanía y  los servidores y servidoras</t>
  </si>
  <si>
    <t xml:space="preserve">Doces (12 publicaciones (una mensual) Trimestralmente 3 </t>
  </si>
  <si>
    <t>COMPONENTE 8. GESTIÓN DE RIESGOS DE CORRUPCIÓN - MAPAS DE RIESGO</t>
  </si>
  <si>
    <t>8.1. Política de administración de riesgos</t>
  </si>
  <si>
    <t>8.1.1</t>
  </si>
  <si>
    <t>Revisar y actualizar la Política  y/o  la Guía de Administración de Riesgos de la entidad, según haya lugar.</t>
  </si>
  <si>
    <t xml:space="preserve">Una (1) Política  y/o  la Guía de la Administración de Riesgos </t>
  </si>
  <si>
    <t>8.2. Construcción del mapa de riesgos anticorrupción (incluidos los riesgos de lavado de activos)</t>
  </si>
  <si>
    <t>8.2.1</t>
  </si>
  <si>
    <t>Actualizar la matriz de los riesgos de corrupción, contemplantod SARLAFT, para la vigencia 2024.</t>
  </si>
  <si>
    <t>Una (1) matriz de riesgos de corrupción actualizada para la vigencia 2024</t>
  </si>
  <si>
    <t>8.2.2</t>
  </si>
  <si>
    <t>Analizar los comentarios o resultados del procesos de participación para la formulación del PTEP 2024, componente riesgos de corrupción y medidas de debida diligencia</t>
  </si>
  <si>
    <t xml:space="preserve">Un (1) correo electrónico informando la inclusión de acciones 	</t>
  </si>
  <si>
    <t>8.3. Consulta y divulgación</t>
  </si>
  <si>
    <t>8.3.1</t>
  </si>
  <si>
    <t>Realizar una socializaicón a los lideres operativos de la entidad: la política y/o guia de riesgos, mapa de riesgos ( corrupción y gesitón)y reportes.</t>
  </si>
  <si>
    <t>Oficiana Asesora de Planeación</t>
  </si>
  <si>
    <t>8.3.2</t>
  </si>
  <si>
    <t>Realizar campañas semestrales, de apropiación de la  política y/o guía de Administración de Riesgos de corrupción.</t>
  </si>
  <si>
    <t xml:space="preserve">Realizar dos (2) campañas de apropiación de la política de Administración de Riesgos de corrupción .	</t>
  </si>
  <si>
    <t>30/06/2024
15/12/2024</t>
  </si>
  <si>
    <t>8.3.3</t>
  </si>
  <si>
    <t>Publicar y divulgar el mapa de riesgos de corrupción a través de la página web.</t>
  </si>
  <si>
    <t xml:space="preserve">Una (1) matriz de riesgos de corrupción publicada 	</t>
  </si>
  <si>
    <t>8.4. Monitoreo y revisión</t>
  </si>
  <si>
    <t>8.4.1</t>
  </si>
  <si>
    <t xml:space="preserve">Monitorear y revisar el mapa de riesgos de corrupción con base en los ajustes y reportes realizados por parte de los líderes de proceso y lideres operativos.
</t>
  </si>
  <si>
    <t>Tres (3) informes de monitoreo y seguimiento del mapa de riesgos de corrupción realizados</t>
  </si>
  <si>
    <t>Primeros 5 días hábiles de Enero 2024
Primeros 5 días hábiles de Mayo 2024
Primeros 5 días hábiles de Septiembre 2024</t>
  </si>
  <si>
    <t>8.4.2</t>
  </si>
  <si>
    <t xml:space="preserve">Publicar y divulgar informe de monitoreo y seguimiento del mapa de riesgos de corrupción </t>
  </si>
  <si>
    <t>Publicar y divulgar tres (3) informes de monitoreo y seguimiento del mapa de riesgos de corrupción realizados, en la página web de la entidad.</t>
  </si>
  <si>
    <t>8.4.3</t>
  </si>
  <si>
    <t>Realizar el seguimiento al mapa de riesgos de corrupción y publicar el informe respectivo, de acuerdo con lo establecido en la normatividad vigente.</t>
  </si>
  <si>
    <t>Tres (3) ejercicios de seguimientos a los Mapas de riesgos de corrupción efectuados y publicados</t>
  </si>
  <si>
    <t>Primeros 10 días hábiles de Enero 2024
Primeros 10 días hábiles de Mayo 2024
Primeros 10 días hábiles de Septiembre 2024</t>
  </si>
  <si>
    <t>8.4.4</t>
  </si>
  <si>
    <t>Llevar a cabo  seguimiento a la implementación de Sistema de Administración de Riesgo de Lavado de Activos y de la Financiación del Terrorismo – SARLAFT, con su respectiva publicación.</t>
  </si>
  <si>
    <t>Un (1) ejercicio  de seguimiento a la implementación de SARLAFT</t>
  </si>
  <si>
    <t>COMPONENTE 9. MEDIDAS DE DEBIDA DILIGENCIA Y PREVENCIÓN DE LAVADO DE ACTIVOS</t>
  </si>
  <si>
    <t>9.1. Adecuación institucional para cumplir con la debida diligencia</t>
  </si>
  <si>
    <t>9.1.2</t>
  </si>
  <si>
    <t>Actulizar el lineamiento y el procedimiento asociado a la implementación del SARLAFT,según haya lugar.</t>
  </si>
  <si>
    <t xml:space="preserve">Un (1) lineamiento y un (1) procedimiento </t>
  </si>
  <si>
    <t>9.2. Construcción del plan de trabajo para adaptar y/o desarrollar la debida diligencia</t>
  </si>
  <si>
    <t>9.1.3</t>
  </si>
  <si>
    <t xml:space="preserve">Socialización  del lineamiento  para la implementación y adopción de medidas de prevención y mitigación SARLAFT, en la entidad.
</t>
  </si>
  <si>
    <t>9.3. Gestión de la debida diligencia</t>
  </si>
  <si>
    <t>9.1.4</t>
  </si>
  <si>
    <t xml:space="preserve">Monitorear y revisar el mapa de riesgos de corrupción (SARLAFT) 
</t>
  </si>
  <si>
    <t>Tres (3) informes de monitoreo y seguimiento del mapa de riesgos de corrupción (SARLAFT) 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</si>
</sst>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  <charset val="1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4">
    <xf numFmtId="0" fontId="0" fillId="0" borderId="0" xfId="0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0" fontId="4" fillId="0" borderId="40" xfId="0" applyFont="1" applyBorder="1" applyAlignment="1">
      <alignment horizontal="center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9" fontId="4" fillId="0" borderId="44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5" xfId="0" applyFont="1" applyBorder="1" applyAlignment="1">
      <alignment horizontal="right" wrapText="1"/>
    </xf>
    <xf numFmtId="0" fontId="4" fillId="0" borderId="47" xfId="0" applyFont="1" applyBorder="1"/>
    <xf numFmtId="0" fontId="4" fillId="0" borderId="48" xfId="0" applyFont="1" applyBorder="1"/>
    <xf numFmtId="14" fontId="4" fillId="0" borderId="0" xfId="0" applyNumberFormat="1" applyFont="1"/>
    <xf numFmtId="0" fontId="5" fillId="3" borderId="39" xfId="0" applyFont="1" applyFill="1" applyBorder="1" applyAlignment="1">
      <alignment vertical="center"/>
    </xf>
    <xf numFmtId="0" fontId="5" fillId="3" borderId="50" xfId="0" applyFont="1" applyFill="1" applyBorder="1" applyAlignment="1">
      <alignment vertical="center"/>
    </xf>
    <xf numFmtId="9" fontId="7" fillId="3" borderId="0" xfId="0" applyNumberFormat="1" applyFont="1" applyFill="1" applyAlignment="1">
      <alignment horizontal="center" wrapText="1"/>
    </xf>
    <xf numFmtId="9" fontId="7" fillId="3" borderId="48" xfId="0" applyNumberFormat="1" applyFont="1" applyFill="1" applyBorder="1" applyAlignment="1">
      <alignment horizontal="center" wrapText="1"/>
    </xf>
    <xf numFmtId="0" fontId="5" fillId="3" borderId="47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14" fontId="0" fillId="0" borderId="25" xfId="0" applyNumberFormat="1" applyBorder="1" applyAlignment="1">
      <alignment vertical="top" wrapText="1"/>
    </xf>
    <xf numFmtId="0" fontId="0" fillId="0" borderId="0" xfId="0" applyAlignment="1">
      <alignment wrapText="1"/>
    </xf>
    <xf numFmtId="0" fontId="0" fillId="0" borderId="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0" xfId="0" applyAlignment="1">
      <alignment vertical="center"/>
    </xf>
    <xf numFmtId="0" fontId="3" fillId="3" borderId="33" xfId="0" applyFont="1" applyFill="1" applyBorder="1" applyAlignment="1">
      <alignment horizontal="center" vertical="center"/>
    </xf>
    <xf numFmtId="0" fontId="4" fillId="0" borderId="30" xfId="0" applyFont="1" applyBorder="1"/>
    <xf numFmtId="0" fontId="7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wrapText="1"/>
    </xf>
    <xf numFmtId="0" fontId="0" fillId="0" borderId="24" xfId="0" applyBorder="1" applyAlignment="1">
      <alignment wrapText="1"/>
    </xf>
    <xf numFmtId="14" fontId="0" fillId="0" borderId="25" xfId="0" applyNumberFormat="1" applyBorder="1" applyAlignment="1">
      <alignment wrapText="1"/>
    </xf>
    <xf numFmtId="14" fontId="0" fillId="0" borderId="25" xfId="0" applyNumberFormat="1" applyBorder="1"/>
    <xf numFmtId="0" fontId="0" fillId="0" borderId="2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3" fillId="3" borderId="54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25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4" fontId="5" fillId="0" borderId="11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7" fillId="0" borderId="30" xfId="0" applyFont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4" fontId="4" fillId="0" borderId="37" xfId="0" applyNumberFormat="1" applyFont="1" applyBorder="1" applyAlignment="1">
      <alignment horizontal="left" vertical="top" wrapText="1"/>
    </xf>
    <xf numFmtId="0" fontId="3" fillId="3" borderId="31" xfId="0" applyFont="1" applyFill="1" applyBorder="1" applyAlignment="1">
      <alignment horizontal="center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14" fontId="9" fillId="0" borderId="8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12" fillId="2" borderId="23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0" fillId="0" borderId="76" xfId="0" applyBorder="1" applyAlignment="1">
      <alignment wrapText="1"/>
    </xf>
    <xf numFmtId="0" fontId="4" fillId="0" borderId="76" xfId="0" applyFont="1" applyBorder="1" applyAlignment="1">
      <alignment wrapText="1"/>
    </xf>
    <xf numFmtId="0" fontId="12" fillId="0" borderId="74" xfId="0" applyFont="1" applyBorder="1" applyAlignment="1">
      <alignment wrapText="1"/>
    </xf>
    <xf numFmtId="0" fontId="12" fillId="2" borderId="74" xfId="0" applyFont="1" applyFill="1" applyBorder="1" applyAlignment="1">
      <alignment wrapText="1"/>
    </xf>
    <xf numFmtId="0" fontId="4" fillId="0" borderId="74" xfId="0" applyFont="1" applyBorder="1" applyAlignment="1">
      <alignment wrapText="1"/>
    </xf>
    <xf numFmtId="0" fontId="4" fillId="2" borderId="74" xfId="0" applyFont="1" applyFill="1" applyBorder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  <xf numFmtId="0" fontId="9" fillId="0" borderId="76" xfId="0" applyFont="1" applyBorder="1" applyAlignment="1">
      <alignment horizontal="left" vertical="top" wrapText="1"/>
    </xf>
    <xf numFmtId="0" fontId="9" fillId="0" borderId="78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/>
    </xf>
    <xf numFmtId="0" fontId="14" fillId="5" borderId="8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top" wrapText="1"/>
    </xf>
    <xf numFmtId="14" fontId="0" fillId="0" borderId="24" xfId="0" applyNumberFormat="1" applyBorder="1" applyAlignment="1">
      <alignment wrapText="1"/>
    </xf>
    <xf numFmtId="14" fontId="0" fillId="0" borderId="8" xfId="0" applyNumberFormat="1" applyBorder="1" applyAlignment="1">
      <alignment vertical="center" wrapText="1"/>
    </xf>
    <xf numFmtId="14" fontId="0" fillId="0" borderId="8" xfId="0" applyNumberFormat="1" applyBorder="1" applyAlignment="1">
      <alignment vertical="top" wrapText="1"/>
    </xf>
    <xf numFmtId="14" fontId="0" fillId="0" borderId="19" xfId="0" applyNumberFormat="1" applyBorder="1" applyAlignment="1">
      <alignment vertical="top" wrapText="1"/>
    </xf>
    <xf numFmtId="0" fontId="10" fillId="0" borderId="36" xfId="0" applyFont="1" applyBorder="1" applyAlignment="1">
      <alignment vertical="top" wrapText="1"/>
    </xf>
    <xf numFmtId="0" fontId="9" fillId="0" borderId="47" xfId="0" applyFont="1" applyBorder="1" applyAlignment="1">
      <alignment horizontal="center" vertical="center" wrapText="1"/>
    </xf>
    <xf numFmtId="0" fontId="11" fillId="2" borderId="76" xfId="0" applyFont="1" applyFill="1" applyBorder="1" applyAlignment="1">
      <alignment wrapText="1"/>
    </xf>
    <xf numFmtId="0" fontId="11" fillId="2" borderId="19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3" fillId="3" borderId="29" xfId="0" applyFont="1" applyFill="1" applyBorder="1" applyAlignment="1">
      <alignment vertical="center"/>
    </xf>
    <xf numFmtId="0" fontId="0" fillId="0" borderId="23" xfId="0" applyBorder="1" applyAlignment="1">
      <alignment wrapText="1"/>
    </xf>
    <xf numFmtId="14" fontId="12" fillId="2" borderId="27" xfId="0" applyNumberFormat="1" applyFont="1" applyFill="1" applyBorder="1" applyAlignment="1">
      <alignment horizontal="center" vertical="center"/>
    </xf>
    <xf numFmtId="14" fontId="12" fillId="2" borderId="48" xfId="0" applyNumberFormat="1" applyFont="1" applyFill="1" applyBorder="1" applyAlignment="1">
      <alignment horizontal="center" vertical="center"/>
    </xf>
    <xf numFmtId="14" fontId="0" fillId="0" borderId="78" xfId="0" applyNumberFormat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0" fontId="12" fillId="0" borderId="23" xfId="0" applyFont="1" applyBorder="1" applyAlignment="1">
      <alignment wrapText="1"/>
    </xf>
    <xf numFmtId="0" fontId="0" fillId="0" borderId="75" xfId="0" applyBorder="1" applyAlignment="1">
      <alignment wrapText="1"/>
    </xf>
    <xf numFmtId="0" fontId="10" fillId="6" borderId="24" xfId="0" applyFont="1" applyFill="1" applyBorder="1" applyAlignment="1">
      <alignment horizontal="left" vertical="top" wrapText="1"/>
    </xf>
    <xf numFmtId="14" fontId="9" fillId="0" borderId="36" xfId="0" applyNumberFormat="1" applyFont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top" wrapText="1"/>
    </xf>
    <xf numFmtId="0" fontId="15" fillId="3" borderId="54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top" wrapText="1"/>
    </xf>
    <xf numFmtId="0" fontId="4" fillId="0" borderId="96" xfId="0" applyFont="1" applyBorder="1"/>
    <xf numFmtId="14" fontId="4" fillId="0" borderId="106" xfId="0" applyNumberFormat="1" applyFont="1" applyBorder="1" applyAlignment="1">
      <alignment horizontal="left" vertical="top" wrapText="1"/>
    </xf>
    <xf numFmtId="0" fontId="4" fillId="0" borderId="94" xfId="0" applyFont="1" applyBorder="1" applyAlignment="1">
      <alignment horizontal="left" vertical="top" wrapText="1"/>
    </xf>
    <xf numFmtId="14" fontId="4" fillId="0" borderId="94" xfId="0" applyNumberFormat="1" applyFont="1" applyBorder="1" applyAlignment="1">
      <alignment horizontal="left" vertical="top" wrapText="1"/>
    </xf>
    <xf numFmtId="14" fontId="4" fillId="0" borderId="108" xfId="0" applyNumberFormat="1" applyFont="1" applyBorder="1" applyAlignment="1">
      <alignment horizontal="left" vertical="top" wrapText="1"/>
    </xf>
    <xf numFmtId="0" fontId="15" fillId="0" borderId="113" xfId="0" applyFont="1" applyBorder="1" applyAlignment="1">
      <alignment horizontal="left" vertical="top" wrapText="1"/>
    </xf>
    <xf numFmtId="0" fontId="0" fillId="0" borderId="114" xfId="0" applyBorder="1" applyAlignment="1">
      <alignment vertical="top"/>
    </xf>
    <xf numFmtId="0" fontId="10" fillId="0" borderId="115" xfId="0" applyFont="1" applyBorder="1" applyAlignment="1">
      <alignment vertical="top" wrapText="1"/>
    </xf>
    <xf numFmtId="0" fontId="0" fillId="0" borderId="116" xfId="0" applyBorder="1" applyAlignment="1">
      <alignment vertical="top" wrapText="1"/>
    </xf>
    <xf numFmtId="0" fontId="0" fillId="0" borderId="117" xfId="0" applyBorder="1" applyAlignment="1">
      <alignment vertical="top"/>
    </xf>
    <xf numFmtId="0" fontId="0" fillId="0" borderId="118" xfId="0" applyBorder="1" applyAlignment="1">
      <alignment vertical="top" wrapText="1"/>
    </xf>
    <xf numFmtId="0" fontId="0" fillId="0" borderId="119" xfId="0" applyBorder="1" applyAlignment="1">
      <alignment vertical="top" wrapText="1"/>
    </xf>
    <xf numFmtId="14" fontId="0" fillId="0" borderId="120" xfId="0" applyNumberFormat="1" applyBorder="1" applyAlignment="1">
      <alignment vertical="top"/>
    </xf>
    <xf numFmtId="0" fontId="0" fillId="0" borderId="121" xfId="0" applyBorder="1" applyAlignment="1">
      <alignment vertical="top" wrapText="1"/>
    </xf>
    <xf numFmtId="14" fontId="0" fillId="0" borderId="122" xfId="0" applyNumberFormat="1" applyBorder="1" applyAlignment="1">
      <alignment vertical="top"/>
    </xf>
    <xf numFmtId="0" fontId="5" fillId="3" borderId="65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 wrapText="1"/>
    </xf>
    <xf numFmtId="0" fontId="4" fillId="0" borderId="73" xfId="0" applyFont="1" applyBorder="1" applyAlignment="1">
      <alignment wrapText="1"/>
    </xf>
    <xf numFmtId="0" fontId="0" fillId="0" borderId="123" xfId="0" applyBorder="1" applyAlignment="1">
      <alignment wrapText="1"/>
    </xf>
    <xf numFmtId="0" fontId="0" fillId="0" borderId="124" xfId="0" applyBorder="1" applyAlignment="1">
      <alignment wrapText="1"/>
    </xf>
    <xf numFmtId="0" fontId="4" fillId="0" borderId="124" xfId="0" applyFont="1" applyBorder="1" applyAlignment="1">
      <alignment wrapText="1"/>
    </xf>
    <xf numFmtId="14" fontId="0" fillId="0" borderId="125" xfId="0" applyNumberFormat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0" fontId="15" fillId="0" borderId="91" xfId="0" applyFont="1" applyBorder="1" applyAlignment="1">
      <alignment wrapText="1"/>
    </xf>
    <xf numFmtId="0" fontId="15" fillId="0" borderId="93" xfId="0" applyFont="1" applyBorder="1" applyAlignment="1">
      <alignment wrapText="1"/>
    </xf>
    <xf numFmtId="0" fontId="14" fillId="0" borderId="76" xfId="0" applyFont="1" applyBorder="1" applyAlignment="1">
      <alignment vertical="center" wrapText="1"/>
    </xf>
    <xf numFmtId="0" fontId="14" fillId="0" borderId="103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4" fillId="0" borderId="10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66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9" fillId="0" borderId="82" xfId="0" applyFont="1" applyBorder="1" applyAlignment="1">
      <alignment horizontal="center" vertical="top"/>
    </xf>
    <xf numFmtId="0" fontId="9" fillId="0" borderId="80" xfId="0" applyFont="1" applyBorder="1" applyAlignment="1">
      <alignment horizontal="center" vertical="top"/>
    </xf>
    <xf numFmtId="0" fontId="9" fillId="0" borderId="81" xfId="0" applyFont="1" applyBorder="1" applyAlignment="1">
      <alignment horizontal="center" vertical="top"/>
    </xf>
    <xf numFmtId="14" fontId="9" fillId="0" borderId="8" xfId="0" applyNumberFormat="1" applyFont="1" applyBorder="1" applyAlignment="1">
      <alignment horizontal="center" vertical="top" wrapText="1"/>
    </xf>
    <xf numFmtId="14" fontId="9" fillId="0" borderId="8" xfId="0" applyNumberFormat="1" applyFont="1" applyBorder="1" applyAlignment="1">
      <alignment horizontal="center" vertical="top"/>
    </xf>
    <xf numFmtId="14" fontId="13" fillId="0" borderId="0" xfId="0" applyNumberFormat="1" applyFont="1" applyAlignment="1">
      <alignment horizontal="center" vertical="top" wrapText="1"/>
    </xf>
    <xf numFmtId="14" fontId="9" fillId="0" borderId="19" xfId="0" applyNumberFormat="1" applyFont="1" applyBorder="1" applyAlignment="1">
      <alignment horizontal="center" vertical="top" wrapText="1"/>
    </xf>
    <xf numFmtId="14" fontId="9" fillId="0" borderId="76" xfId="0" applyNumberFormat="1" applyFont="1" applyBorder="1" applyAlignment="1">
      <alignment horizontal="center" vertical="top" wrapText="1"/>
    </xf>
    <xf numFmtId="14" fontId="9" fillId="0" borderId="36" xfId="0" applyNumberFormat="1" applyFont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center"/>
    </xf>
    <xf numFmtId="0" fontId="3" fillId="3" borderId="1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top" wrapText="1"/>
    </xf>
    <xf numFmtId="14" fontId="9" fillId="0" borderId="24" xfId="0" applyNumberFormat="1" applyFont="1" applyBorder="1" applyAlignment="1">
      <alignment horizontal="center" vertical="top"/>
    </xf>
    <xf numFmtId="0" fontId="16" fillId="7" borderId="0" xfId="0" applyFont="1" applyFill="1" applyAlignment="1">
      <alignment wrapText="1"/>
    </xf>
    <xf numFmtId="0" fontId="9" fillId="0" borderId="55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6" fillId="7" borderId="42" xfId="0" applyFont="1" applyFill="1" applyBorder="1" applyAlignment="1">
      <alignment wrapText="1"/>
    </xf>
    <xf numFmtId="0" fontId="16" fillId="7" borderId="114" xfId="0" applyFont="1" applyFill="1" applyBorder="1" applyAlignment="1">
      <alignment wrapText="1"/>
    </xf>
    <xf numFmtId="0" fontId="9" fillId="0" borderId="70" xfId="0" applyFont="1" applyBorder="1" applyAlignment="1">
      <alignment horizontal="left" vertical="top" wrapText="1"/>
    </xf>
    <xf numFmtId="0" fontId="16" fillId="7" borderId="126" xfId="0" applyFont="1" applyFill="1" applyBorder="1" applyAlignment="1">
      <alignment wrapText="1"/>
    </xf>
    <xf numFmtId="164" fontId="9" fillId="0" borderId="25" xfId="0" applyNumberFormat="1" applyFont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5" fillId="3" borderId="4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9" xfId="1" applyFont="1" applyBorder="1" applyAlignment="1">
      <alignment vertical="center" wrapText="1"/>
    </xf>
    <xf numFmtId="0" fontId="4" fillId="0" borderId="40" xfId="1" applyFont="1" applyBorder="1" applyAlignment="1">
      <alignment vertical="center" wrapText="1"/>
    </xf>
    <xf numFmtId="0" fontId="4" fillId="0" borderId="47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51" xfId="1" applyFont="1" applyBorder="1" applyAlignment="1">
      <alignment vertical="center" wrapText="1"/>
    </xf>
    <xf numFmtId="0" fontId="4" fillId="0" borderId="41" xfId="1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0" fillId="0" borderId="6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wrapText="1"/>
    </xf>
    <xf numFmtId="0" fontId="1" fillId="0" borderId="0" xfId="0" applyFont="1"/>
    <xf numFmtId="0" fontId="1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vertical="center" wrapText="1"/>
    </xf>
    <xf numFmtId="14" fontId="1" fillId="0" borderId="24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5" borderId="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" fillId="0" borderId="73" xfId="0" applyFont="1" applyBorder="1" applyAlignment="1">
      <alignment wrapText="1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horizontal="left" vertical="center" wrapText="1"/>
    </xf>
    <xf numFmtId="0" fontId="1" fillId="0" borderId="70" xfId="0" applyFont="1" applyBorder="1" applyAlignment="1">
      <alignment vertical="center" wrapText="1"/>
    </xf>
    <xf numFmtId="0" fontId="1" fillId="0" borderId="70" xfId="0" applyFont="1" applyBorder="1" applyAlignment="1">
      <alignment wrapText="1"/>
    </xf>
    <xf numFmtId="0" fontId="1" fillId="0" borderId="70" xfId="0" applyFont="1" applyBorder="1" applyAlignment="1">
      <alignment vertical="top" wrapText="1"/>
    </xf>
    <xf numFmtId="0" fontId="1" fillId="0" borderId="4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14" fontId="1" fillId="0" borderId="6" xfId="0" applyNumberFormat="1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4" fontId="1" fillId="0" borderId="68" xfId="0" applyNumberFormat="1" applyFont="1" applyBorder="1" applyAlignment="1">
      <alignment horizontal="left" vertical="top" wrapText="1"/>
    </xf>
    <xf numFmtId="0" fontId="1" fillId="0" borderId="65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left" vertical="top" wrapText="1"/>
    </xf>
    <xf numFmtId="14" fontId="1" fillId="0" borderId="90" xfId="0" applyNumberFormat="1" applyFont="1" applyBorder="1" applyAlignment="1">
      <alignment horizontal="left" vertical="top" wrapText="1"/>
    </xf>
    <xf numFmtId="0" fontId="1" fillId="0" borderId="8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93" xfId="0" applyFont="1" applyBorder="1" applyAlignment="1">
      <alignment horizontal="left" vertical="top" wrapText="1"/>
    </xf>
    <xf numFmtId="14" fontId="1" fillId="0" borderId="42" xfId="0" applyNumberFormat="1" applyFont="1" applyBorder="1" applyAlignment="1">
      <alignment horizontal="left" vertical="top" wrapText="1"/>
    </xf>
    <xf numFmtId="0" fontId="1" fillId="0" borderId="8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91" xfId="0" applyFont="1" applyBorder="1" applyAlignment="1">
      <alignment horizontal="left" vertical="top" wrapText="1"/>
    </xf>
    <xf numFmtId="0" fontId="1" fillId="0" borderId="109" xfId="0" applyFont="1" applyBorder="1" applyAlignment="1">
      <alignment horizontal="left" vertical="top" wrapText="1"/>
    </xf>
    <xf numFmtId="0" fontId="1" fillId="0" borderId="90" xfId="0" applyFont="1" applyBorder="1" applyAlignment="1">
      <alignment horizontal="left" vertical="top" wrapText="1"/>
    </xf>
    <xf numFmtId="0" fontId="1" fillId="0" borderId="98" xfId="0" applyFont="1" applyBorder="1" applyAlignment="1">
      <alignment horizontal="left" vertical="top" wrapText="1"/>
    </xf>
    <xf numFmtId="0" fontId="1" fillId="6" borderId="42" xfId="0" applyFont="1" applyFill="1" applyBorder="1" applyAlignment="1">
      <alignment horizontal="left" vertical="top" wrapText="1"/>
    </xf>
    <xf numFmtId="0" fontId="1" fillId="0" borderId="8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left" vertical="top" wrapText="1"/>
    </xf>
    <xf numFmtId="0" fontId="1" fillId="0" borderId="95" xfId="0" applyFont="1" applyBorder="1" applyAlignment="1">
      <alignment horizontal="left" vertical="top" wrapText="1"/>
    </xf>
    <xf numFmtId="0" fontId="1" fillId="0" borderId="107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111" xfId="0" applyFont="1" applyBorder="1" applyAlignment="1">
      <alignment horizontal="left" vertical="top" wrapText="1"/>
    </xf>
    <xf numFmtId="0" fontId="1" fillId="0" borderId="112" xfId="0" applyFont="1" applyBorder="1" applyAlignment="1">
      <alignment vertical="top"/>
    </xf>
    <xf numFmtId="14" fontId="1" fillId="0" borderId="112" xfId="0" applyNumberFormat="1" applyFont="1" applyBorder="1" applyAlignment="1">
      <alignment horizontal="left" vertical="top" wrapText="1"/>
    </xf>
    <xf numFmtId="0" fontId="1" fillId="0" borderId="12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left" vertical="top" wrapText="1"/>
    </xf>
    <xf numFmtId="14" fontId="1" fillId="0" borderId="8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top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3" xfId="0" applyFont="1" applyBorder="1" applyAlignment="1">
      <alignment horizontal="left" vertical="top" wrapText="1"/>
    </xf>
    <xf numFmtId="14" fontId="1" fillId="0" borderId="9" xfId="0" applyNumberFormat="1" applyFont="1" applyBorder="1" applyAlignment="1">
      <alignment horizontal="left" vertical="top" wrapText="1"/>
    </xf>
    <xf numFmtId="0" fontId="1" fillId="0" borderId="72" xfId="0" applyFont="1" applyBorder="1" applyAlignment="1">
      <alignment vertical="top"/>
    </xf>
    <xf numFmtId="14" fontId="1" fillId="0" borderId="19" xfId="0" applyNumberFormat="1" applyFont="1" applyBorder="1" applyAlignment="1">
      <alignment wrapText="1"/>
    </xf>
    <xf numFmtId="14" fontId="1" fillId="0" borderId="20" xfId="0" applyNumberFormat="1" applyFont="1" applyBorder="1" applyAlignment="1">
      <alignment horizontal="left" vertical="top"/>
    </xf>
    <xf numFmtId="0" fontId="1" fillId="0" borderId="34" xfId="0" applyFont="1" applyBorder="1" applyAlignment="1">
      <alignment horizontal="center" vertical="center" wrapText="1"/>
    </xf>
    <xf numFmtId="0" fontId="1" fillId="0" borderId="69" xfId="0" applyFont="1" applyBorder="1" applyAlignment="1">
      <alignment vertical="top"/>
    </xf>
    <xf numFmtId="0" fontId="1" fillId="0" borderId="70" xfId="0" applyFont="1" applyBorder="1" applyAlignment="1">
      <alignment horizontal="left" vertical="top" wrapText="1"/>
    </xf>
    <xf numFmtId="14" fontId="1" fillId="0" borderId="71" xfId="0" applyNumberFormat="1" applyFont="1" applyBorder="1" applyAlignment="1">
      <alignment horizontal="left" vertical="top"/>
    </xf>
    <xf numFmtId="0" fontId="1" fillId="0" borderId="130" xfId="0" applyFont="1" applyBorder="1" applyAlignment="1">
      <alignment vertical="top"/>
    </xf>
    <xf numFmtId="0" fontId="1" fillId="0" borderId="127" xfId="0" applyFont="1" applyBorder="1" applyAlignment="1">
      <alignment horizontal="center" vertical="center" wrapText="1"/>
    </xf>
    <xf numFmtId="0" fontId="1" fillId="0" borderId="131" xfId="0" applyFont="1" applyBorder="1" applyAlignment="1">
      <alignment vertical="top"/>
    </xf>
    <xf numFmtId="0" fontId="1" fillId="0" borderId="128" xfId="0" applyFont="1" applyBorder="1" applyAlignment="1">
      <alignment horizontal="center" vertical="center" wrapText="1"/>
    </xf>
    <xf numFmtId="0" fontId="1" fillId="0" borderId="132" xfId="0" applyFont="1" applyBorder="1" applyAlignment="1">
      <alignment vertical="top"/>
    </xf>
    <xf numFmtId="0" fontId="1" fillId="0" borderId="129" xfId="0" applyFont="1" applyBorder="1" applyAlignment="1">
      <alignment horizontal="center" vertical="center" wrapText="1"/>
    </xf>
    <xf numFmtId="0" fontId="1" fillId="0" borderId="133" xfId="0" applyFont="1" applyBorder="1" applyAlignment="1">
      <alignment vertical="top"/>
    </xf>
    <xf numFmtId="0" fontId="1" fillId="0" borderId="26" xfId="0" applyFont="1" applyBorder="1" applyAlignment="1">
      <alignment horizontal="center" vertical="top" wrapText="1"/>
    </xf>
    <xf numFmtId="0" fontId="1" fillId="0" borderId="85" xfId="0" applyFont="1" applyBorder="1" applyAlignment="1">
      <alignment vertical="top" wrapText="1"/>
    </xf>
    <xf numFmtId="0" fontId="1" fillId="0" borderId="86" xfId="0" applyFont="1" applyBorder="1" applyAlignment="1">
      <alignment wrapText="1"/>
    </xf>
    <xf numFmtId="0" fontId="1" fillId="0" borderId="87" xfId="0" applyFont="1" applyBorder="1" applyAlignment="1">
      <alignment wrapText="1"/>
    </xf>
    <xf numFmtId="14" fontId="1" fillId="0" borderId="88" xfId="0" applyNumberFormat="1" applyFont="1" applyBorder="1" applyAlignment="1">
      <alignment wrapText="1"/>
    </xf>
    <xf numFmtId="0" fontId="1" fillId="0" borderId="21" xfId="0" applyFont="1" applyBorder="1" applyAlignment="1">
      <alignment horizontal="center" vertical="top" wrapText="1"/>
    </xf>
    <xf numFmtId="0" fontId="1" fillId="0" borderId="75" xfId="0" applyFont="1" applyBorder="1" applyAlignment="1">
      <alignment vertical="top" wrapText="1"/>
    </xf>
    <xf numFmtId="0" fontId="1" fillId="0" borderId="76" xfId="0" applyFont="1" applyBorder="1" applyAlignment="1">
      <alignment wrapText="1"/>
    </xf>
    <xf numFmtId="0" fontId="1" fillId="0" borderId="77" xfId="0" applyFont="1" applyBorder="1"/>
    <xf numFmtId="0" fontId="1" fillId="0" borderId="84" xfId="0" applyFont="1" applyBorder="1" applyAlignment="1">
      <alignment wrapText="1"/>
    </xf>
    <xf numFmtId="14" fontId="1" fillId="0" borderId="78" xfId="0" applyNumberFormat="1" applyFont="1" applyBorder="1" applyAlignment="1">
      <alignment wrapText="1"/>
    </xf>
    <xf numFmtId="0" fontId="1" fillId="0" borderId="17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14" fontId="1" fillId="0" borderId="92" xfId="0" applyNumberFormat="1" applyFont="1" applyBorder="1" applyAlignment="1">
      <alignment wrapText="1"/>
    </xf>
    <xf numFmtId="0" fontId="1" fillId="0" borderId="22" xfId="0" applyFont="1" applyBorder="1" applyAlignment="1">
      <alignment horizontal="left" vertical="top" wrapText="1"/>
    </xf>
    <xf numFmtId="14" fontId="1" fillId="0" borderId="94" xfId="0" applyNumberFormat="1" applyFont="1" applyBorder="1" applyAlignment="1">
      <alignment wrapText="1"/>
    </xf>
    <xf numFmtId="0" fontId="1" fillId="0" borderId="21" xfId="0" applyFont="1" applyBorder="1" applyAlignment="1">
      <alignment horizontal="left" vertical="top" wrapText="1"/>
    </xf>
    <xf numFmtId="0" fontId="1" fillId="0" borderId="93" xfId="0" applyFont="1" applyBorder="1" applyAlignment="1">
      <alignment wrapText="1"/>
    </xf>
    <xf numFmtId="0" fontId="1" fillId="0" borderId="16" xfId="0" applyFont="1" applyBorder="1" applyAlignment="1">
      <alignment horizontal="left" vertical="top" wrapText="1"/>
    </xf>
    <xf numFmtId="14" fontId="1" fillId="0" borderId="91" xfId="0" applyNumberFormat="1" applyFont="1" applyBorder="1" applyAlignment="1">
      <alignment wrapText="1"/>
    </xf>
    <xf numFmtId="0" fontId="1" fillId="0" borderId="98" xfId="0" applyFont="1" applyBorder="1" applyAlignment="1">
      <alignment wrapText="1"/>
    </xf>
    <xf numFmtId="0" fontId="1" fillId="0" borderId="95" xfId="0" applyFont="1" applyBorder="1" applyAlignment="1">
      <alignment wrapText="1"/>
    </xf>
    <xf numFmtId="14" fontId="1" fillId="0" borderId="95" xfId="0" applyNumberFormat="1" applyFont="1" applyBorder="1" applyAlignment="1">
      <alignment wrapText="1"/>
    </xf>
    <xf numFmtId="0" fontId="1" fillId="0" borderId="99" xfId="0" applyFont="1" applyBorder="1" applyAlignment="1">
      <alignment wrapText="1"/>
    </xf>
    <xf numFmtId="0" fontId="1" fillId="0" borderId="55" xfId="0" applyFont="1" applyBorder="1" applyAlignment="1">
      <alignment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wrapText="1"/>
    </xf>
    <xf numFmtId="0" fontId="1" fillId="0" borderId="56" xfId="0" applyFont="1" applyBorder="1" applyAlignment="1">
      <alignment wrapText="1"/>
    </xf>
    <xf numFmtId="14" fontId="1" fillId="0" borderId="9" xfId="0" applyNumberFormat="1" applyFont="1" applyBorder="1" applyAlignment="1">
      <alignment wrapText="1"/>
    </xf>
    <xf numFmtId="0" fontId="1" fillId="0" borderId="43" xfId="0" applyFont="1" applyBorder="1" applyAlignment="1">
      <alignment horizontal="left" vertical="top" wrapText="1"/>
    </xf>
    <xf numFmtId="0" fontId="1" fillId="0" borderId="14" xfId="0" applyFont="1" applyBorder="1" applyAlignment="1">
      <alignment vertical="top" wrapText="1"/>
    </xf>
    <xf numFmtId="0" fontId="1" fillId="0" borderId="3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97" xfId="0" applyFont="1" applyBorder="1"/>
    <xf numFmtId="0" fontId="1" fillId="0" borderId="61" xfId="0" applyFont="1" applyBorder="1" applyAlignment="1">
      <alignment vertical="top" wrapText="1"/>
    </xf>
    <xf numFmtId="0" fontId="1" fillId="0" borderId="11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/>
    </xf>
    <xf numFmtId="0" fontId="1" fillId="0" borderId="62" xfId="0" applyFont="1" applyBorder="1" applyAlignment="1">
      <alignment horizontal="left" vertical="top" wrapText="1"/>
    </xf>
    <xf numFmtId="14" fontId="1" fillId="0" borderId="7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/>
    </xf>
    <xf numFmtId="14" fontId="1" fillId="0" borderId="8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0" xfId="0" applyFont="1" applyBorder="1" applyAlignment="1">
      <alignment horizontal="left" vertical="top" wrapText="1"/>
    </xf>
    <xf numFmtId="0" fontId="1" fillId="0" borderId="101" xfId="0" applyFont="1" applyBorder="1" applyAlignment="1">
      <alignment vertical="top" wrapText="1"/>
    </xf>
    <xf numFmtId="0" fontId="1" fillId="0" borderId="18" xfId="0" applyFont="1" applyBorder="1" applyAlignment="1">
      <alignment horizontal="left" vertical="top"/>
    </xf>
    <xf numFmtId="0" fontId="1" fillId="0" borderId="76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 wrapText="1"/>
    </xf>
    <xf numFmtId="14" fontId="1" fillId="0" borderId="102" xfId="0" applyNumberFormat="1" applyFont="1" applyBorder="1"/>
    <xf numFmtId="14" fontId="1" fillId="0" borderId="37" xfId="0" applyNumberFormat="1" applyFont="1" applyBorder="1"/>
    <xf numFmtId="0" fontId="1" fillId="0" borderId="1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/>
    </xf>
    <xf numFmtId="0" fontId="1" fillId="0" borderId="3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21065"/>
      <color rgb="FFDE1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TEP!A1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TEP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111125</xdr:rowOff>
    </xdr:from>
    <xdr:to>
      <xdr:col>1</xdr:col>
      <xdr:colOff>1238091</xdr:colOff>
      <xdr:row>0</xdr:row>
      <xdr:rowOff>1412875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111125"/>
          <a:ext cx="1079341" cy="1301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79375</xdr:colOff>
      <xdr:row>2</xdr:row>
      <xdr:rowOff>31750</xdr:rowOff>
    </xdr:from>
    <xdr:to>
      <xdr:col>12</xdr:col>
      <xdr:colOff>841375</xdr:colOff>
      <xdr:row>2</xdr:row>
      <xdr:rowOff>444500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  <a:ext uri="{147F2762-F138-4A5C-976F-8EAC2B608ADB}">
              <a16:predDERef xmlns:a16="http://schemas.microsoft.com/office/drawing/2014/main" pred="{7A7F7F4D-E50D-480C-A3BE-9BA52A7770A1}"/>
            </a:ext>
          </a:extLst>
        </xdr:cNvPr>
        <xdr:cNvSpPr/>
      </xdr:nvSpPr>
      <xdr:spPr>
        <a:xfrm>
          <a:off x="10382250" y="1651000"/>
          <a:ext cx="762000" cy="412750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6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174625</xdr:colOff>
      <xdr:row>0</xdr:row>
      <xdr:rowOff>142876</xdr:rowOff>
    </xdr:from>
    <xdr:to>
      <xdr:col>1</xdr:col>
      <xdr:colOff>1293091</xdr:colOff>
      <xdr:row>0</xdr:row>
      <xdr:rowOff>1402292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876"/>
          <a:ext cx="1118466" cy="12594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111125</xdr:colOff>
      <xdr:row>2</xdr:row>
      <xdr:rowOff>63499</xdr:rowOff>
    </xdr:from>
    <xdr:to>
      <xdr:col>12</xdr:col>
      <xdr:colOff>1127125</xdr:colOff>
      <xdr:row>2</xdr:row>
      <xdr:rowOff>587374</xdr:rowOff>
    </xdr:to>
    <xdr:sp macro="" textlink="">
      <xdr:nvSpPr>
        <xdr:cNvPr id="4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  <a:ext uri="{147F2762-F138-4A5C-976F-8EAC2B608ADB}">
              <a16:predDERef xmlns:a16="http://schemas.microsoft.com/office/drawing/2014/main" pred="{7A7F7F4D-E50D-480C-A3BE-9BA52A7770A1}"/>
            </a:ext>
          </a:extLst>
        </xdr:cNvPr>
        <xdr:cNvSpPr/>
      </xdr:nvSpPr>
      <xdr:spPr>
        <a:xfrm>
          <a:off x="11366500" y="1873249"/>
          <a:ext cx="1016000" cy="523875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8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174627</xdr:rowOff>
    </xdr:from>
    <xdr:to>
      <xdr:col>1</xdr:col>
      <xdr:colOff>1539875</xdr:colOff>
      <xdr:row>0</xdr:row>
      <xdr:rowOff>1453813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174627"/>
          <a:ext cx="1063625" cy="127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111125</xdr:rowOff>
    </xdr:from>
    <xdr:to>
      <xdr:col>0</xdr:col>
      <xdr:colOff>1238091</xdr:colOff>
      <xdr:row>0</xdr:row>
      <xdr:rowOff>1301750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11125"/>
          <a:ext cx="1079341" cy="1190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</xdr:row>
      <xdr:rowOff>304799</xdr:rowOff>
    </xdr:from>
    <xdr:to>
      <xdr:col>11</xdr:col>
      <xdr:colOff>809625</xdr:colOff>
      <xdr:row>3</xdr:row>
      <xdr:rowOff>15874</xdr:rowOff>
    </xdr:to>
    <xdr:sp macro="" textlink="">
      <xdr:nvSpPr>
        <xdr:cNvPr id="4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7A7F7F4D-E50D-480C-A3BE-9BA52A7770A1}"/>
            </a:ext>
          </a:extLst>
        </xdr:cNvPr>
        <xdr:cNvSpPr/>
      </xdr:nvSpPr>
      <xdr:spPr>
        <a:xfrm>
          <a:off x="10277475" y="1971674"/>
          <a:ext cx="723900" cy="473075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200" b="1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365124</xdr:colOff>
      <xdr:row>0</xdr:row>
      <xdr:rowOff>63500</xdr:rowOff>
    </xdr:from>
    <xdr:to>
      <xdr:col>1</xdr:col>
      <xdr:colOff>1548675</xdr:colOff>
      <xdr:row>0</xdr:row>
      <xdr:rowOff>1365250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9" y="63500"/>
          <a:ext cx="1183551" cy="1301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190500</xdr:rowOff>
    </xdr:from>
    <xdr:to>
      <xdr:col>1</xdr:col>
      <xdr:colOff>1416891</xdr:colOff>
      <xdr:row>0</xdr:row>
      <xdr:rowOff>1181100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90500"/>
          <a:ext cx="950166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127000</xdr:colOff>
      <xdr:row>2</xdr:row>
      <xdr:rowOff>0</xdr:rowOff>
    </xdr:from>
    <xdr:to>
      <xdr:col>11</xdr:col>
      <xdr:colOff>857250</xdr:colOff>
      <xdr:row>2</xdr:row>
      <xdr:rowOff>460375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  <a:ext uri="{147F2762-F138-4A5C-976F-8EAC2B608ADB}">
              <a16:predDERef xmlns:a16="http://schemas.microsoft.com/office/drawing/2014/main" pred="{8F243811-F731-4614-B086-24CAFBEB1DEB}"/>
            </a:ext>
          </a:extLst>
        </xdr:cNvPr>
        <xdr:cNvSpPr/>
      </xdr:nvSpPr>
      <xdr:spPr>
        <a:xfrm>
          <a:off x="11366500" y="1952625"/>
          <a:ext cx="730250" cy="460375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365124</xdr:colOff>
      <xdr:row>0</xdr:row>
      <xdr:rowOff>63500</xdr:rowOff>
    </xdr:from>
    <xdr:to>
      <xdr:col>1</xdr:col>
      <xdr:colOff>1666875</xdr:colOff>
      <xdr:row>0</xdr:row>
      <xdr:rowOff>1659382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4" y="63500"/>
          <a:ext cx="1301751" cy="15958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63500</xdr:colOff>
      <xdr:row>2</xdr:row>
      <xdr:rowOff>142875</xdr:rowOff>
    </xdr:from>
    <xdr:to>
      <xdr:col>11</xdr:col>
      <xdr:colOff>889000</xdr:colOff>
      <xdr:row>2</xdr:row>
      <xdr:rowOff>619125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  <a:ext uri="{147F2762-F138-4A5C-976F-8EAC2B608ADB}">
              <a16:predDERef xmlns:a16="http://schemas.microsoft.com/office/drawing/2014/main" pred="{39779545-7444-420E-9731-37DCA53901F3}"/>
            </a:ext>
          </a:extLst>
        </xdr:cNvPr>
        <xdr:cNvSpPr/>
      </xdr:nvSpPr>
      <xdr:spPr>
        <a:xfrm>
          <a:off x="13684250" y="2079625"/>
          <a:ext cx="825500" cy="476250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6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301625</xdr:colOff>
      <xdr:row>0</xdr:row>
      <xdr:rowOff>31750</xdr:rowOff>
    </xdr:from>
    <xdr:to>
      <xdr:col>1</xdr:col>
      <xdr:colOff>1793875</xdr:colOff>
      <xdr:row>0</xdr:row>
      <xdr:rowOff>1721448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625" y="31750"/>
          <a:ext cx="1492250" cy="16896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63500</xdr:colOff>
      <xdr:row>1</xdr:row>
      <xdr:rowOff>158750</xdr:rowOff>
    </xdr:from>
    <xdr:to>
      <xdr:col>11</xdr:col>
      <xdr:colOff>793750</xdr:colOff>
      <xdr:row>2</xdr:row>
      <xdr:rowOff>254000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8688BB8B-9738-470E-AEB8-45F087025AD4}"/>
            </a:ext>
          </a:extLst>
        </xdr:cNvPr>
        <xdr:cNvSpPr/>
      </xdr:nvSpPr>
      <xdr:spPr>
        <a:xfrm>
          <a:off x="9874250" y="1905000"/>
          <a:ext cx="730250" cy="349250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6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301625</xdr:colOff>
      <xdr:row>0</xdr:row>
      <xdr:rowOff>31751</xdr:rowOff>
    </xdr:from>
    <xdr:to>
      <xdr:col>2</xdr:col>
      <xdr:colOff>29441</xdr:colOff>
      <xdr:row>0</xdr:row>
      <xdr:rowOff>1291167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92" y="31751"/>
          <a:ext cx="1118466" cy="1259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63499</xdr:colOff>
      <xdr:row>2</xdr:row>
      <xdr:rowOff>47625</xdr:rowOff>
    </xdr:from>
    <xdr:to>
      <xdr:col>11</xdr:col>
      <xdr:colOff>968374</xdr:colOff>
      <xdr:row>2</xdr:row>
      <xdr:rowOff>476250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  <a:ext uri="{147F2762-F138-4A5C-976F-8EAC2B608ADB}">
              <a16:predDERef xmlns:a16="http://schemas.microsoft.com/office/drawing/2014/main" pred="{DB23D2B2-9853-4368-8071-1DC3497868E1}"/>
            </a:ext>
          </a:extLst>
        </xdr:cNvPr>
        <xdr:cNvSpPr/>
      </xdr:nvSpPr>
      <xdr:spPr>
        <a:xfrm>
          <a:off x="10953749" y="1698625"/>
          <a:ext cx="904875" cy="428625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6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301625</xdr:colOff>
      <xdr:row>0</xdr:row>
      <xdr:rowOff>31751</xdr:rowOff>
    </xdr:from>
    <xdr:to>
      <xdr:col>1</xdr:col>
      <xdr:colOff>1420091</xdr:colOff>
      <xdr:row>0</xdr:row>
      <xdr:rowOff>1291167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31751"/>
          <a:ext cx="1118466" cy="12594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38099</xdr:colOff>
      <xdr:row>2</xdr:row>
      <xdr:rowOff>19051</xdr:rowOff>
    </xdr:from>
    <xdr:to>
      <xdr:col>12</xdr:col>
      <xdr:colOff>790574</xdr:colOff>
      <xdr:row>2</xdr:row>
      <xdr:rowOff>304801</xdr:rowOff>
    </xdr:to>
    <xdr:sp macro="" textlink="">
      <xdr:nvSpPr>
        <xdr:cNvPr id="8" name="Rectángulo redondead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8000000}"/>
            </a:ext>
            <a:ext uri="{147F2762-F138-4A5C-976F-8EAC2B608ADB}">
              <a16:predDERef xmlns:a16="http://schemas.microsoft.com/office/drawing/2014/main" pred="{3CFF865E-58FF-2C85-559E-3BED0E7A84FF}"/>
            </a:ext>
          </a:extLst>
        </xdr:cNvPr>
        <xdr:cNvSpPr/>
      </xdr:nvSpPr>
      <xdr:spPr>
        <a:xfrm>
          <a:off x="9296399" y="1666876"/>
          <a:ext cx="752475" cy="285750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wrap="square" lIns="91440" tIns="45720" rIns="91440" bIns="45720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301625</xdr:colOff>
      <xdr:row>0</xdr:row>
      <xdr:rowOff>31751</xdr:rowOff>
    </xdr:from>
    <xdr:to>
      <xdr:col>1</xdr:col>
      <xdr:colOff>1420091</xdr:colOff>
      <xdr:row>0</xdr:row>
      <xdr:rowOff>1291167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" y="31751"/>
          <a:ext cx="1118466" cy="12594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95249</xdr:colOff>
      <xdr:row>2</xdr:row>
      <xdr:rowOff>295275</xdr:rowOff>
    </xdr:from>
    <xdr:to>
      <xdr:col>12</xdr:col>
      <xdr:colOff>790574</xdr:colOff>
      <xdr:row>2</xdr:row>
      <xdr:rowOff>590550</xdr:rowOff>
    </xdr:to>
    <xdr:sp macro="" textlink="">
      <xdr:nvSpPr>
        <xdr:cNvPr id="4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7A7F7F4D-E50D-480C-A3BE-9BA52A7770A1}"/>
            </a:ext>
          </a:extLst>
        </xdr:cNvPr>
        <xdr:cNvSpPr/>
      </xdr:nvSpPr>
      <xdr:spPr>
        <a:xfrm>
          <a:off x="10448924" y="1924050"/>
          <a:ext cx="695325" cy="295275"/>
        </a:xfrm>
        <a:prstGeom prst="roundRect">
          <a:avLst/>
        </a:prstGeom>
        <a:solidFill>
          <a:schemeClr val="tx1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400" b="0" i="0" u="none" strike="noStrike">
              <a:solidFill>
                <a:schemeClr val="lt1"/>
              </a:solidFill>
              <a:latin typeface="Arial" panose="020B0604020202020204" pitchFamily="34" charset="0"/>
              <a:cs typeface="Arial" panose="020B0604020202020204" pitchFamily="34" charset="0"/>
            </a:rPr>
            <a:t>Menú</a:t>
          </a:r>
        </a:p>
      </xdr:txBody>
    </xdr:sp>
    <xdr:clientData/>
  </xdr:twoCellAnchor>
  <xdr:twoCellAnchor editAs="oneCell">
    <xdr:from>
      <xdr:col>1</xdr:col>
      <xdr:colOff>301625</xdr:colOff>
      <xdr:row>0</xdr:row>
      <xdr:rowOff>31751</xdr:rowOff>
    </xdr:from>
    <xdr:to>
      <xdr:col>1</xdr:col>
      <xdr:colOff>1420091</xdr:colOff>
      <xdr:row>0</xdr:row>
      <xdr:rowOff>1291167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31751"/>
          <a:ext cx="1118466" cy="1259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1271"/>
  </sheetPr>
  <dimension ref="B1:H26"/>
  <sheetViews>
    <sheetView showGridLines="0" view="pageBreakPreview" topLeftCell="A6" zoomScale="90" zoomScaleNormal="80" zoomScaleSheetLayoutView="90" workbookViewId="0">
      <selection activeCell="B7" sqref="B7"/>
    </sheetView>
  </sheetViews>
  <sheetFormatPr defaultColWidth="11.42578125" defaultRowHeight="14.25"/>
  <cols>
    <col min="1" max="1" width="5" style="2" customWidth="1"/>
    <col min="2" max="2" width="21.140625" style="2" customWidth="1"/>
    <col min="3" max="3" width="33.7109375" style="2" customWidth="1"/>
    <col min="4" max="5" width="11.42578125" style="2"/>
    <col min="6" max="6" width="16.85546875" style="2" customWidth="1"/>
    <col min="7" max="7" width="23.140625" style="2" customWidth="1"/>
    <col min="8" max="8" width="6.140625" style="2" customWidth="1"/>
    <col min="9" max="16384" width="11.42578125" style="2"/>
  </cols>
  <sheetData>
    <row r="1" spans="2:8" ht="123.75" customHeight="1" thickBot="1">
      <c r="B1" s="11"/>
      <c r="C1" s="204" t="s">
        <v>0</v>
      </c>
      <c r="D1" s="204"/>
      <c r="E1" s="204"/>
      <c r="F1" s="204"/>
      <c r="G1" s="12" t="s">
        <v>1</v>
      </c>
    </row>
    <row r="2" spans="2:8" ht="15" thickBot="1"/>
    <row r="3" spans="2:8" ht="15">
      <c r="B3" s="187" t="s">
        <v>2</v>
      </c>
      <c r="C3" s="188"/>
      <c r="D3" s="188"/>
      <c r="E3" s="188"/>
      <c r="F3" s="188"/>
      <c r="G3" s="189"/>
    </row>
    <row r="4" spans="2:8" ht="87" customHeight="1">
      <c r="B4" s="190" t="s">
        <v>3</v>
      </c>
      <c r="C4" s="191"/>
      <c r="D4" s="191"/>
      <c r="E4" s="191"/>
      <c r="F4" s="191"/>
      <c r="G4" s="192"/>
    </row>
    <row r="5" spans="2:8" ht="15">
      <c r="B5" s="196" t="s">
        <v>4</v>
      </c>
      <c r="C5" s="197"/>
      <c r="D5" s="197"/>
      <c r="E5" s="197"/>
      <c r="F5" s="197"/>
      <c r="G5" s="198"/>
    </row>
    <row r="6" spans="2:8" ht="163.5" customHeight="1">
      <c r="B6" s="193" t="s">
        <v>5</v>
      </c>
      <c r="C6" s="194"/>
      <c r="D6" s="194"/>
      <c r="E6" s="194"/>
      <c r="F6" s="194"/>
      <c r="G6" s="195"/>
    </row>
    <row r="7" spans="2:8">
      <c r="B7" s="13"/>
      <c r="G7" s="14"/>
    </row>
    <row r="8" spans="2:8" ht="15" thickBot="1">
      <c r="B8" s="13"/>
      <c r="G8" s="14"/>
    </row>
    <row r="9" spans="2:8" ht="30.75" customHeight="1" thickBot="1">
      <c r="B9" s="184" t="s">
        <v>6</v>
      </c>
      <c r="C9" s="185"/>
      <c r="D9" s="186" t="s">
        <v>7</v>
      </c>
      <c r="E9" s="185"/>
      <c r="F9" s="16" t="s">
        <v>8</v>
      </c>
      <c r="G9" s="17" t="s">
        <v>9</v>
      </c>
      <c r="H9" s="3"/>
    </row>
    <row r="10" spans="2:8" s="6" customFormat="1" ht="28.5" customHeight="1" thickBot="1">
      <c r="B10" s="200" t="s">
        <v>10</v>
      </c>
      <c r="C10" s="201"/>
      <c r="D10" s="217">
        <f>COUNTA('Componente 1'!C5:C17)</f>
        <v>13</v>
      </c>
      <c r="E10" s="217"/>
      <c r="F10" s="4"/>
      <c r="G10" s="5">
        <f>IFERROR(D10/$D$19,"0")</f>
        <v>0.16250000000000001</v>
      </c>
    </row>
    <row r="11" spans="2:8" s="6" customFormat="1" ht="28.5" customHeight="1" thickBot="1">
      <c r="B11" s="202" t="s">
        <v>11</v>
      </c>
      <c r="C11" s="203"/>
      <c r="D11" s="199">
        <f>COUNTA('Componente 2'!C5:C23)</f>
        <v>19</v>
      </c>
      <c r="E11" s="199"/>
      <c r="F11" s="7"/>
      <c r="G11" s="8">
        <f t="shared" ref="G11:G18" si="0">IFERROR(D11/$D$19,"0")</f>
        <v>0.23749999999999999</v>
      </c>
    </row>
    <row r="12" spans="2:8" s="6" customFormat="1" ht="28.5" customHeight="1" thickBot="1">
      <c r="B12" s="202" t="s">
        <v>12</v>
      </c>
      <c r="C12" s="203"/>
      <c r="D12" s="199">
        <f>COUNTA('Componente 3'!C5:C15)</f>
        <v>11</v>
      </c>
      <c r="E12" s="199"/>
      <c r="F12" s="7"/>
      <c r="G12" s="8">
        <f t="shared" si="0"/>
        <v>0.13750000000000001</v>
      </c>
    </row>
    <row r="13" spans="2:8" s="6" customFormat="1" ht="28.5" customHeight="1" thickBot="1">
      <c r="B13" s="202" t="s">
        <v>13</v>
      </c>
      <c r="C13" s="203"/>
      <c r="D13" s="199">
        <f>COUNTA('Componente 4'!C5:C6)</f>
        <v>1</v>
      </c>
      <c r="E13" s="199"/>
      <c r="F13" s="7"/>
      <c r="G13" s="8">
        <f t="shared" si="0"/>
        <v>1.2500000000000001E-2</v>
      </c>
    </row>
    <row r="14" spans="2:8" s="6" customFormat="1" ht="28.5" customHeight="1" thickBot="1">
      <c r="B14" s="202" t="s">
        <v>14</v>
      </c>
      <c r="C14" s="203"/>
      <c r="D14" s="199">
        <f>COUNTA('Componente 5'!C6:C12)</f>
        <v>7</v>
      </c>
      <c r="E14" s="199"/>
      <c r="F14" s="7"/>
      <c r="G14" s="8">
        <f t="shared" si="0"/>
        <v>8.7499999999999994E-2</v>
      </c>
    </row>
    <row r="15" spans="2:8" s="6" customFormat="1" ht="28.5" customHeight="1" thickBot="1">
      <c r="B15" s="202" t="s">
        <v>15</v>
      </c>
      <c r="C15" s="203"/>
      <c r="D15" s="199">
        <f>COUNTA('Componente 7'!C6:C13)</f>
        <v>8</v>
      </c>
      <c r="E15" s="199"/>
      <c r="F15" s="7"/>
      <c r="G15" s="8">
        <f t="shared" si="0"/>
        <v>0.1</v>
      </c>
    </row>
    <row r="16" spans="2:8" s="6" customFormat="1" ht="28.5" customHeight="1" thickBot="1">
      <c r="B16" s="202" t="s">
        <v>16</v>
      </c>
      <c r="C16" s="203"/>
      <c r="D16" s="199">
        <f>COUNTA('Componente 7'!C6:C13)</f>
        <v>8</v>
      </c>
      <c r="E16" s="199"/>
      <c r="F16" s="7"/>
      <c r="G16" s="8">
        <f t="shared" si="0"/>
        <v>0.1</v>
      </c>
    </row>
    <row r="17" spans="2:7" s="6" customFormat="1" ht="28.5" customHeight="1" thickBot="1">
      <c r="B17" s="202" t="s">
        <v>17</v>
      </c>
      <c r="C17" s="203"/>
      <c r="D17" s="199">
        <f>COUNTA('Componente 8'!C5:C14)</f>
        <v>10</v>
      </c>
      <c r="E17" s="199"/>
      <c r="F17" s="7"/>
      <c r="G17" s="8">
        <f t="shared" si="0"/>
        <v>0.125</v>
      </c>
    </row>
    <row r="18" spans="2:7" s="6" customFormat="1" ht="28.5" customHeight="1" thickBot="1">
      <c r="B18" s="215" t="s">
        <v>18</v>
      </c>
      <c r="C18" s="216"/>
      <c r="D18" s="211">
        <f>COUNTA('Componente 9'!C5:C7)</f>
        <v>3</v>
      </c>
      <c r="E18" s="211"/>
      <c r="F18" s="9"/>
      <c r="G18" s="10">
        <f t="shared" si="0"/>
        <v>3.7499999999999999E-2</v>
      </c>
    </row>
    <row r="19" spans="2:7" ht="15.75">
      <c r="B19" s="202"/>
      <c r="C19" s="203"/>
      <c r="D19" s="212">
        <f>SUM(D10:E18)</f>
        <v>80</v>
      </c>
      <c r="E19" s="212"/>
      <c r="F19" s="18">
        <f>SUM(F10:F18)</f>
        <v>0</v>
      </c>
      <c r="G19" s="19">
        <f>SUM(G10:G18)</f>
        <v>1</v>
      </c>
    </row>
    <row r="20" spans="2:7">
      <c r="B20" s="13"/>
      <c r="G20" s="14"/>
    </row>
    <row r="21" spans="2:7">
      <c r="B21" s="13"/>
      <c r="G21" s="14"/>
    </row>
    <row r="22" spans="2:7" ht="15">
      <c r="B22" s="205" t="s">
        <v>19</v>
      </c>
      <c r="C22" s="206"/>
      <c r="D22" s="206"/>
      <c r="E22" s="206"/>
      <c r="F22" s="206"/>
      <c r="G22" s="207"/>
    </row>
    <row r="23" spans="2:7" ht="15">
      <c r="B23" s="20" t="s">
        <v>20</v>
      </c>
      <c r="C23" s="21" t="s">
        <v>21</v>
      </c>
      <c r="D23" s="206" t="s">
        <v>22</v>
      </c>
      <c r="E23" s="206"/>
      <c r="F23" s="206"/>
      <c r="G23" s="207"/>
    </row>
    <row r="24" spans="2:7">
      <c r="B24" s="13">
        <v>1</v>
      </c>
      <c r="C24" s="15"/>
      <c r="D24" s="213"/>
      <c r="E24" s="213"/>
      <c r="F24" s="213"/>
      <c r="G24" s="214"/>
    </row>
    <row r="25" spans="2:7">
      <c r="B25" s="13"/>
      <c r="G25" s="14"/>
    </row>
    <row r="26" spans="2:7" ht="15.75" thickBot="1">
      <c r="B26" s="208" t="s">
        <v>23</v>
      </c>
      <c r="C26" s="209"/>
      <c r="D26" s="209"/>
      <c r="E26" s="209"/>
      <c r="F26" s="209"/>
      <c r="G26" s="210"/>
    </row>
  </sheetData>
  <mergeCells count="31">
    <mergeCell ref="C1:F1"/>
    <mergeCell ref="B22:G22"/>
    <mergeCell ref="D23:G23"/>
    <mergeCell ref="B26:G26"/>
    <mergeCell ref="B19:C19"/>
    <mergeCell ref="D17:E17"/>
    <mergeCell ref="D18:E18"/>
    <mergeCell ref="D19:E19"/>
    <mergeCell ref="D24:G24"/>
    <mergeCell ref="B16:C16"/>
    <mergeCell ref="B17:C17"/>
    <mergeCell ref="B18:C18"/>
    <mergeCell ref="D10:E10"/>
    <mergeCell ref="D11:E11"/>
    <mergeCell ref="D12:E12"/>
    <mergeCell ref="D13:E13"/>
    <mergeCell ref="D14:E14"/>
    <mergeCell ref="D15:E15"/>
    <mergeCell ref="D16:E16"/>
    <mergeCell ref="B10:C10"/>
    <mergeCell ref="B11:C11"/>
    <mergeCell ref="B12:C12"/>
    <mergeCell ref="B13:C13"/>
    <mergeCell ref="B14:C14"/>
    <mergeCell ref="B15:C15"/>
    <mergeCell ref="B9:C9"/>
    <mergeCell ref="D9:E9"/>
    <mergeCell ref="B3:G3"/>
    <mergeCell ref="B4:G4"/>
    <mergeCell ref="B6:G6"/>
    <mergeCell ref="B5:G5"/>
  </mergeCells>
  <hyperlinks>
    <hyperlink ref="B10:C10" location="'Componente 1'!A1" display=" 1. MECANISMOS PARA LA TRANSPARENCIA Y ACCESO A LA INFORMACIÓN" xr:uid="{00000000-0004-0000-0000-000000000000}"/>
    <hyperlink ref="B11:C11" location="'Componente 2'!A1" display="2. RENDICIÓN DE CUENTAS" xr:uid="{00000000-0004-0000-0000-000001000000}"/>
    <hyperlink ref="B12:C12" location="'Componente 3'!A1" display="3. MECANISMOS PARA MEJORAR LA ATENCIÓN AL CIUDADANO" xr:uid="{00000000-0004-0000-0000-000002000000}"/>
    <hyperlink ref="B13:C13" location="'Componente 4'!A1" display="4. RACIONALIZACIÓN DE TRÁMITES" xr:uid="{00000000-0004-0000-0000-000003000000}"/>
    <hyperlink ref="B14:C14" location="'Componente 5'!A1" display="5. APERTURA DE INFORMACIÓN Y DATOS ABIERTOS" xr:uid="{00000000-0004-0000-0000-000004000000}"/>
    <hyperlink ref="B15:C15" location="'Componente 6'!A1" display="6. PARTICIPACIÓN E INNOVACIÓN EN LA GESTIÓN PÚBLICA" xr:uid="{00000000-0004-0000-0000-000005000000}"/>
    <hyperlink ref="B16:C16" location="'Componente 7'!A1" display="7. PROMOCIÓN DE LA INTEGRIDAD Y LA ÉTICA PÚBLICA" xr:uid="{00000000-0004-0000-0000-000006000000}"/>
    <hyperlink ref="B17:C17" location="'Componente 8'!A1" display="8. GESTIÓN DE RIESGOS DE CORRUPCIÓN - MAPAS DE RIESGO" xr:uid="{00000000-0004-0000-0000-000007000000}"/>
    <hyperlink ref="B18:C18" location="'Componente 9'!A1" display="9. MEDIDAS DE DEBIDA DILIGENCIA Y PREVENCIÓN DE LAVADO DE ACTIVOS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499984740745262"/>
    <pageSetUpPr fitToPage="1"/>
  </sheetPr>
  <dimension ref="B1:L14"/>
  <sheetViews>
    <sheetView showGridLines="0" view="pageBreakPreview" topLeftCell="A3" zoomScale="90" zoomScaleNormal="100" zoomScaleSheetLayoutView="90" workbookViewId="0">
      <selection activeCell="J11" sqref="J11"/>
    </sheetView>
  </sheetViews>
  <sheetFormatPr defaultColWidth="11.42578125" defaultRowHeight="14.25"/>
  <cols>
    <col min="1" max="1" width="11.42578125" style="2"/>
    <col min="2" max="2" width="26.7109375" style="54" customWidth="1"/>
    <col min="3" max="3" width="8.5703125" style="2" customWidth="1"/>
    <col min="4" max="4" width="42.140625" style="2" customWidth="1"/>
    <col min="5" max="9" width="28.140625" style="2" customWidth="1"/>
    <col min="10" max="10" width="43.42578125" style="2" customWidth="1"/>
    <col min="11" max="12" width="21.42578125" style="2" customWidth="1"/>
    <col min="13" max="13" width="14" style="2" customWidth="1"/>
    <col min="14" max="16384" width="11.42578125" style="2"/>
  </cols>
  <sheetData>
    <row r="1" spans="2:12" ht="112.5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22"/>
      <c r="L1" s="12" t="s">
        <v>1</v>
      </c>
    </row>
    <row r="2" spans="2:12" ht="15" customHeight="1" thickBot="1">
      <c r="B2" s="60"/>
      <c r="C2" s="60"/>
      <c r="D2" s="60"/>
      <c r="E2" s="60"/>
      <c r="F2" s="60"/>
      <c r="G2" s="60"/>
      <c r="H2" s="60"/>
      <c r="I2" s="60"/>
      <c r="J2" s="60"/>
      <c r="K2" s="7"/>
      <c r="L2" s="7"/>
    </row>
    <row r="3" spans="2:12" ht="60" customHeight="1" thickBot="1">
      <c r="B3" s="240" t="s">
        <v>413</v>
      </c>
      <c r="C3" s="241"/>
      <c r="D3" s="241"/>
      <c r="E3" s="241"/>
      <c r="F3" s="241"/>
      <c r="G3" s="241"/>
      <c r="H3" s="241"/>
      <c r="I3" s="241"/>
      <c r="J3" s="241"/>
      <c r="K3" s="241"/>
      <c r="L3" s="246"/>
    </row>
    <row r="4" spans="2:12" ht="28.5" customHeight="1" thickBot="1">
      <c r="B4" s="59" t="s">
        <v>55</v>
      </c>
      <c r="C4" s="59" t="s">
        <v>56</v>
      </c>
      <c r="D4" s="59" t="s">
        <v>30</v>
      </c>
      <c r="E4" s="59" t="s">
        <v>32</v>
      </c>
      <c r="F4" s="57" t="s">
        <v>57</v>
      </c>
      <c r="G4" s="57" t="s">
        <v>58</v>
      </c>
      <c r="H4" s="57" t="s">
        <v>42</v>
      </c>
      <c r="I4" s="57" t="s">
        <v>40</v>
      </c>
      <c r="J4" s="57" t="s">
        <v>59</v>
      </c>
      <c r="K4" s="57" t="s">
        <v>9</v>
      </c>
      <c r="L4" s="59" t="s">
        <v>59</v>
      </c>
    </row>
    <row r="5" spans="2:12" ht="74.25" customHeight="1">
      <c r="B5" s="373" t="s">
        <v>414</v>
      </c>
      <c r="C5" s="374" t="s">
        <v>415</v>
      </c>
      <c r="D5" s="87" t="s">
        <v>416</v>
      </c>
      <c r="E5" s="272" t="s">
        <v>417</v>
      </c>
      <c r="F5" s="272" t="s">
        <v>161</v>
      </c>
      <c r="G5" s="272"/>
      <c r="H5" s="272"/>
      <c r="I5" s="272"/>
      <c r="J5" s="273">
        <v>45657</v>
      </c>
      <c r="K5" s="375"/>
      <c r="L5" s="376"/>
    </row>
    <row r="6" spans="2:12" ht="74.25" customHeight="1">
      <c r="B6" s="316" t="s">
        <v>418</v>
      </c>
      <c r="C6" s="377" t="s">
        <v>419</v>
      </c>
      <c r="D6" s="288" t="s">
        <v>420</v>
      </c>
      <c r="E6" s="288" t="s">
        <v>421</v>
      </c>
      <c r="F6" s="288" t="s">
        <v>161</v>
      </c>
      <c r="G6" s="288"/>
      <c r="H6" s="288"/>
      <c r="I6" s="288"/>
      <c r="J6" s="378">
        <v>45322</v>
      </c>
      <c r="K6" s="289"/>
      <c r="L6" s="321"/>
    </row>
    <row r="7" spans="2:12" ht="74.25" customHeight="1">
      <c r="B7" s="274"/>
      <c r="C7" s="377" t="s">
        <v>422</v>
      </c>
      <c r="D7" s="288" t="s">
        <v>423</v>
      </c>
      <c r="E7" s="288" t="s">
        <v>424</v>
      </c>
      <c r="F7" s="288" t="s">
        <v>161</v>
      </c>
      <c r="G7" s="288"/>
      <c r="H7" s="288"/>
      <c r="I7" s="288"/>
      <c r="J7" s="378">
        <v>45322</v>
      </c>
      <c r="K7" s="289"/>
      <c r="L7" s="321"/>
    </row>
    <row r="8" spans="2:12" ht="74.25" customHeight="1">
      <c r="B8" s="316" t="s">
        <v>425</v>
      </c>
      <c r="C8" s="377" t="s">
        <v>426</v>
      </c>
      <c r="D8" s="288" t="s">
        <v>427</v>
      </c>
      <c r="E8" s="288" t="s">
        <v>67</v>
      </c>
      <c r="F8" s="288" t="s">
        <v>428</v>
      </c>
      <c r="G8" s="288"/>
      <c r="H8" s="288"/>
      <c r="I8" s="288"/>
      <c r="J8" s="378">
        <v>45351</v>
      </c>
      <c r="K8" s="289"/>
      <c r="L8" s="321"/>
    </row>
    <row r="9" spans="2:12" ht="74.25" customHeight="1">
      <c r="B9" s="274"/>
      <c r="C9" s="377" t="s">
        <v>429</v>
      </c>
      <c r="D9" s="288" t="s">
        <v>430</v>
      </c>
      <c r="E9" s="288" t="s">
        <v>431</v>
      </c>
      <c r="F9" s="288" t="s">
        <v>161</v>
      </c>
      <c r="G9" s="288"/>
      <c r="H9" s="288"/>
      <c r="I9" s="288"/>
      <c r="J9" s="288" t="s">
        <v>432</v>
      </c>
      <c r="K9" s="289"/>
      <c r="L9" s="379"/>
    </row>
    <row r="10" spans="2:12" ht="74.25" customHeight="1">
      <c r="B10" s="312"/>
      <c r="C10" s="377" t="s">
        <v>433</v>
      </c>
      <c r="D10" s="288" t="s">
        <v>434</v>
      </c>
      <c r="E10" s="288" t="s">
        <v>435</v>
      </c>
      <c r="F10" s="288" t="s">
        <v>161</v>
      </c>
      <c r="G10" s="288"/>
      <c r="H10" s="288"/>
      <c r="I10" s="288"/>
      <c r="J10" s="378">
        <v>45322</v>
      </c>
      <c r="K10" s="289"/>
      <c r="L10" s="321"/>
    </row>
    <row r="11" spans="2:12" ht="74.25" customHeight="1">
      <c r="B11" s="316" t="s">
        <v>436</v>
      </c>
      <c r="C11" s="377" t="s">
        <v>437</v>
      </c>
      <c r="D11" s="288" t="s">
        <v>438</v>
      </c>
      <c r="E11" s="288" t="s">
        <v>439</v>
      </c>
      <c r="F11" s="288" t="s">
        <v>161</v>
      </c>
      <c r="G11" s="288"/>
      <c r="H11" s="288"/>
      <c r="I11" s="288"/>
      <c r="J11" s="292" t="s">
        <v>440</v>
      </c>
      <c r="K11" s="380"/>
      <c r="L11" s="379"/>
    </row>
    <row r="12" spans="2:12" ht="74.25" customHeight="1">
      <c r="B12" s="274"/>
      <c r="C12" s="377" t="s">
        <v>441</v>
      </c>
      <c r="D12" s="288" t="s">
        <v>442</v>
      </c>
      <c r="E12" s="282" t="s">
        <v>443</v>
      </c>
      <c r="F12" s="258" t="s">
        <v>161</v>
      </c>
      <c r="G12" s="282"/>
      <c r="H12" s="282"/>
      <c r="I12" s="282"/>
      <c r="J12" s="283" t="s">
        <v>440</v>
      </c>
      <c r="K12" s="381"/>
      <c r="L12" s="379"/>
    </row>
    <row r="13" spans="2:12" ht="74.25" customHeight="1">
      <c r="B13" s="274"/>
      <c r="C13" s="382" t="s">
        <v>444</v>
      </c>
      <c r="D13" s="288" t="s">
        <v>445</v>
      </c>
      <c r="E13" s="383" t="s">
        <v>446</v>
      </c>
      <c r="F13" s="155" t="s">
        <v>166</v>
      </c>
      <c r="G13" s="383"/>
      <c r="H13" s="383"/>
      <c r="I13" s="383"/>
      <c r="J13" s="283" t="s">
        <v>447</v>
      </c>
      <c r="K13" s="156"/>
      <c r="L13" s="319"/>
    </row>
    <row r="14" spans="2:12" ht="74.25" customHeight="1">
      <c r="B14" s="384"/>
      <c r="C14" s="385" t="s">
        <v>448</v>
      </c>
      <c r="D14" s="386" t="s">
        <v>449</v>
      </c>
      <c r="E14" s="386" t="s">
        <v>450</v>
      </c>
      <c r="F14" s="157" t="s">
        <v>166</v>
      </c>
      <c r="G14" s="386"/>
      <c r="H14" s="386"/>
      <c r="I14" s="386"/>
      <c r="J14" s="387">
        <v>45626</v>
      </c>
      <c r="K14" s="158"/>
      <c r="L14" s="388"/>
    </row>
  </sheetData>
  <mergeCells count="5">
    <mergeCell ref="B3:L3"/>
    <mergeCell ref="B11:B14"/>
    <mergeCell ref="C1:J1"/>
    <mergeCell ref="B8:B10"/>
    <mergeCell ref="B6:B7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headerFooter>
    <oddFooter>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  <pageSetUpPr fitToPage="1"/>
  </sheetPr>
  <dimension ref="B1:L7"/>
  <sheetViews>
    <sheetView showGridLines="0" tabSelected="1" view="pageBreakPreview" topLeftCell="A5" zoomScale="90" zoomScaleNormal="100" zoomScaleSheetLayoutView="90" workbookViewId="0">
      <selection activeCell="D6" sqref="D6"/>
    </sheetView>
  </sheetViews>
  <sheetFormatPr defaultColWidth="11.42578125" defaultRowHeight="14.25"/>
  <cols>
    <col min="1" max="1" width="11.42578125" style="2"/>
    <col min="2" max="2" width="28.7109375" style="54" customWidth="1"/>
    <col min="3" max="3" width="11.42578125" style="2"/>
    <col min="4" max="4" width="53.5703125" style="2" customWidth="1"/>
    <col min="5" max="10" width="26.42578125" style="2" customWidth="1"/>
    <col min="11" max="11" width="23.7109375" style="2" customWidth="1"/>
    <col min="12" max="12" width="18" style="2" customWidth="1"/>
    <col min="13" max="13" width="21.85546875" style="2" customWidth="1"/>
    <col min="14" max="16384" width="11.42578125" style="2"/>
  </cols>
  <sheetData>
    <row r="1" spans="2:12" ht="126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204"/>
      <c r="L1" s="12" t="s">
        <v>1</v>
      </c>
    </row>
    <row r="2" spans="2:12" ht="15.75" customHeight="1" thickBot="1">
      <c r="B2" s="60"/>
      <c r="C2" s="60"/>
      <c r="D2" s="60"/>
      <c r="E2" s="60"/>
      <c r="F2" s="60"/>
      <c r="G2" s="60"/>
      <c r="H2" s="60"/>
      <c r="I2" s="60"/>
      <c r="J2" s="60"/>
      <c r="K2" s="60"/>
      <c r="L2" s="7"/>
    </row>
    <row r="3" spans="2:12" ht="60" customHeight="1">
      <c r="B3" s="240" t="s">
        <v>451</v>
      </c>
      <c r="C3" s="241"/>
      <c r="D3" s="241"/>
      <c r="E3" s="241"/>
      <c r="F3" s="241"/>
      <c r="G3" s="241"/>
      <c r="H3" s="241"/>
      <c r="I3" s="241"/>
      <c r="J3" s="241"/>
      <c r="K3" s="241"/>
      <c r="L3" s="246"/>
    </row>
    <row r="4" spans="2:12" ht="28.5" customHeight="1">
      <c r="B4" s="59" t="s">
        <v>55</v>
      </c>
      <c r="C4" s="59" t="s">
        <v>56</v>
      </c>
      <c r="D4" s="59" t="s">
        <v>30</v>
      </c>
      <c r="E4" s="59" t="s">
        <v>32</v>
      </c>
      <c r="F4" s="57" t="s">
        <v>57</v>
      </c>
      <c r="G4" s="57" t="s">
        <v>58</v>
      </c>
      <c r="H4" s="57" t="s">
        <v>42</v>
      </c>
      <c r="I4" s="57" t="s">
        <v>40</v>
      </c>
      <c r="J4" s="57" t="s">
        <v>59</v>
      </c>
      <c r="K4" s="57" t="s">
        <v>9</v>
      </c>
      <c r="L4" s="59" t="s">
        <v>59</v>
      </c>
    </row>
    <row r="5" spans="2:12" ht="129" customHeight="1">
      <c r="B5" s="373" t="s">
        <v>452</v>
      </c>
      <c r="C5" s="389" t="s">
        <v>453</v>
      </c>
      <c r="D5" s="76" t="s">
        <v>454</v>
      </c>
      <c r="E5" s="272" t="s">
        <v>455</v>
      </c>
      <c r="F5" s="272" t="s">
        <v>161</v>
      </c>
      <c r="G5" s="49"/>
      <c r="H5" s="49"/>
      <c r="I5" s="49"/>
      <c r="J5" s="88">
        <v>45473</v>
      </c>
      <c r="K5" s="49"/>
      <c r="L5" s="50"/>
    </row>
    <row r="6" spans="2:12" ht="129" customHeight="1">
      <c r="B6" s="390" t="s">
        <v>456</v>
      </c>
      <c r="C6" s="391" t="s">
        <v>457</v>
      </c>
      <c r="D6" s="30" t="s">
        <v>458</v>
      </c>
      <c r="E6" s="30" t="s">
        <v>408</v>
      </c>
      <c r="F6" s="30" t="s">
        <v>161</v>
      </c>
      <c r="G6" s="52"/>
      <c r="H6" s="52"/>
      <c r="I6" s="52"/>
      <c r="J6" s="52" t="s">
        <v>77</v>
      </c>
      <c r="K6" s="52"/>
      <c r="L6" s="62"/>
    </row>
    <row r="7" spans="2:12" ht="129" customHeight="1">
      <c r="B7" s="392" t="s">
        <v>459</v>
      </c>
      <c r="C7" s="393" t="s">
        <v>460</v>
      </c>
      <c r="D7" s="288" t="s">
        <v>461</v>
      </c>
      <c r="E7" s="30" t="s">
        <v>462</v>
      </c>
      <c r="F7" s="30" t="s">
        <v>161</v>
      </c>
      <c r="G7" s="52"/>
      <c r="H7" s="52"/>
      <c r="I7" s="52"/>
      <c r="J7" s="75" t="s">
        <v>440</v>
      </c>
      <c r="K7" s="61"/>
      <c r="L7" s="63"/>
    </row>
  </sheetData>
  <mergeCells count="2">
    <mergeCell ref="B3:L3"/>
    <mergeCell ref="C1:K1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headerFoot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1065"/>
    <pageSetUpPr fitToPage="1"/>
  </sheetPr>
  <dimension ref="A1:G18"/>
  <sheetViews>
    <sheetView showGridLines="0" view="pageBreakPreview" topLeftCell="A12" zoomScale="90" zoomScaleNormal="100" zoomScaleSheetLayoutView="90" workbookViewId="0">
      <selection activeCell="B18" sqref="B18"/>
    </sheetView>
  </sheetViews>
  <sheetFormatPr defaultColWidth="9.140625" defaultRowHeight="15"/>
  <cols>
    <col min="1" max="1" width="33.42578125" customWidth="1"/>
    <col min="6" max="6" width="30.85546875" customWidth="1"/>
    <col min="7" max="7" width="28.7109375" customWidth="1"/>
  </cols>
  <sheetData>
    <row r="1" spans="1:7" s="2" customFormat="1" ht="104.25" customHeight="1" thickBot="1">
      <c r="A1" s="11"/>
      <c r="B1" s="204" t="s">
        <v>24</v>
      </c>
      <c r="C1" s="204"/>
      <c r="D1" s="204"/>
      <c r="E1" s="204"/>
      <c r="F1" s="204"/>
      <c r="G1" s="12" t="s">
        <v>1</v>
      </c>
    </row>
    <row r="2" spans="1:7" ht="15.75" thickBot="1"/>
    <row r="3" spans="1:7" ht="15.75" thickBot="1">
      <c r="A3" s="221" t="s">
        <v>25</v>
      </c>
      <c r="B3" s="222"/>
      <c r="C3" s="222"/>
      <c r="D3" s="222"/>
      <c r="E3" s="222"/>
      <c r="F3" s="222"/>
      <c r="G3" s="223"/>
    </row>
    <row r="4" spans="1:7" ht="42" customHeight="1" thickBot="1">
      <c r="A4" s="24" t="s">
        <v>26</v>
      </c>
      <c r="B4" s="218" t="s">
        <v>27</v>
      </c>
      <c r="C4" s="219"/>
      <c r="D4" s="219"/>
      <c r="E4" s="219"/>
      <c r="F4" s="219"/>
      <c r="G4" s="220"/>
    </row>
    <row r="5" spans="1:7" ht="77.25" customHeight="1" thickBot="1">
      <c r="A5" s="24" t="s">
        <v>28</v>
      </c>
      <c r="B5" s="218" t="s">
        <v>29</v>
      </c>
      <c r="C5" s="219"/>
      <c r="D5" s="219"/>
      <c r="E5" s="219"/>
      <c r="F5" s="219"/>
      <c r="G5" s="220"/>
    </row>
    <row r="6" spans="1:7" ht="75.75" customHeight="1" thickBot="1">
      <c r="A6" s="24" t="s">
        <v>30</v>
      </c>
      <c r="B6" s="218" t="s">
        <v>31</v>
      </c>
      <c r="C6" s="219"/>
      <c r="D6" s="219"/>
      <c r="E6" s="219"/>
      <c r="F6" s="219"/>
      <c r="G6" s="220"/>
    </row>
    <row r="7" spans="1:7" ht="34.5" customHeight="1" thickBot="1">
      <c r="A7" s="24" t="s">
        <v>32</v>
      </c>
      <c r="B7" s="218" t="s">
        <v>33</v>
      </c>
      <c r="C7" s="219"/>
      <c r="D7" s="219"/>
      <c r="E7" s="219"/>
      <c r="F7" s="219"/>
      <c r="G7" s="220"/>
    </row>
    <row r="8" spans="1:7" ht="44.25" customHeight="1" thickBot="1">
      <c r="A8" s="24" t="s">
        <v>34</v>
      </c>
      <c r="B8" s="218" t="s">
        <v>35</v>
      </c>
      <c r="C8" s="219"/>
      <c r="D8" s="219"/>
      <c r="E8" s="219"/>
      <c r="F8" s="219"/>
      <c r="G8" s="220"/>
    </row>
    <row r="9" spans="1:7" ht="30" customHeight="1" thickBot="1">
      <c r="A9" s="24" t="s">
        <v>36</v>
      </c>
      <c r="B9" s="218" t="s">
        <v>37</v>
      </c>
      <c r="C9" s="219"/>
      <c r="D9" s="219"/>
      <c r="E9" s="219"/>
      <c r="F9" s="219"/>
      <c r="G9" s="220"/>
    </row>
    <row r="10" spans="1:7" ht="38.25" customHeight="1" thickBot="1">
      <c r="A10" s="24" t="s">
        <v>38</v>
      </c>
      <c r="B10" s="218" t="s">
        <v>39</v>
      </c>
      <c r="C10" s="219"/>
      <c r="D10" s="219"/>
      <c r="E10" s="219"/>
      <c r="F10" s="219"/>
      <c r="G10" s="220"/>
    </row>
    <row r="11" spans="1:7" ht="32.25" customHeight="1" thickBot="1">
      <c r="A11" s="24" t="s">
        <v>40</v>
      </c>
      <c r="B11" s="218" t="s">
        <v>41</v>
      </c>
      <c r="C11" s="219"/>
      <c r="D11" s="219"/>
      <c r="E11" s="219"/>
      <c r="F11" s="219"/>
      <c r="G11" s="220"/>
    </row>
    <row r="12" spans="1:7" ht="60" customHeight="1" thickBot="1">
      <c r="A12" s="24" t="s">
        <v>42</v>
      </c>
      <c r="B12" s="218" t="s">
        <v>43</v>
      </c>
      <c r="C12" s="219"/>
      <c r="D12" s="219"/>
      <c r="E12" s="219"/>
      <c r="F12" s="219"/>
      <c r="G12" s="220"/>
    </row>
    <row r="13" spans="1:7" ht="37.5" customHeight="1" thickBot="1">
      <c r="A13" s="24" t="s">
        <v>44</v>
      </c>
      <c r="B13" s="218" t="s">
        <v>45</v>
      </c>
      <c r="C13" s="219"/>
      <c r="D13" s="219"/>
      <c r="E13" s="219"/>
      <c r="F13" s="219"/>
      <c r="G13" s="220"/>
    </row>
    <row r="14" spans="1:7" ht="15.75" thickBot="1">
      <c r="A14" s="24" t="s">
        <v>46</v>
      </c>
      <c r="B14" s="218" t="s">
        <v>47</v>
      </c>
      <c r="C14" s="219"/>
      <c r="D14" s="219"/>
      <c r="E14" s="219"/>
      <c r="F14" s="219"/>
      <c r="G14" s="220"/>
    </row>
    <row r="15" spans="1:7" ht="15.75" thickBot="1">
      <c r="A15" s="24" t="s">
        <v>48</v>
      </c>
      <c r="B15" s="218" t="s">
        <v>49</v>
      </c>
      <c r="C15" s="219"/>
      <c r="D15" s="219"/>
      <c r="E15" s="219"/>
      <c r="F15" s="219"/>
      <c r="G15" s="220"/>
    </row>
    <row r="16" spans="1:7" ht="49.5" customHeight="1" thickBot="1">
      <c r="A16" s="24" t="s">
        <v>50</v>
      </c>
      <c r="B16" s="218" t="s">
        <v>51</v>
      </c>
      <c r="C16" s="219"/>
      <c r="D16" s="219"/>
      <c r="E16" s="219"/>
      <c r="F16" s="219"/>
      <c r="G16" s="220"/>
    </row>
    <row r="17" spans="1:7" ht="51.75" customHeight="1" thickBot="1">
      <c r="A17" s="24" t="s">
        <v>52</v>
      </c>
      <c r="B17" s="218" t="s">
        <v>53</v>
      </c>
      <c r="C17" s="219"/>
      <c r="D17" s="219"/>
      <c r="E17" s="219"/>
      <c r="F17" s="219"/>
      <c r="G17" s="220"/>
    </row>
    <row r="18" spans="1:7">
      <c r="B18" s="23"/>
      <c r="C18" s="23"/>
      <c r="D18" s="23"/>
      <c r="E18" s="23"/>
      <c r="F18" s="23"/>
      <c r="G18" s="23"/>
    </row>
  </sheetData>
  <mergeCells count="16">
    <mergeCell ref="B1:F1"/>
    <mergeCell ref="B10:G10"/>
    <mergeCell ref="B11:G11"/>
    <mergeCell ref="B9:G9"/>
    <mergeCell ref="B12:G12"/>
    <mergeCell ref="A3:G3"/>
    <mergeCell ref="B4:G4"/>
    <mergeCell ref="B5:G5"/>
    <mergeCell ref="B6:G6"/>
    <mergeCell ref="B7:G7"/>
    <mergeCell ref="B8:G8"/>
    <mergeCell ref="B17:G17"/>
    <mergeCell ref="B13:G13"/>
    <mergeCell ref="B14:G14"/>
    <mergeCell ref="B15:G15"/>
    <mergeCell ref="B16:G1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K26"/>
  <sheetViews>
    <sheetView showGridLines="0" view="pageBreakPreview" topLeftCell="A6" zoomScale="60" zoomScaleNormal="100" workbookViewId="0">
      <selection activeCell="I7" sqref="I7"/>
    </sheetView>
  </sheetViews>
  <sheetFormatPr defaultColWidth="11.42578125" defaultRowHeight="15"/>
  <cols>
    <col min="1" max="1" width="6.85546875" customWidth="1"/>
    <col min="2" max="2" width="28.7109375" style="29" customWidth="1"/>
    <col min="3" max="3" width="7.42578125" style="33" customWidth="1"/>
    <col min="4" max="4" width="54.28515625" customWidth="1"/>
    <col min="5" max="5" width="43.28515625" customWidth="1"/>
    <col min="6" max="6" width="35.28515625" customWidth="1"/>
    <col min="7" max="7" width="23.42578125" customWidth="1"/>
    <col min="8" max="8" width="18.28515625" customWidth="1"/>
    <col min="9" max="9" width="32.7109375" customWidth="1"/>
    <col min="10" max="11" width="18.28515625" customWidth="1"/>
    <col min="12" max="12" width="14.7109375" customWidth="1"/>
  </cols>
  <sheetData>
    <row r="1" spans="1:11" s="2" customFormat="1" ht="117" customHeight="1" thickBot="1">
      <c r="A1" s="25"/>
      <c r="B1" s="1"/>
      <c r="C1" s="204" t="s">
        <v>24</v>
      </c>
      <c r="D1" s="204"/>
      <c r="E1" s="204"/>
      <c r="F1" s="204"/>
      <c r="G1" s="204"/>
      <c r="H1" s="22"/>
      <c r="I1" s="22"/>
      <c r="J1" s="22"/>
      <c r="K1" s="22"/>
    </row>
    <row r="2" spans="1:11" ht="14.25" customHeight="1" thickBot="1">
      <c r="B2" s="27"/>
      <c r="C2" s="159"/>
      <c r="D2" s="27"/>
      <c r="E2" s="27"/>
      <c r="F2" s="27"/>
      <c r="G2" s="27"/>
      <c r="H2" s="27"/>
      <c r="I2" s="27"/>
      <c r="J2" s="27"/>
      <c r="K2" s="27"/>
    </row>
    <row r="3" spans="1:11" ht="60" customHeight="1">
      <c r="B3" s="230" t="s">
        <v>54</v>
      </c>
      <c r="C3" s="231"/>
      <c r="D3" s="231"/>
      <c r="E3" s="231"/>
      <c r="F3" s="231"/>
      <c r="G3" s="231"/>
      <c r="H3" s="231"/>
      <c r="I3" s="231"/>
      <c r="J3" s="231"/>
      <c r="K3" s="232"/>
    </row>
    <row r="4" spans="1:11" ht="28.5" customHeight="1">
      <c r="B4" s="44" t="s">
        <v>55</v>
      </c>
      <c r="C4" s="173" t="s">
        <v>56</v>
      </c>
      <c r="D4" s="171" t="s">
        <v>30</v>
      </c>
      <c r="E4" s="34" t="s">
        <v>32</v>
      </c>
      <c r="F4" s="34" t="s">
        <v>57</v>
      </c>
      <c r="G4" s="34" t="s">
        <v>58</v>
      </c>
      <c r="H4" s="34" t="s">
        <v>42</v>
      </c>
      <c r="I4" s="34" t="s">
        <v>40</v>
      </c>
      <c r="J4" s="34" t="s">
        <v>59</v>
      </c>
      <c r="K4" s="172" t="s">
        <v>9</v>
      </c>
    </row>
    <row r="5" spans="1:11" ht="42" customHeight="1">
      <c r="B5" s="229" t="s">
        <v>60</v>
      </c>
      <c r="C5" s="160" t="s">
        <v>61</v>
      </c>
      <c r="D5" s="98" t="s">
        <v>62</v>
      </c>
      <c r="E5" s="174" t="s">
        <v>63</v>
      </c>
      <c r="F5" s="174" t="s">
        <v>64</v>
      </c>
      <c r="G5" s="174" t="s">
        <v>65</v>
      </c>
      <c r="H5" s="176" t="s">
        <v>66</v>
      </c>
      <c r="I5" s="174" t="s">
        <v>67</v>
      </c>
      <c r="J5" s="175">
        <v>45351</v>
      </c>
      <c r="K5" s="183">
        <f>PTEP!G10/PTEP!D10</f>
        <v>1.2500000000000001E-2</v>
      </c>
    </row>
    <row r="6" spans="1:11" ht="60.75" customHeight="1">
      <c r="B6" s="227"/>
      <c r="C6" s="161" t="s">
        <v>68</v>
      </c>
      <c r="D6" s="71" t="s">
        <v>69</v>
      </c>
      <c r="E6" s="74" t="s">
        <v>70</v>
      </c>
      <c r="F6" s="74" t="s">
        <v>71</v>
      </c>
      <c r="G6" s="177"/>
      <c r="H6" s="179" t="s">
        <v>66</v>
      </c>
      <c r="I6" s="178" t="s">
        <v>72</v>
      </c>
      <c r="J6" s="165">
        <v>45504</v>
      </c>
      <c r="K6" s="89"/>
    </row>
    <row r="7" spans="1:11" ht="153" customHeight="1">
      <c r="B7" s="227"/>
      <c r="C7" s="161" t="s">
        <v>73</v>
      </c>
      <c r="D7" s="71" t="s">
        <v>74</v>
      </c>
      <c r="E7" s="74" t="s">
        <v>75</v>
      </c>
      <c r="F7" s="74" t="s">
        <v>71</v>
      </c>
      <c r="G7" s="90"/>
      <c r="H7" s="179" t="s">
        <v>66</v>
      </c>
      <c r="I7" s="74" t="s">
        <v>76</v>
      </c>
      <c r="J7" s="165" t="s">
        <v>77</v>
      </c>
      <c r="K7" s="89"/>
    </row>
    <row r="8" spans="1:11" ht="96" customHeight="1">
      <c r="B8" s="227"/>
      <c r="C8" s="161" t="s">
        <v>78</v>
      </c>
      <c r="D8" s="86" t="s">
        <v>79</v>
      </c>
      <c r="E8" s="74" t="s">
        <v>80</v>
      </c>
      <c r="F8" s="74" t="s">
        <v>71</v>
      </c>
      <c r="G8" s="73"/>
      <c r="H8" s="179" t="s">
        <v>66</v>
      </c>
      <c r="I8" s="74" t="s">
        <v>81</v>
      </c>
      <c r="J8" s="165">
        <v>45657</v>
      </c>
      <c r="K8" s="89"/>
    </row>
    <row r="9" spans="1:11" ht="75.75" customHeight="1">
      <c r="B9" s="227"/>
      <c r="C9" s="161" t="s">
        <v>82</v>
      </c>
      <c r="D9" s="71" t="s">
        <v>83</v>
      </c>
      <c r="E9" s="74" t="s">
        <v>84</v>
      </c>
      <c r="F9" s="74" t="s">
        <v>85</v>
      </c>
      <c r="G9" s="73"/>
      <c r="H9" s="179" t="s">
        <v>66</v>
      </c>
      <c r="I9" s="74" t="s">
        <v>81</v>
      </c>
      <c r="J9" s="166">
        <v>45657</v>
      </c>
      <c r="K9" s="89"/>
    </row>
    <row r="10" spans="1:11" ht="62.25" customHeight="1">
      <c r="B10" s="227"/>
      <c r="C10" s="161" t="s">
        <v>86</v>
      </c>
      <c r="D10" s="74" t="s">
        <v>87</v>
      </c>
      <c r="E10" s="74" t="s">
        <v>88</v>
      </c>
      <c r="F10" s="74" t="s">
        <v>89</v>
      </c>
      <c r="G10" s="74" t="s">
        <v>90</v>
      </c>
      <c r="H10" s="179" t="s">
        <v>66</v>
      </c>
      <c r="I10" s="73" t="s">
        <v>91</v>
      </c>
      <c r="J10" s="166">
        <v>45397</v>
      </c>
      <c r="K10" s="89"/>
    </row>
    <row r="11" spans="1:11" ht="72" customHeight="1">
      <c r="B11" s="227"/>
      <c r="C11" s="161" t="s">
        <v>92</v>
      </c>
      <c r="D11" s="71" t="s">
        <v>93</v>
      </c>
      <c r="E11" s="74" t="s">
        <v>94</v>
      </c>
      <c r="F11" s="74" t="s">
        <v>95</v>
      </c>
      <c r="G11" s="73"/>
      <c r="H11" s="179" t="s">
        <v>66</v>
      </c>
      <c r="I11" s="74" t="s">
        <v>96</v>
      </c>
      <c r="J11" s="165" t="s">
        <v>97</v>
      </c>
      <c r="K11" s="89"/>
    </row>
    <row r="12" spans="1:11" ht="72" customHeight="1">
      <c r="B12" s="104"/>
      <c r="C12" s="161" t="s">
        <v>98</v>
      </c>
      <c r="D12" s="71" t="s">
        <v>99</v>
      </c>
      <c r="E12" s="74" t="s">
        <v>100</v>
      </c>
      <c r="F12" s="74" t="s">
        <v>85</v>
      </c>
      <c r="G12" s="73"/>
      <c r="H12" s="179" t="s">
        <v>66</v>
      </c>
      <c r="I12" s="73" t="s">
        <v>101</v>
      </c>
      <c r="J12" s="165">
        <v>45657</v>
      </c>
      <c r="K12" s="89"/>
    </row>
    <row r="13" spans="1:11" ht="42" customHeight="1">
      <c r="B13" s="233" t="s">
        <v>102</v>
      </c>
      <c r="C13" s="161" t="s">
        <v>103</v>
      </c>
      <c r="D13" s="74" t="s">
        <v>104</v>
      </c>
      <c r="E13" s="74" t="s">
        <v>105</v>
      </c>
      <c r="F13" s="74" t="s">
        <v>85</v>
      </c>
      <c r="G13" s="73"/>
      <c r="H13" s="179" t="s">
        <v>66</v>
      </c>
      <c r="I13" s="74" t="s">
        <v>81</v>
      </c>
      <c r="J13" s="166">
        <v>45657</v>
      </c>
      <c r="K13" s="89"/>
    </row>
    <row r="14" spans="1:11" ht="42" customHeight="1">
      <c r="B14" s="234"/>
      <c r="C14" s="161" t="s">
        <v>106</v>
      </c>
      <c r="D14" s="74" t="s">
        <v>107</v>
      </c>
      <c r="E14" s="74" t="s">
        <v>105</v>
      </c>
      <c r="F14" s="74" t="s">
        <v>85</v>
      </c>
      <c r="G14" s="73"/>
      <c r="H14" s="179" t="s">
        <v>66</v>
      </c>
      <c r="I14" s="74" t="s">
        <v>81</v>
      </c>
      <c r="J14" s="166">
        <v>45657</v>
      </c>
      <c r="K14" s="89"/>
    </row>
    <row r="15" spans="1:11" ht="50.25" customHeight="1">
      <c r="B15" s="234"/>
      <c r="C15" s="161" t="s">
        <v>108</v>
      </c>
      <c r="D15" s="74" t="s">
        <v>109</v>
      </c>
      <c r="E15" s="74" t="s">
        <v>110</v>
      </c>
      <c r="F15" s="74" t="s">
        <v>85</v>
      </c>
      <c r="G15" s="74"/>
      <c r="H15" s="179" t="s">
        <v>66</v>
      </c>
      <c r="I15" s="74" t="s">
        <v>81</v>
      </c>
      <c r="J15" s="165" t="s">
        <v>111</v>
      </c>
      <c r="K15" s="89"/>
    </row>
    <row r="16" spans="1:11" ht="69" customHeight="1">
      <c r="B16" s="234"/>
      <c r="C16" s="161" t="s">
        <v>112</v>
      </c>
      <c r="D16" s="71" t="s">
        <v>113</v>
      </c>
      <c r="E16" s="74" t="s">
        <v>114</v>
      </c>
      <c r="F16" s="74" t="s">
        <v>115</v>
      </c>
      <c r="G16" s="74"/>
      <c r="H16" s="179" t="s">
        <v>66</v>
      </c>
      <c r="I16" s="74" t="s">
        <v>116</v>
      </c>
      <c r="J16" s="165" t="s">
        <v>117</v>
      </c>
      <c r="K16" s="89"/>
    </row>
    <row r="17" spans="2:11" ht="59.25" customHeight="1">
      <c r="B17" s="234"/>
      <c r="C17" s="161" t="s">
        <v>118</v>
      </c>
      <c r="D17" s="71" t="s">
        <v>119</v>
      </c>
      <c r="E17" s="74" t="s">
        <v>120</v>
      </c>
      <c r="F17" s="74" t="s">
        <v>115</v>
      </c>
      <c r="G17" s="74"/>
      <c r="H17" s="179" t="s">
        <v>66</v>
      </c>
      <c r="I17" s="73" t="s">
        <v>91</v>
      </c>
      <c r="J17" s="165">
        <v>45504</v>
      </c>
      <c r="K17" s="89"/>
    </row>
    <row r="18" spans="2:11" ht="30.75">
      <c r="B18" s="226" t="s">
        <v>121</v>
      </c>
      <c r="C18" s="161" t="s">
        <v>122</v>
      </c>
      <c r="D18" s="74" t="s">
        <v>123</v>
      </c>
      <c r="E18" s="74" t="s">
        <v>124</v>
      </c>
      <c r="F18" s="74" t="s">
        <v>125</v>
      </c>
      <c r="G18" s="72"/>
      <c r="H18" s="179" t="s">
        <v>66</v>
      </c>
      <c r="I18" s="73" t="s">
        <v>101</v>
      </c>
      <c r="J18" s="166">
        <v>45657</v>
      </c>
      <c r="K18" s="89"/>
    </row>
    <row r="19" spans="2:11" ht="30.75">
      <c r="B19" s="227"/>
      <c r="C19" s="161" t="s">
        <v>126</v>
      </c>
      <c r="D19" s="74" t="s">
        <v>127</v>
      </c>
      <c r="E19" s="74" t="s">
        <v>128</v>
      </c>
      <c r="F19" s="74" t="s">
        <v>125</v>
      </c>
      <c r="G19" s="72"/>
      <c r="H19" s="179" t="s">
        <v>66</v>
      </c>
      <c r="I19" s="73" t="s">
        <v>101</v>
      </c>
      <c r="J19" s="166">
        <v>45657</v>
      </c>
      <c r="K19" s="89"/>
    </row>
    <row r="20" spans="2:11" ht="60.75">
      <c r="B20" s="227"/>
      <c r="C20" s="161" t="s">
        <v>129</v>
      </c>
      <c r="D20" s="74" t="s">
        <v>130</v>
      </c>
      <c r="E20" s="74" t="s">
        <v>131</v>
      </c>
      <c r="F20" s="74" t="s">
        <v>125</v>
      </c>
      <c r="G20" s="72"/>
      <c r="H20" s="179" t="s">
        <v>66</v>
      </c>
      <c r="I20" s="74" t="s">
        <v>132</v>
      </c>
      <c r="J20" s="165" t="s">
        <v>77</v>
      </c>
      <c r="K20" s="89"/>
    </row>
    <row r="21" spans="2:11" ht="60.75">
      <c r="B21" s="228"/>
      <c r="C21" s="161" t="s">
        <v>133</v>
      </c>
      <c r="D21" s="74" t="s">
        <v>134</v>
      </c>
      <c r="E21" s="74" t="s">
        <v>135</v>
      </c>
      <c r="F21" s="74" t="s">
        <v>125</v>
      </c>
      <c r="G21" s="72"/>
      <c r="H21" s="179" t="s">
        <v>66</v>
      </c>
      <c r="I21" s="74" t="s">
        <v>136</v>
      </c>
      <c r="J21" s="165" t="s">
        <v>137</v>
      </c>
      <c r="K21" s="89"/>
    </row>
    <row r="22" spans="2:11" ht="78.75" customHeight="1">
      <c r="B22" s="226" t="s">
        <v>138</v>
      </c>
      <c r="C22" s="161" t="s">
        <v>139</v>
      </c>
      <c r="D22" s="74" t="s">
        <v>140</v>
      </c>
      <c r="E22" s="74" t="s">
        <v>141</v>
      </c>
      <c r="F22" s="74" t="s">
        <v>142</v>
      </c>
      <c r="G22" s="74"/>
      <c r="H22" s="179" t="s">
        <v>66</v>
      </c>
      <c r="I22" s="74" t="s">
        <v>143</v>
      </c>
      <c r="J22" s="167" t="s">
        <v>144</v>
      </c>
      <c r="K22" s="89"/>
    </row>
    <row r="23" spans="2:11" ht="78.75" customHeight="1">
      <c r="B23" s="227"/>
      <c r="C23" s="161" t="s">
        <v>145</v>
      </c>
      <c r="D23" s="74" t="s">
        <v>146</v>
      </c>
      <c r="E23" s="74" t="s">
        <v>147</v>
      </c>
      <c r="F23" s="74" t="s">
        <v>148</v>
      </c>
      <c r="G23" s="74"/>
      <c r="H23" s="179" t="s">
        <v>66</v>
      </c>
      <c r="I23" s="74" t="s">
        <v>149</v>
      </c>
      <c r="J23" s="165" t="s">
        <v>150</v>
      </c>
      <c r="K23" s="89"/>
    </row>
    <row r="24" spans="2:11" ht="45.75" customHeight="1">
      <c r="B24" s="227"/>
      <c r="C24" s="162" t="s">
        <v>151</v>
      </c>
      <c r="D24" s="91" t="s">
        <v>152</v>
      </c>
      <c r="E24" s="91" t="s">
        <v>153</v>
      </c>
      <c r="F24" s="91" t="s">
        <v>142</v>
      </c>
      <c r="G24" s="91" t="s">
        <v>154</v>
      </c>
      <c r="H24" s="179" t="s">
        <v>66</v>
      </c>
      <c r="I24" s="74" t="s">
        <v>155</v>
      </c>
      <c r="J24" s="168" t="s">
        <v>156</v>
      </c>
      <c r="K24" s="92"/>
    </row>
    <row r="25" spans="2:11" ht="67.5" customHeight="1">
      <c r="B25" s="224" t="s">
        <v>157</v>
      </c>
      <c r="C25" s="163" t="s">
        <v>158</v>
      </c>
      <c r="D25" s="93" t="s">
        <v>159</v>
      </c>
      <c r="E25" s="93" t="s">
        <v>160</v>
      </c>
      <c r="F25" s="93" t="s">
        <v>161</v>
      </c>
      <c r="G25" s="93"/>
      <c r="H25" s="182" t="s">
        <v>66</v>
      </c>
      <c r="I25" s="91" t="s">
        <v>81</v>
      </c>
      <c r="J25" s="169" t="s">
        <v>162</v>
      </c>
      <c r="K25" s="94"/>
    </row>
    <row r="26" spans="2:11" ht="57" customHeight="1">
      <c r="B26" s="225"/>
      <c r="C26" s="164" t="s">
        <v>163</v>
      </c>
      <c r="D26" s="95" t="s">
        <v>164</v>
      </c>
      <c r="E26" s="95" t="s">
        <v>165</v>
      </c>
      <c r="F26" s="95" t="s">
        <v>166</v>
      </c>
      <c r="G26" s="95"/>
      <c r="H26" s="180" t="s">
        <v>66</v>
      </c>
      <c r="I26" s="181" t="s">
        <v>167</v>
      </c>
      <c r="J26" s="170" t="s">
        <v>168</v>
      </c>
      <c r="K26" s="96"/>
    </row>
  </sheetData>
  <autoFilter ref="B4:K4" xr:uid="{00000000-0009-0000-0000-000002000000}"/>
  <mergeCells count="7">
    <mergeCell ref="B25:B26"/>
    <mergeCell ref="B18:B21"/>
    <mergeCell ref="B22:B24"/>
    <mergeCell ref="B5:B11"/>
    <mergeCell ref="C1:G1"/>
    <mergeCell ref="B3:K3"/>
    <mergeCell ref="B13:B17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headerFoot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K24"/>
  <sheetViews>
    <sheetView showGridLines="0" view="pageBreakPreview" topLeftCell="B21" zoomScale="80" zoomScaleNormal="100" zoomScaleSheetLayoutView="80" workbookViewId="0">
      <selection activeCell="C24" sqref="C24"/>
    </sheetView>
  </sheetViews>
  <sheetFormatPr defaultColWidth="11.42578125" defaultRowHeight="15"/>
  <cols>
    <col min="1" max="1" width="4.5703125" customWidth="1"/>
    <col min="2" max="2" width="28.7109375" style="29" customWidth="1"/>
    <col min="3" max="3" width="11.42578125" style="33"/>
    <col min="4" max="4" width="56.5703125" customWidth="1"/>
    <col min="5" max="5" width="33.42578125" customWidth="1"/>
    <col min="6" max="6" width="28.5703125" customWidth="1"/>
    <col min="7" max="7" width="35.140625" customWidth="1"/>
    <col min="8" max="9" width="28.5703125" customWidth="1"/>
    <col min="10" max="10" width="20.42578125" customWidth="1"/>
    <col min="11" max="11" width="18.140625" customWidth="1"/>
    <col min="12" max="12" width="14.28515625" customWidth="1"/>
  </cols>
  <sheetData>
    <row r="1" spans="1:11" s="2" customFormat="1" ht="133.5" customHeight="1" thickBot="1">
      <c r="A1" s="25"/>
      <c r="B1" s="1"/>
      <c r="C1" s="204" t="s">
        <v>24</v>
      </c>
      <c r="D1" s="204"/>
      <c r="E1" s="204"/>
      <c r="F1" s="204"/>
      <c r="G1" s="204"/>
      <c r="H1" s="204"/>
      <c r="I1" s="204"/>
      <c r="J1" s="204"/>
      <c r="K1" s="12" t="s">
        <v>1</v>
      </c>
    </row>
    <row r="2" spans="1:11" s="2" customFormat="1" ht="19.5" customHeight="1">
      <c r="A2" s="25"/>
      <c r="B2" s="35"/>
      <c r="C2" s="55"/>
      <c r="D2" s="36"/>
      <c r="E2" s="36"/>
      <c r="F2" s="36"/>
      <c r="G2" s="36"/>
      <c r="H2" s="36"/>
      <c r="I2" s="36"/>
      <c r="J2" s="36"/>
      <c r="K2" s="37"/>
    </row>
    <row r="3" spans="1:11" ht="60" customHeight="1" thickBot="1">
      <c r="B3" s="230" t="s">
        <v>169</v>
      </c>
      <c r="C3" s="231"/>
      <c r="D3" s="231"/>
      <c r="E3" s="231"/>
      <c r="F3" s="231"/>
      <c r="G3" s="231"/>
      <c r="H3" s="231"/>
      <c r="I3" s="231"/>
      <c r="J3" s="231"/>
      <c r="K3" s="232"/>
    </row>
    <row r="4" spans="1:11" ht="28.5" customHeight="1" thickBot="1">
      <c r="B4" s="44" t="s">
        <v>55</v>
      </c>
      <c r="C4" s="110" t="s">
        <v>56</v>
      </c>
      <c r="D4" s="34" t="s">
        <v>30</v>
      </c>
      <c r="E4" s="64" t="s">
        <v>32</v>
      </c>
      <c r="F4" s="70" t="s">
        <v>170</v>
      </c>
      <c r="G4" s="65" t="s">
        <v>58</v>
      </c>
      <c r="H4" s="66" t="s">
        <v>42</v>
      </c>
      <c r="I4" s="67" t="s">
        <v>40</v>
      </c>
      <c r="J4" s="68" t="s">
        <v>38</v>
      </c>
      <c r="K4" s="69" t="s">
        <v>9</v>
      </c>
    </row>
    <row r="5" spans="1:11" ht="47.25" customHeight="1">
      <c r="B5" s="239" t="s">
        <v>171</v>
      </c>
      <c r="C5" s="247" t="s">
        <v>172</v>
      </c>
      <c r="D5" s="97" t="s">
        <v>173</v>
      </c>
      <c r="E5" s="248" t="s">
        <v>174</v>
      </c>
      <c r="F5" s="249" t="s">
        <v>161</v>
      </c>
      <c r="G5" s="248" t="s">
        <v>175</v>
      </c>
      <c r="H5" s="248"/>
      <c r="I5" s="38"/>
      <c r="J5" s="99">
        <v>45366</v>
      </c>
      <c r="K5" s="39"/>
    </row>
    <row r="6" spans="1:11" ht="47.25" customHeight="1">
      <c r="B6" s="238"/>
      <c r="C6" s="247" t="s">
        <v>176</v>
      </c>
      <c r="D6" s="87" t="s">
        <v>177</v>
      </c>
      <c r="E6" s="248" t="s">
        <v>178</v>
      </c>
      <c r="F6" s="248" t="s">
        <v>161</v>
      </c>
      <c r="G6" s="248" t="s">
        <v>175</v>
      </c>
      <c r="H6" s="248"/>
      <c r="I6" s="38"/>
      <c r="J6" s="38" t="s">
        <v>179</v>
      </c>
      <c r="K6" s="40"/>
    </row>
    <row r="7" spans="1:11" ht="47.25" customHeight="1">
      <c r="B7" s="238"/>
      <c r="C7" s="247" t="s">
        <v>180</v>
      </c>
      <c r="D7" s="87" t="s">
        <v>181</v>
      </c>
      <c r="E7" s="248" t="s">
        <v>182</v>
      </c>
      <c r="F7" s="248" t="s">
        <v>142</v>
      </c>
      <c r="G7" s="248"/>
      <c r="H7" s="248"/>
      <c r="I7" s="38"/>
      <c r="J7" s="38" t="s">
        <v>183</v>
      </c>
      <c r="K7" s="41"/>
    </row>
    <row r="8" spans="1:11" ht="47.25" customHeight="1">
      <c r="B8" s="237" t="s">
        <v>184</v>
      </c>
      <c r="C8" s="247" t="s">
        <v>185</v>
      </c>
      <c r="D8" s="98" t="s">
        <v>186</v>
      </c>
      <c r="E8" s="38" t="s">
        <v>187</v>
      </c>
      <c r="F8" s="248" t="s">
        <v>161</v>
      </c>
      <c r="G8" s="248"/>
      <c r="H8" s="248"/>
      <c r="I8" s="38"/>
      <c r="J8" s="99">
        <v>45641</v>
      </c>
      <c r="K8" s="40"/>
    </row>
    <row r="9" spans="1:11" ht="47.25" customHeight="1">
      <c r="B9" s="238"/>
      <c r="C9" s="247" t="s">
        <v>188</v>
      </c>
      <c r="D9" s="98" t="s">
        <v>189</v>
      </c>
      <c r="E9" s="98" t="s">
        <v>190</v>
      </c>
      <c r="F9" s="98" t="s">
        <v>191</v>
      </c>
      <c r="G9" s="248"/>
      <c r="H9" s="248"/>
      <c r="I9" s="38"/>
      <c r="J9" s="38" t="s">
        <v>192</v>
      </c>
      <c r="K9" s="40"/>
    </row>
    <row r="10" spans="1:11" ht="47.25" customHeight="1">
      <c r="B10" s="238"/>
      <c r="C10" s="247" t="s">
        <v>193</v>
      </c>
      <c r="D10" s="98" t="s">
        <v>194</v>
      </c>
      <c r="E10" s="98" t="s">
        <v>195</v>
      </c>
      <c r="F10" s="98" t="s">
        <v>196</v>
      </c>
      <c r="G10" s="248"/>
      <c r="H10" s="250"/>
      <c r="I10" s="250"/>
      <c r="J10" s="250" t="s">
        <v>197</v>
      </c>
      <c r="K10" s="39"/>
    </row>
    <row r="11" spans="1:11" ht="47.25" customHeight="1">
      <c r="B11" s="238"/>
      <c r="C11" s="247" t="s">
        <v>198</v>
      </c>
      <c r="D11" s="98" t="s">
        <v>199</v>
      </c>
      <c r="E11" s="98" t="s">
        <v>200</v>
      </c>
      <c r="F11" s="98" t="s">
        <v>201</v>
      </c>
      <c r="G11" s="98" t="s">
        <v>89</v>
      </c>
      <c r="H11" s="98" t="s">
        <v>202</v>
      </c>
      <c r="I11" s="98" t="s">
        <v>203</v>
      </c>
      <c r="J11" s="118" t="s">
        <v>203</v>
      </c>
      <c r="K11" s="39"/>
    </row>
    <row r="12" spans="1:11" ht="47.25" customHeight="1">
      <c r="B12" s="238"/>
      <c r="C12" s="247" t="s">
        <v>204</v>
      </c>
      <c r="D12" s="98" t="s">
        <v>205</v>
      </c>
      <c r="E12" s="43" t="s">
        <v>206</v>
      </c>
      <c r="F12" s="251" t="s">
        <v>161</v>
      </c>
      <c r="G12" s="248" t="s">
        <v>207</v>
      </c>
      <c r="H12" s="250"/>
      <c r="I12" s="250"/>
      <c r="J12" s="252">
        <v>45626</v>
      </c>
      <c r="K12" s="39"/>
    </row>
    <row r="13" spans="1:11" ht="65.25" customHeight="1">
      <c r="B13" s="237" t="s">
        <v>208</v>
      </c>
      <c r="C13" s="253" t="s">
        <v>209</v>
      </c>
      <c r="D13" s="98" t="s">
        <v>210</v>
      </c>
      <c r="E13" s="254" t="s">
        <v>211</v>
      </c>
      <c r="F13" s="254" t="s">
        <v>161</v>
      </c>
      <c r="G13" s="254" t="s">
        <v>175</v>
      </c>
      <c r="H13" s="255"/>
      <c r="I13" s="30"/>
      <c r="J13" s="30" t="s">
        <v>212</v>
      </c>
      <c r="K13" s="28"/>
    </row>
    <row r="14" spans="1:11" ht="47.25" customHeight="1">
      <c r="B14" s="238"/>
      <c r="C14" s="253" t="s">
        <v>213</v>
      </c>
      <c r="D14" s="98" t="s">
        <v>214</v>
      </c>
      <c r="E14" s="255" t="s">
        <v>215</v>
      </c>
      <c r="F14" s="255" t="s">
        <v>161</v>
      </c>
      <c r="G14" s="255" t="s">
        <v>175</v>
      </c>
      <c r="H14" s="254"/>
      <c r="I14" s="42"/>
      <c r="J14" s="100">
        <v>45657</v>
      </c>
      <c r="K14" s="40"/>
    </row>
    <row r="15" spans="1:11" ht="47.25" customHeight="1">
      <c r="B15" s="238"/>
      <c r="C15" s="253" t="s">
        <v>216</v>
      </c>
      <c r="D15" s="98" t="s">
        <v>217</v>
      </c>
      <c r="E15" s="255" t="s">
        <v>218</v>
      </c>
      <c r="F15" s="255" t="s">
        <v>161</v>
      </c>
      <c r="G15" s="255" t="s">
        <v>207</v>
      </c>
      <c r="H15" s="255"/>
      <c r="I15" s="30"/>
      <c r="J15" s="101">
        <v>45412</v>
      </c>
      <c r="K15" s="39"/>
    </row>
    <row r="16" spans="1:11" ht="47.25" customHeight="1">
      <c r="B16" s="237" t="s">
        <v>219</v>
      </c>
      <c r="C16" s="253" t="s">
        <v>220</v>
      </c>
      <c r="D16" s="256" t="s">
        <v>221</v>
      </c>
      <c r="E16" s="254" t="s">
        <v>222</v>
      </c>
      <c r="F16" s="254" t="s">
        <v>161</v>
      </c>
      <c r="G16" s="254" t="s">
        <v>175</v>
      </c>
      <c r="H16" s="254"/>
      <c r="I16" s="42"/>
      <c r="J16" s="101">
        <v>45322</v>
      </c>
      <c r="K16" s="40"/>
    </row>
    <row r="17" spans="2:11" ht="47.25" customHeight="1">
      <c r="B17" s="238"/>
      <c r="C17" s="253" t="s">
        <v>223</v>
      </c>
      <c r="D17" s="98" t="s">
        <v>224</v>
      </c>
      <c r="E17" s="42" t="s">
        <v>225</v>
      </c>
      <c r="F17" s="255" t="s">
        <v>166</v>
      </c>
      <c r="G17" s="255"/>
      <c r="H17" s="254"/>
      <c r="I17" s="42"/>
      <c r="J17" s="100">
        <v>45657</v>
      </c>
      <c r="K17" s="40"/>
    </row>
    <row r="18" spans="2:11" ht="47.25" customHeight="1">
      <c r="B18" s="238"/>
      <c r="C18" s="253" t="s">
        <v>226</v>
      </c>
      <c r="D18" s="98" t="s">
        <v>227</v>
      </c>
      <c r="E18" s="42" t="s">
        <v>228</v>
      </c>
      <c r="F18" s="255" t="s">
        <v>166</v>
      </c>
      <c r="G18" s="255"/>
      <c r="H18" s="254"/>
      <c r="I18" s="42"/>
      <c r="J18" s="100">
        <v>45657</v>
      </c>
      <c r="K18" s="39"/>
    </row>
    <row r="19" spans="2:11" ht="47.25" customHeight="1">
      <c r="B19" s="237" t="s">
        <v>229</v>
      </c>
      <c r="C19" s="257" t="s">
        <v>230</v>
      </c>
      <c r="D19" s="98" t="s">
        <v>231</v>
      </c>
      <c r="E19" s="255" t="s">
        <v>232</v>
      </c>
      <c r="F19" s="255" t="s">
        <v>161</v>
      </c>
      <c r="G19" s="255" t="s">
        <v>175</v>
      </c>
      <c r="H19" s="258"/>
      <c r="I19" s="31"/>
      <c r="J19" s="101">
        <v>45322</v>
      </c>
      <c r="K19" s="28"/>
    </row>
    <row r="20" spans="2:11" ht="47.25" customHeight="1">
      <c r="B20" s="238"/>
      <c r="C20" s="257" t="s">
        <v>233</v>
      </c>
      <c r="D20" s="98" t="s">
        <v>234</v>
      </c>
      <c r="E20" s="258" t="s">
        <v>235</v>
      </c>
      <c r="F20" s="258" t="s">
        <v>236</v>
      </c>
      <c r="G20" s="255" t="s">
        <v>142</v>
      </c>
      <c r="H20" s="258"/>
      <c r="I20" s="31"/>
      <c r="J20" s="101" t="s">
        <v>237</v>
      </c>
      <c r="K20" s="32"/>
    </row>
    <row r="21" spans="2:11" ht="77.25" customHeight="1">
      <c r="B21" s="238"/>
      <c r="C21" s="257" t="s">
        <v>238</v>
      </c>
      <c r="D21" s="259" t="s">
        <v>239</v>
      </c>
      <c r="E21" s="260" t="s">
        <v>240</v>
      </c>
      <c r="F21" s="260" t="s">
        <v>161</v>
      </c>
      <c r="G21" s="248" t="s">
        <v>175</v>
      </c>
      <c r="H21" s="258"/>
      <c r="I21" s="31"/>
      <c r="J21" s="31" t="s">
        <v>241</v>
      </c>
      <c r="K21" s="32"/>
    </row>
    <row r="22" spans="2:11" ht="68.25" customHeight="1">
      <c r="B22" s="238"/>
      <c r="C22" s="257" t="s">
        <v>242</v>
      </c>
      <c r="D22" s="259" t="s">
        <v>243</v>
      </c>
      <c r="E22" s="260" t="s">
        <v>244</v>
      </c>
      <c r="F22" s="260" t="s">
        <v>161</v>
      </c>
      <c r="G22" s="261" t="s">
        <v>245</v>
      </c>
      <c r="H22" s="258"/>
      <c r="I22" s="31"/>
      <c r="J22" s="102">
        <v>45626</v>
      </c>
      <c r="K22" s="32"/>
    </row>
    <row r="23" spans="2:11" ht="73.5" customHeight="1">
      <c r="B23" s="235" t="s">
        <v>246</v>
      </c>
      <c r="C23" s="257" t="s">
        <v>247</v>
      </c>
      <c r="D23" s="262" t="s">
        <v>248</v>
      </c>
      <c r="E23" s="263" t="s">
        <v>249</v>
      </c>
      <c r="F23" s="263" t="s">
        <v>161</v>
      </c>
      <c r="G23" s="264" t="s">
        <v>175</v>
      </c>
      <c r="H23" s="258"/>
      <c r="I23" s="31"/>
      <c r="J23" s="31" t="s">
        <v>250</v>
      </c>
      <c r="K23" s="32"/>
    </row>
    <row r="24" spans="2:11" ht="60.75">
      <c r="B24" s="236"/>
      <c r="C24" s="265" t="s">
        <v>251</v>
      </c>
      <c r="D24" s="266" t="s">
        <v>252</v>
      </c>
      <c r="E24" s="267" t="s">
        <v>249</v>
      </c>
      <c r="F24" s="267" t="s">
        <v>161</v>
      </c>
      <c r="G24" s="268" t="s">
        <v>175</v>
      </c>
      <c r="H24" s="269"/>
      <c r="I24" s="108"/>
      <c r="J24" s="108" t="s">
        <v>253</v>
      </c>
      <c r="K24" s="109"/>
    </row>
  </sheetData>
  <autoFilter ref="B4:K4" xr:uid="{00000000-0009-0000-0000-000003000000}"/>
  <mergeCells count="8">
    <mergeCell ref="B23:B24"/>
    <mergeCell ref="B16:B18"/>
    <mergeCell ref="C1:J1"/>
    <mergeCell ref="B13:B15"/>
    <mergeCell ref="B8:B12"/>
    <mergeCell ref="B3:K3"/>
    <mergeCell ref="B5:B7"/>
    <mergeCell ref="B19:B2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B1:K15"/>
  <sheetViews>
    <sheetView showGridLines="0" view="pageBreakPreview" zoomScale="80" zoomScaleNormal="100" zoomScaleSheetLayoutView="80" workbookViewId="0">
      <selection activeCell="H13" sqref="H13"/>
    </sheetView>
  </sheetViews>
  <sheetFormatPr defaultColWidth="11.42578125" defaultRowHeight="14.25"/>
  <cols>
    <col min="1" max="1" width="8.140625" style="2" customWidth="1"/>
    <col min="2" max="2" width="32.28515625" style="54" customWidth="1"/>
    <col min="3" max="3" width="11.42578125" style="2"/>
    <col min="4" max="4" width="63.28515625" style="2" customWidth="1"/>
    <col min="5" max="10" width="31" style="2" customWidth="1"/>
    <col min="11" max="11" width="22.28515625" style="2" customWidth="1"/>
    <col min="12" max="12" width="15" style="2" customWidth="1"/>
    <col min="13" max="16384" width="11.42578125" style="2"/>
  </cols>
  <sheetData>
    <row r="1" spans="2:11" ht="138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12" t="s">
        <v>1</v>
      </c>
    </row>
    <row r="2" spans="2:11" ht="15" customHeight="1">
      <c r="B2" s="45"/>
      <c r="C2" s="47"/>
      <c r="D2" s="47"/>
      <c r="E2" s="47"/>
      <c r="F2" s="47"/>
      <c r="G2" s="47"/>
      <c r="H2" s="47"/>
      <c r="I2" s="47"/>
      <c r="J2" s="47"/>
      <c r="K2" s="26"/>
    </row>
    <row r="3" spans="2:11" ht="60" customHeight="1">
      <c r="B3" s="240" t="s">
        <v>254</v>
      </c>
      <c r="C3" s="241"/>
      <c r="D3" s="241"/>
      <c r="E3" s="241"/>
      <c r="F3" s="241"/>
      <c r="G3" s="241"/>
      <c r="H3" s="241"/>
      <c r="I3" s="241"/>
      <c r="J3" s="241"/>
      <c r="K3" s="242"/>
    </row>
    <row r="4" spans="2:11" ht="28.5" customHeight="1">
      <c r="B4" s="48" t="s">
        <v>55</v>
      </c>
      <c r="C4" s="123" t="s">
        <v>56</v>
      </c>
      <c r="D4" s="123" t="s">
        <v>30</v>
      </c>
      <c r="E4" s="123" t="s">
        <v>32</v>
      </c>
      <c r="F4" s="123" t="s">
        <v>57</v>
      </c>
      <c r="G4" s="123" t="s">
        <v>58</v>
      </c>
      <c r="H4" s="123" t="s">
        <v>42</v>
      </c>
      <c r="I4" s="123" t="s">
        <v>40</v>
      </c>
      <c r="J4" s="123" t="s">
        <v>59</v>
      </c>
      <c r="K4" s="56" t="s">
        <v>9</v>
      </c>
    </row>
    <row r="5" spans="2:11" ht="65.25" customHeight="1">
      <c r="B5" s="270" t="s">
        <v>255</v>
      </c>
      <c r="C5" s="271" t="s">
        <v>256</v>
      </c>
      <c r="D5" s="272" t="s">
        <v>257</v>
      </c>
      <c r="E5" s="272" t="s">
        <v>258</v>
      </c>
      <c r="F5" s="248" t="s">
        <v>207</v>
      </c>
      <c r="G5" s="272" t="s">
        <v>161</v>
      </c>
      <c r="H5" s="272" t="s">
        <v>259</v>
      </c>
      <c r="I5" s="272" t="s">
        <v>260</v>
      </c>
      <c r="J5" s="273">
        <v>45657</v>
      </c>
      <c r="K5" s="51"/>
    </row>
    <row r="6" spans="2:11" ht="38.25" customHeight="1">
      <c r="B6" s="274"/>
      <c r="C6" s="275" t="s">
        <v>261</v>
      </c>
      <c r="D6" s="250" t="s">
        <v>262</v>
      </c>
      <c r="E6" s="250" t="s">
        <v>263</v>
      </c>
      <c r="F6" s="248" t="s">
        <v>85</v>
      </c>
      <c r="G6" s="250" t="s">
        <v>161</v>
      </c>
      <c r="H6" s="250" t="s">
        <v>259</v>
      </c>
      <c r="I6" s="250"/>
      <c r="J6" s="276">
        <v>45382</v>
      </c>
      <c r="K6" s="51"/>
    </row>
    <row r="7" spans="2:11" ht="65.25" customHeight="1">
      <c r="B7" s="277" t="s">
        <v>264</v>
      </c>
      <c r="C7" s="275" t="s">
        <v>265</v>
      </c>
      <c r="D7" s="250" t="s">
        <v>266</v>
      </c>
      <c r="E7" s="250" t="s">
        <v>267</v>
      </c>
      <c r="F7" s="250" t="s">
        <v>85</v>
      </c>
      <c r="G7" s="250"/>
      <c r="H7" s="250" t="s">
        <v>259</v>
      </c>
      <c r="I7" s="278"/>
      <c r="J7" s="279">
        <v>45473</v>
      </c>
      <c r="K7" s="131"/>
    </row>
    <row r="8" spans="2:11" ht="65.25" customHeight="1">
      <c r="B8" s="280"/>
      <c r="C8" s="281" t="s">
        <v>268</v>
      </c>
      <c r="D8" s="282" t="s">
        <v>269</v>
      </c>
      <c r="E8" s="282" t="s">
        <v>270</v>
      </c>
      <c r="F8" s="282" t="s">
        <v>271</v>
      </c>
      <c r="G8" s="250"/>
      <c r="H8" s="250" t="s">
        <v>259</v>
      </c>
      <c r="I8" s="283" t="s">
        <v>272</v>
      </c>
      <c r="J8" s="284">
        <v>45657</v>
      </c>
      <c r="K8" s="132"/>
    </row>
    <row r="9" spans="2:11" ht="65.25" customHeight="1">
      <c r="B9" s="285"/>
      <c r="C9" s="281" t="s">
        <v>273</v>
      </c>
      <c r="D9" s="282" t="s">
        <v>274</v>
      </c>
      <c r="E9" s="282" t="s">
        <v>275</v>
      </c>
      <c r="F9" s="282" t="s">
        <v>271</v>
      </c>
      <c r="G9" s="249"/>
      <c r="H9" s="250" t="s">
        <v>259</v>
      </c>
      <c r="I9" s="283" t="s">
        <v>276</v>
      </c>
      <c r="J9" s="284">
        <v>45657</v>
      </c>
      <c r="K9" s="133"/>
    </row>
    <row r="10" spans="2:11" ht="65.25" customHeight="1">
      <c r="B10" s="286" t="s">
        <v>277</v>
      </c>
      <c r="C10" s="287" t="s">
        <v>278</v>
      </c>
      <c r="D10" s="288" t="s">
        <v>279</v>
      </c>
      <c r="E10" s="288" t="s">
        <v>280</v>
      </c>
      <c r="F10" s="289" t="s">
        <v>71</v>
      </c>
      <c r="G10" s="290"/>
      <c r="H10" s="291" t="s">
        <v>259</v>
      </c>
      <c r="I10" s="283" t="s">
        <v>281</v>
      </c>
      <c r="J10" s="284">
        <v>45596</v>
      </c>
      <c r="K10" s="133"/>
    </row>
    <row r="11" spans="2:11" ht="65.25" customHeight="1">
      <c r="B11" s="277" t="s">
        <v>282</v>
      </c>
      <c r="C11" s="281" t="s">
        <v>283</v>
      </c>
      <c r="D11" s="288" t="s">
        <v>284</v>
      </c>
      <c r="E11" s="288" t="s">
        <v>285</v>
      </c>
      <c r="F11" s="288" t="s">
        <v>85</v>
      </c>
      <c r="G11" s="250"/>
      <c r="H11" s="288"/>
      <c r="I11" s="283" t="s">
        <v>286</v>
      </c>
      <c r="J11" s="290" t="s">
        <v>287</v>
      </c>
      <c r="K11" s="132"/>
    </row>
    <row r="12" spans="2:11" ht="65.25" customHeight="1">
      <c r="B12" s="280"/>
      <c r="C12" s="281" t="s">
        <v>288</v>
      </c>
      <c r="D12" s="288" t="s">
        <v>289</v>
      </c>
      <c r="E12" s="288" t="s">
        <v>290</v>
      </c>
      <c r="F12" s="288" t="s">
        <v>85</v>
      </c>
      <c r="G12" s="250"/>
      <c r="H12" s="288"/>
      <c r="I12" s="283"/>
      <c r="J12" s="290" t="s">
        <v>291</v>
      </c>
      <c r="K12" s="132"/>
    </row>
    <row r="13" spans="2:11" ht="65.25" customHeight="1">
      <c r="B13" s="285"/>
      <c r="C13" s="281" t="s">
        <v>292</v>
      </c>
      <c r="D13" s="288" t="s">
        <v>293</v>
      </c>
      <c r="E13" s="292" t="s">
        <v>294</v>
      </c>
      <c r="F13" s="293" t="s">
        <v>166</v>
      </c>
      <c r="G13" s="294"/>
      <c r="H13" s="295"/>
      <c r="I13" s="283"/>
      <c r="J13" s="296" t="s">
        <v>295</v>
      </c>
      <c r="K13" s="132"/>
    </row>
    <row r="14" spans="2:11" ht="65.25" customHeight="1">
      <c r="B14" s="297" t="s">
        <v>296</v>
      </c>
      <c r="C14" s="298" t="s">
        <v>297</v>
      </c>
      <c r="D14" s="288" t="s">
        <v>298</v>
      </c>
      <c r="E14" s="283" t="s">
        <v>299</v>
      </c>
      <c r="F14" s="290" t="s">
        <v>300</v>
      </c>
      <c r="G14" s="290"/>
      <c r="H14" s="299"/>
      <c r="I14" s="300"/>
      <c r="J14" s="301" t="s">
        <v>301</v>
      </c>
      <c r="K14" s="134"/>
    </row>
    <row r="15" spans="2:11" ht="65.25" customHeight="1">
      <c r="B15" s="302" t="s">
        <v>302</v>
      </c>
      <c r="C15" s="303" t="s">
        <v>303</v>
      </c>
      <c r="D15" s="304" t="s">
        <v>304</v>
      </c>
      <c r="E15" s="305" t="s">
        <v>305</v>
      </c>
      <c r="F15" s="306" t="s">
        <v>306</v>
      </c>
      <c r="G15" s="307"/>
      <c r="H15" s="135"/>
      <c r="I15" s="124"/>
      <c r="J15" s="304" t="s">
        <v>307</v>
      </c>
      <c r="K15" s="53"/>
    </row>
  </sheetData>
  <autoFilter ref="B4:K4" xr:uid="{00000000-0009-0000-0000-000004000000}"/>
  <mergeCells count="5">
    <mergeCell ref="C1:J1"/>
    <mergeCell ref="B3:K3"/>
    <mergeCell ref="B7:B9"/>
    <mergeCell ref="B11:B13"/>
    <mergeCell ref="B5:B6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  <headerFooter>
    <oddFooter>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B1:K6"/>
  <sheetViews>
    <sheetView showGridLines="0" view="pageBreakPreview" topLeftCell="C3" zoomScale="90" zoomScaleNormal="100" zoomScaleSheetLayoutView="90" workbookViewId="0">
      <selection activeCell="J9" sqref="J9"/>
    </sheetView>
  </sheetViews>
  <sheetFormatPr defaultColWidth="11.42578125" defaultRowHeight="14.25"/>
  <cols>
    <col min="1" max="1" width="4.140625" style="2" customWidth="1"/>
    <col min="2" max="2" width="20.85546875" style="54" customWidth="1"/>
    <col min="3" max="3" width="7.28515625" style="2" customWidth="1"/>
    <col min="4" max="4" width="49.42578125" style="2" customWidth="1"/>
    <col min="5" max="5" width="30.7109375" style="2" customWidth="1"/>
    <col min="6" max="6" width="17.7109375" style="2" customWidth="1"/>
    <col min="7" max="7" width="15.28515625" style="2" customWidth="1"/>
    <col min="8" max="8" width="33.5703125" style="2" customWidth="1"/>
    <col min="9" max="9" width="17.85546875" style="2" customWidth="1"/>
    <col min="10" max="10" width="18.85546875" style="2" customWidth="1"/>
    <col min="11" max="11" width="19" style="2" customWidth="1"/>
    <col min="12" max="12" width="13.42578125" style="2" customWidth="1"/>
    <col min="13" max="16384" width="11.42578125" style="2"/>
  </cols>
  <sheetData>
    <row r="1" spans="2:11" ht="112.5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12" t="s">
        <v>1</v>
      </c>
    </row>
    <row r="2" spans="2:11" ht="19.5" customHeight="1" thickBot="1">
      <c r="B2" s="55"/>
      <c r="C2" s="36"/>
      <c r="D2" s="36"/>
      <c r="E2" s="36"/>
      <c r="F2" s="36"/>
      <c r="G2" s="36"/>
      <c r="H2" s="36"/>
      <c r="I2" s="36"/>
      <c r="J2" s="36"/>
      <c r="K2" s="37"/>
    </row>
    <row r="3" spans="2:11" ht="27.75" customHeight="1">
      <c r="B3" s="243" t="s">
        <v>308</v>
      </c>
      <c r="C3" s="244"/>
      <c r="D3" s="244"/>
      <c r="E3" s="244"/>
      <c r="F3" s="244"/>
      <c r="G3" s="244"/>
      <c r="H3" s="244"/>
      <c r="I3" s="244"/>
      <c r="J3" s="244"/>
      <c r="K3" s="242"/>
    </row>
    <row r="4" spans="2:11" ht="28.5" customHeight="1">
      <c r="B4" s="121" t="s">
        <v>55</v>
      </c>
      <c r="C4" s="145" t="s">
        <v>56</v>
      </c>
      <c r="D4" s="120" t="s">
        <v>30</v>
      </c>
      <c r="E4" s="146" t="s">
        <v>32</v>
      </c>
      <c r="F4" s="146" t="s">
        <v>57</v>
      </c>
      <c r="G4" s="146" t="s">
        <v>58</v>
      </c>
      <c r="H4" s="146" t="s">
        <v>42</v>
      </c>
      <c r="I4" s="146" t="s">
        <v>40</v>
      </c>
      <c r="J4" s="146" t="s">
        <v>59</v>
      </c>
      <c r="K4" s="146" t="s">
        <v>9</v>
      </c>
    </row>
    <row r="5" spans="2:11" ht="94.5" customHeight="1">
      <c r="B5" s="138" t="s">
        <v>309</v>
      </c>
      <c r="C5" s="139"/>
      <c r="D5" s="140" t="s">
        <v>310</v>
      </c>
      <c r="E5" s="141" t="s">
        <v>311</v>
      </c>
      <c r="F5" s="141" t="s">
        <v>311</v>
      </c>
      <c r="G5" s="141" t="s">
        <v>311</v>
      </c>
      <c r="H5" s="141" t="s">
        <v>311</v>
      </c>
      <c r="I5" s="141" t="s">
        <v>311</v>
      </c>
      <c r="J5" s="141" t="s">
        <v>311</v>
      </c>
      <c r="K5" s="142"/>
    </row>
    <row r="6" spans="2:11" ht="62.25" customHeight="1">
      <c r="B6" s="143" t="s">
        <v>312</v>
      </c>
      <c r="C6" s="136" t="s">
        <v>313</v>
      </c>
      <c r="D6" s="137" t="s">
        <v>314</v>
      </c>
      <c r="E6" s="103" t="s">
        <v>315</v>
      </c>
      <c r="F6" s="77" t="s">
        <v>201</v>
      </c>
      <c r="G6" s="77" t="s">
        <v>89</v>
      </c>
      <c r="H6" s="77" t="s">
        <v>259</v>
      </c>
      <c r="I6" s="77" t="s">
        <v>203</v>
      </c>
      <c r="J6" s="119" t="s">
        <v>301</v>
      </c>
      <c r="K6" s="144"/>
    </row>
  </sheetData>
  <mergeCells count="2">
    <mergeCell ref="B3:K3"/>
    <mergeCell ref="C1:J1"/>
  </mergeCells>
  <pageMargins left="0.70866141732283472" right="0.59" top="0.74803149606299213" bottom="0.74803149606299213" header="0.31496062992125984" footer="0.31496062992125984"/>
  <pageSetup paperSize="9" scale="36" orientation="portrait" r:id="rId1"/>
  <headerFooter>
    <oddFooter>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B1:K12"/>
  <sheetViews>
    <sheetView showGridLines="0" view="pageBreakPreview" topLeftCell="A4" zoomScale="80" zoomScaleNormal="100" zoomScaleSheetLayoutView="80" workbookViewId="0">
      <selection activeCell="D8" sqref="D8"/>
    </sheetView>
  </sheetViews>
  <sheetFormatPr defaultColWidth="11.42578125" defaultRowHeight="14.25"/>
  <cols>
    <col min="1" max="1" width="6.85546875" style="2" customWidth="1"/>
    <col min="2" max="2" width="28.7109375" style="54" customWidth="1"/>
    <col min="3" max="3" width="9.140625" style="2" customWidth="1"/>
    <col min="4" max="4" width="52.7109375" style="2" customWidth="1"/>
    <col min="5" max="5" width="44.140625" style="2" customWidth="1"/>
    <col min="6" max="9" width="30.42578125" style="2" customWidth="1"/>
    <col min="10" max="10" width="17.85546875" style="2" customWidth="1"/>
    <col min="11" max="11" width="17.5703125" style="2" customWidth="1"/>
    <col min="12" max="12" width="17.85546875" style="2" customWidth="1"/>
    <col min="13" max="16384" width="11.42578125" style="2"/>
  </cols>
  <sheetData>
    <row r="1" spans="2:11" ht="112.5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12" t="s">
        <v>1</v>
      </c>
    </row>
    <row r="2" spans="2:11" ht="17.25" customHeight="1" thickBot="1">
      <c r="B2" s="45"/>
      <c r="C2" s="47"/>
      <c r="D2" s="47"/>
      <c r="E2" s="47"/>
      <c r="F2" s="47"/>
      <c r="G2" s="47"/>
      <c r="H2" s="47"/>
      <c r="I2" s="47"/>
      <c r="J2" s="47"/>
      <c r="K2" s="26"/>
    </row>
    <row r="3" spans="2:11" ht="60" customHeight="1">
      <c r="B3" s="245" t="s">
        <v>316</v>
      </c>
      <c r="C3" s="244"/>
      <c r="D3" s="244"/>
      <c r="E3" s="244"/>
      <c r="F3" s="244"/>
      <c r="G3" s="244"/>
      <c r="H3" s="244"/>
      <c r="I3" s="244"/>
      <c r="J3" s="244"/>
      <c r="K3" s="242"/>
    </row>
    <row r="4" spans="2:11" ht="28.5" customHeight="1">
      <c r="B4" s="125" t="s">
        <v>55</v>
      </c>
      <c r="C4" s="126" t="s">
        <v>56</v>
      </c>
      <c r="D4" s="127" t="s">
        <v>30</v>
      </c>
      <c r="E4" s="128" t="s">
        <v>32</v>
      </c>
      <c r="F4" s="128" t="s">
        <v>57</v>
      </c>
      <c r="G4" s="128" t="s">
        <v>58</v>
      </c>
      <c r="H4" s="128" t="s">
        <v>42</v>
      </c>
      <c r="I4" s="128" t="s">
        <v>40</v>
      </c>
      <c r="J4" s="128" t="s">
        <v>59</v>
      </c>
      <c r="K4" s="128" t="s">
        <v>9</v>
      </c>
    </row>
    <row r="5" spans="2:11" ht="80.25" customHeight="1">
      <c r="B5" s="270" t="s">
        <v>317</v>
      </c>
      <c r="C5" s="308" t="s">
        <v>318</v>
      </c>
      <c r="D5" s="309" t="s">
        <v>93</v>
      </c>
      <c r="E5" s="309" t="s">
        <v>319</v>
      </c>
      <c r="F5" s="309" t="s">
        <v>320</v>
      </c>
      <c r="G5" s="249"/>
      <c r="H5" s="310"/>
      <c r="I5" s="310"/>
      <c r="J5" s="311" t="s">
        <v>77</v>
      </c>
      <c r="K5" s="311"/>
    </row>
    <row r="6" spans="2:11" ht="80.25" customHeight="1">
      <c r="B6" s="312"/>
      <c r="C6" s="313" t="s">
        <v>321</v>
      </c>
      <c r="D6" s="314" t="s">
        <v>322</v>
      </c>
      <c r="E6" s="255" t="s">
        <v>323</v>
      </c>
      <c r="F6" s="288" t="s">
        <v>324</v>
      </c>
      <c r="G6" s="255"/>
      <c r="H6" s="255"/>
      <c r="I6" s="255" t="s">
        <v>325</v>
      </c>
      <c r="J6" s="315">
        <v>45657</v>
      </c>
      <c r="K6" s="311"/>
    </row>
    <row r="7" spans="2:11" ht="80.25" customHeight="1">
      <c r="B7" s="316" t="s">
        <v>326</v>
      </c>
      <c r="C7" s="317" t="s">
        <v>327</v>
      </c>
      <c r="D7" s="259" t="s">
        <v>328</v>
      </c>
      <c r="E7" s="248"/>
      <c r="F7" s="248" t="s">
        <v>161</v>
      </c>
      <c r="G7" s="248"/>
      <c r="H7" s="248"/>
      <c r="I7" s="248"/>
      <c r="J7" s="248" t="s">
        <v>329</v>
      </c>
      <c r="K7" s="318"/>
    </row>
    <row r="8" spans="2:11" ht="80.25" customHeight="1">
      <c r="B8" s="274"/>
      <c r="C8" s="317" t="s">
        <v>330</v>
      </c>
      <c r="D8" s="87" t="s">
        <v>331</v>
      </c>
      <c r="E8" s="248"/>
      <c r="F8" s="248" t="s">
        <v>142</v>
      </c>
      <c r="G8" s="254"/>
      <c r="H8" s="254"/>
      <c r="I8" s="254"/>
      <c r="J8" s="248" t="s">
        <v>329</v>
      </c>
      <c r="K8" s="318"/>
    </row>
    <row r="9" spans="2:11" ht="80.25" customHeight="1">
      <c r="B9" s="274"/>
      <c r="C9" s="317" t="s">
        <v>332</v>
      </c>
      <c r="D9" s="314" t="s">
        <v>333</v>
      </c>
      <c r="E9" s="254" t="s">
        <v>334</v>
      </c>
      <c r="F9" s="254" t="s">
        <v>142</v>
      </c>
      <c r="G9" s="129"/>
      <c r="H9" s="129"/>
      <c r="I9" s="129"/>
      <c r="J9" s="319" t="s">
        <v>335</v>
      </c>
      <c r="K9" s="319"/>
    </row>
    <row r="10" spans="2:11" ht="80.25" customHeight="1">
      <c r="B10" s="277" t="s">
        <v>336</v>
      </c>
      <c r="C10" s="249" t="s">
        <v>337</v>
      </c>
      <c r="D10" s="290" t="s">
        <v>338</v>
      </c>
      <c r="E10" s="320" t="s">
        <v>339</v>
      </c>
      <c r="F10" s="254" t="s">
        <v>340</v>
      </c>
      <c r="G10" s="129"/>
      <c r="H10" s="129"/>
      <c r="I10" s="129"/>
      <c r="J10" s="321" t="s">
        <v>341</v>
      </c>
      <c r="K10" s="319"/>
    </row>
    <row r="11" spans="2:11" ht="80.25" customHeight="1">
      <c r="B11" s="285"/>
      <c r="C11" s="322" t="s">
        <v>342</v>
      </c>
      <c r="D11" s="290" t="s">
        <v>343</v>
      </c>
      <c r="E11" s="255" t="s">
        <v>344</v>
      </c>
      <c r="F11" s="255" t="s">
        <v>345</v>
      </c>
      <c r="G11" s="129"/>
      <c r="H11" s="129"/>
      <c r="I11" s="255" t="s">
        <v>346</v>
      </c>
      <c r="J11" s="323">
        <v>45657</v>
      </c>
      <c r="K11" s="324"/>
    </row>
    <row r="12" spans="2:11" ht="80.25" customHeight="1">
      <c r="B12" s="325" t="s">
        <v>347</v>
      </c>
      <c r="C12" s="326" t="s">
        <v>348</v>
      </c>
      <c r="D12" s="327" t="s">
        <v>349</v>
      </c>
      <c r="E12" s="269" t="s">
        <v>350</v>
      </c>
      <c r="F12" s="269" t="s">
        <v>148</v>
      </c>
      <c r="G12" s="269" t="s">
        <v>351</v>
      </c>
      <c r="H12" s="269"/>
      <c r="I12" s="269"/>
      <c r="J12" s="268" t="s">
        <v>352</v>
      </c>
      <c r="K12" s="328"/>
    </row>
  </sheetData>
  <autoFilter ref="B4:K4" xr:uid="{00000000-0009-0000-0000-000006000000}"/>
  <mergeCells count="5">
    <mergeCell ref="B3:K3"/>
    <mergeCell ref="B7:B9"/>
    <mergeCell ref="C1:J1"/>
    <mergeCell ref="B5:B6"/>
    <mergeCell ref="B10:B1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B1:L12"/>
  <sheetViews>
    <sheetView showGridLines="0" view="pageBreakPreview" topLeftCell="A4" zoomScale="90" zoomScaleNormal="100" zoomScaleSheetLayoutView="90" workbookViewId="0">
      <selection activeCell="B5" sqref="B5:B11"/>
    </sheetView>
  </sheetViews>
  <sheetFormatPr defaultColWidth="11.42578125" defaultRowHeight="14.25"/>
  <cols>
    <col min="1" max="1" width="7.140625" style="2" customWidth="1"/>
    <col min="2" max="2" width="28.7109375" style="54" customWidth="1"/>
    <col min="3" max="3" width="11.42578125" style="2"/>
    <col min="4" max="4" width="47.85546875" style="2" customWidth="1"/>
    <col min="5" max="10" width="16.7109375" style="2" customWidth="1"/>
    <col min="11" max="11" width="15.7109375" style="2" customWidth="1"/>
    <col min="12" max="12" width="17.140625" style="2" customWidth="1"/>
    <col min="13" max="13" width="12.85546875" style="2" customWidth="1"/>
    <col min="14" max="16384" width="11.42578125" style="2"/>
  </cols>
  <sheetData>
    <row r="1" spans="2:12" ht="112.5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204"/>
      <c r="L1" s="12" t="s">
        <v>1</v>
      </c>
    </row>
    <row r="2" spans="2:12" ht="17.25" customHeight="1" thickBot="1">
      <c r="B2" s="45"/>
      <c r="C2" s="47"/>
      <c r="D2" s="47"/>
      <c r="E2" s="47"/>
      <c r="F2" s="47"/>
      <c r="G2" s="47"/>
      <c r="H2" s="47"/>
      <c r="I2" s="47"/>
      <c r="J2" s="47"/>
      <c r="K2" s="47"/>
      <c r="L2" s="26"/>
    </row>
    <row r="3" spans="2:12" ht="43.5" customHeight="1">
      <c r="B3" s="243" t="s">
        <v>353</v>
      </c>
      <c r="C3" s="244"/>
      <c r="D3" s="244"/>
      <c r="E3" s="244"/>
      <c r="F3" s="244"/>
      <c r="G3" s="244"/>
      <c r="H3" s="244"/>
      <c r="I3" s="244"/>
      <c r="J3" s="244"/>
      <c r="K3" s="244"/>
      <c r="L3" s="242"/>
    </row>
    <row r="4" spans="2:12" ht="28.5" customHeight="1">
      <c r="B4" s="122" t="s">
        <v>55</v>
      </c>
      <c r="C4" s="57" t="s">
        <v>56</v>
      </c>
      <c r="D4" s="107" t="s">
        <v>30</v>
      </c>
      <c r="E4" s="59" t="s">
        <v>32</v>
      </c>
      <c r="F4" s="57" t="s">
        <v>57</v>
      </c>
      <c r="G4" s="57" t="s">
        <v>58</v>
      </c>
      <c r="H4" s="57" t="s">
        <v>42</v>
      </c>
      <c r="I4" s="57" t="s">
        <v>40</v>
      </c>
      <c r="J4" s="57" t="s">
        <v>59</v>
      </c>
      <c r="K4" s="57" t="s">
        <v>9</v>
      </c>
      <c r="L4" s="59" t="s">
        <v>59</v>
      </c>
    </row>
    <row r="5" spans="2:12" ht="62.25" customHeight="1">
      <c r="B5" s="277" t="s">
        <v>354</v>
      </c>
      <c r="C5" s="329" t="s">
        <v>355</v>
      </c>
      <c r="D5" s="111" t="s">
        <v>356</v>
      </c>
      <c r="E5" s="38" t="s">
        <v>357</v>
      </c>
      <c r="F5" s="38" t="s">
        <v>161</v>
      </c>
      <c r="G5" s="130"/>
      <c r="H5" s="58"/>
      <c r="I5" s="58"/>
      <c r="J5" s="58"/>
      <c r="K5" s="58"/>
      <c r="L5" s="115">
        <v>45657</v>
      </c>
    </row>
    <row r="6" spans="2:12" ht="62.25" customHeight="1">
      <c r="B6" s="330"/>
      <c r="C6" s="331" t="s">
        <v>358</v>
      </c>
      <c r="D6" s="111" t="s">
        <v>359</v>
      </c>
      <c r="E6" s="38" t="s">
        <v>357</v>
      </c>
      <c r="F6" s="38" t="s">
        <v>161</v>
      </c>
      <c r="G6" s="81"/>
      <c r="H6" s="58"/>
      <c r="I6" s="58"/>
      <c r="J6" s="58"/>
      <c r="K6" s="58"/>
      <c r="L6" s="115">
        <v>45322</v>
      </c>
    </row>
    <row r="7" spans="2:12" ht="62.25" customHeight="1">
      <c r="B7" s="332" t="s">
        <v>360</v>
      </c>
      <c r="C7" s="331" t="s">
        <v>361</v>
      </c>
      <c r="D7" s="116" t="s">
        <v>362</v>
      </c>
      <c r="E7" s="78" t="s">
        <v>363</v>
      </c>
      <c r="F7" s="78" t="s">
        <v>161</v>
      </c>
      <c r="G7" s="58"/>
      <c r="H7" s="79"/>
      <c r="I7" s="79"/>
      <c r="J7" s="79"/>
      <c r="K7" s="79"/>
      <c r="L7" s="112">
        <v>45596</v>
      </c>
    </row>
    <row r="8" spans="2:12" ht="62.25" customHeight="1">
      <c r="B8" s="280"/>
      <c r="C8" s="333" t="s">
        <v>364</v>
      </c>
      <c r="D8" s="82" t="s">
        <v>365</v>
      </c>
      <c r="E8" s="82" t="s">
        <v>366</v>
      </c>
      <c r="F8" s="83" t="s">
        <v>161</v>
      </c>
      <c r="G8" s="147"/>
      <c r="H8" s="84"/>
      <c r="I8" s="84"/>
      <c r="J8" s="84"/>
      <c r="K8" s="85"/>
      <c r="L8" s="113">
        <v>45412</v>
      </c>
    </row>
    <row r="9" spans="2:12" ht="62.25" customHeight="1">
      <c r="B9" s="334" t="s">
        <v>367</v>
      </c>
      <c r="C9" s="331" t="s">
        <v>368</v>
      </c>
      <c r="D9" s="117" t="s">
        <v>369</v>
      </c>
      <c r="E9" s="80" t="s">
        <v>370</v>
      </c>
      <c r="F9" s="80" t="s">
        <v>161</v>
      </c>
      <c r="G9" s="81"/>
      <c r="H9" s="81"/>
      <c r="I9" s="81"/>
      <c r="J9" s="81"/>
      <c r="K9" s="81"/>
      <c r="L9" s="114" t="s">
        <v>97</v>
      </c>
    </row>
    <row r="10" spans="2:12" ht="62.25" customHeight="1">
      <c r="B10" s="280"/>
      <c r="C10" s="331" t="s">
        <v>371</v>
      </c>
      <c r="D10" s="111" t="s">
        <v>372</v>
      </c>
      <c r="E10" s="38" t="s">
        <v>373</v>
      </c>
      <c r="F10" s="38" t="s">
        <v>161</v>
      </c>
      <c r="G10" s="58"/>
      <c r="H10" s="58"/>
      <c r="I10" s="58"/>
      <c r="J10" s="58"/>
      <c r="K10" s="58"/>
      <c r="L10" s="115">
        <v>45504</v>
      </c>
    </row>
    <row r="11" spans="2:12" ht="45.75" customHeight="1">
      <c r="B11" s="285"/>
      <c r="C11" s="335" t="s">
        <v>374</v>
      </c>
      <c r="D11" s="148" t="s">
        <v>375</v>
      </c>
      <c r="E11" s="149" t="s">
        <v>376</v>
      </c>
      <c r="F11" s="149" t="s">
        <v>161</v>
      </c>
      <c r="G11" s="150"/>
      <c r="H11" s="150"/>
      <c r="I11" s="150"/>
      <c r="J11" s="150"/>
      <c r="K11" s="150"/>
      <c r="L11" s="151">
        <v>45596</v>
      </c>
    </row>
    <row r="12" spans="2:12">
      <c r="G12" s="54"/>
    </row>
  </sheetData>
  <autoFilter ref="B4:L4" xr:uid="{00000000-0009-0000-0000-000007000000}"/>
  <mergeCells count="5">
    <mergeCell ref="B3:L3"/>
    <mergeCell ref="B5:B6"/>
    <mergeCell ref="C1:K1"/>
    <mergeCell ref="B9:B11"/>
    <mergeCell ref="B7:B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B1:L15"/>
  <sheetViews>
    <sheetView showGridLines="0" view="pageBreakPreview" topLeftCell="A7" zoomScaleNormal="100" zoomScaleSheetLayoutView="100" workbookViewId="0">
      <selection activeCell="I10" sqref="I10"/>
    </sheetView>
  </sheetViews>
  <sheetFormatPr defaultColWidth="11.42578125" defaultRowHeight="14.25"/>
  <cols>
    <col min="1" max="1" width="6.7109375" style="2" customWidth="1"/>
    <col min="2" max="2" width="28.7109375" style="54" customWidth="1"/>
    <col min="3" max="3" width="11.42578125" style="2"/>
    <col min="4" max="4" width="49.7109375" style="2" customWidth="1"/>
    <col min="5" max="9" width="25.28515625" style="2" customWidth="1"/>
    <col min="10" max="11" width="14.85546875" style="2" customWidth="1"/>
    <col min="12" max="12" width="19.85546875" style="2" customWidth="1"/>
    <col min="13" max="13" width="14.42578125" style="2" customWidth="1"/>
    <col min="14" max="16384" width="11.42578125" style="2"/>
  </cols>
  <sheetData>
    <row r="1" spans="2:12" ht="112.5" customHeight="1" thickBot="1">
      <c r="B1" s="46"/>
      <c r="C1" s="204" t="s">
        <v>24</v>
      </c>
      <c r="D1" s="204"/>
      <c r="E1" s="204"/>
      <c r="F1" s="204"/>
      <c r="G1" s="204"/>
      <c r="H1" s="204"/>
      <c r="I1" s="204"/>
      <c r="J1" s="204"/>
      <c r="K1" s="22"/>
      <c r="L1" s="12" t="s">
        <v>1</v>
      </c>
    </row>
    <row r="2" spans="2:12" ht="15.75" customHeight="1" thickBot="1">
      <c r="B2" s="45"/>
      <c r="C2" s="47"/>
      <c r="D2" s="47"/>
      <c r="E2" s="47"/>
      <c r="F2" s="47"/>
      <c r="G2" s="47"/>
      <c r="H2" s="47"/>
      <c r="I2" s="47"/>
      <c r="J2" s="47"/>
      <c r="K2" s="47"/>
      <c r="L2" s="26"/>
    </row>
    <row r="3" spans="2:12" ht="60" customHeight="1" thickBot="1">
      <c r="B3" s="240" t="s">
        <v>377</v>
      </c>
      <c r="C3" s="241"/>
      <c r="D3" s="241"/>
      <c r="E3" s="241"/>
      <c r="F3" s="241"/>
      <c r="G3" s="241"/>
      <c r="H3" s="241"/>
      <c r="I3" s="241"/>
      <c r="J3" s="241"/>
      <c r="K3" s="241"/>
      <c r="L3" s="246"/>
    </row>
    <row r="4" spans="2:12" ht="28.5" customHeight="1">
      <c r="B4" s="59" t="s">
        <v>55</v>
      </c>
      <c r="C4" s="59" t="s">
        <v>56</v>
      </c>
      <c r="D4" s="59" t="s">
        <v>30</v>
      </c>
      <c r="E4" s="59" t="s">
        <v>32</v>
      </c>
      <c r="F4" s="57" t="s">
        <v>57</v>
      </c>
      <c r="G4" s="57" t="s">
        <v>58</v>
      </c>
      <c r="H4" s="57" t="s">
        <v>42</v>
      </c>
      <c r="I4" s="57" t="s">
        <v>40</v>
      </c>
      <c r="J4" s="57" t="s">
        <v>59</v>
      </c>
      <c r="K4" s="57" t="s">
        <v>9</v>
      </c>
      <c r="L4" s="59" t="s">
        <v>59</v>
      </c>
    </row>
    <row r="5" spans="2:12" ht="39" customHeight="1">
      <c r="B5" s="336" t="s">
        <v>378</v>
      </c>
      <c r="C5" s="337" t="s">
        <v>379</v>
      </c>
      <c r="D5" s="106" t="s">
        <v>380</v>
      </c>
      <c r="E5" s="338" t="s">
        <v>381</v>
      </c>
      <c r="F5" s="338" t="s">
        <v>166</v>
      </c>
      <c r="G5" s="249"/>
      <c r="H5" s="338"/>
      <c r="I5" s="338"/>
      <c r="J5" s="338"/>
      <c r="K5" s="339"/>
      <c r="L5" s="340">
        <v>45565</v>
      </c>
    </row>
    <row r="6" spans="2:12" ht="63" customHeight="1">
      <c r="B6" s="341"/>
      <c r="C6" s="342" t="s">
        <v>382</v>
      </c>
      <c r="D6" s="105" t="s">
        <v>383</v>
      </c>
      <c r="E6" s="343" t="s">
        <v>384</v>
      </c>
      <c r="F6" s="343" t="s">
        <v>71</v>
      </c>
      <c r="G6" s="344"/>
      <c r="H6" s="343"/>
      <c r="I6" s="343" t="s">
        <v>385</v>
      </c>
      <c r="J6" s="343"/>
      <c r="K6" s="345"/>
      <c r="L6" s="346">
        <v>45657</v>
      </c>
    </row>
    <row r="7" spans="2:12" ht="63" customHeight="1">
      <c r="B7" s="347" t="s">
        <v>386</v>
      </c>
      <c r="C7" s="348" t="s">
        <v>387</v>
      </c>
      <c r="D7" s="86" t="s">
        <v>388</v>
      </c>
      <c r="E7" s="254" t="s">
        <v>67</v>
      </c>
      <c r="F7" s="254" t="s">
        <v>71</v>
      </c>
      <c r="G7" s="254" t="s">
        <v>389</v>
      </c>
      <c r="H7" s="254"/>
      <c r="I7" s="152"/>
      <c r="J7" s="152"/>
      <c r="K7" s="153"/>
      <c r="L7" s="349" t="s">
        <v>390</v>
      </c>
    </row>
    <row r="8" spans="2:12" ht="63" customHeight="1">
      <c r="B8" s="350"/>
      <c r="C8" s="348" t="s">
        <v>391</v>
      </c>
      <c r="D8" s="254" t="s">
        <v>392</v>
      </c>
      <c r="E8" s="254" t="s">
        <v>393</v>
      </c>
      <c r="F8" s="254" t="s">
        <v>71</v>
      </c>
      <c r="G8" s="254"/>
      <c r="H8" s="254"/>
      <c r="I8" s="152"/>
      <c r="J8" s="152"/>
      <c r="K8" s="154"/>
      <c r="L8" s="351" t="s">
        <v>335</v>
      </c>
    </row>
    <row r="9" spans="2:12" ht="63" customHeight="1">
      <c r="B9" s="352"/>
      <c r="C9" s="348" t="s">
        <v>394</v>
      </c>
      <c r="D9" s="254" t="s">
        <v>395</v>
      </c>
      <c r="E9" s="254" t="s">
        <v>393</v>
      </c>
      <c r="F9" s="254" t="s">
        <v>71</v>
      </c>
      <c r="G9" s="254"/>
      <c r="H9" s="254"/>
      <c r="I9" s="254"/>
      <c r="J9" s="254"/>
      <c r="K9" s="353"/>
      <c r="L9" s="351" t="s">
        <v>335</v>
      </c>
    </row>
    <row r="10" spans="2:12" ht="63" customHeight="1">
      <c r="B10" s="354" t="s">
        <v>396</v>
      </c>
      <c r="C10" s="348" t="s">
        <v>397</v>
      </c>
      <c r="D10" s="254" t="s">
        <v>398</v>
      </c>
      <c r="E10" s="254" t="s">
        <v>399</v>
      </c>
      <c r="F10" s="254" t="s">
        <v>71</v>
      </c>
      <c r="G10" s="355"/>
      <c r="H10" s="356"/>
      <c r="I10" s="254"/>
      <c r="J10" s="254"/>
      <c r="K10" s="357"/>
      <c r="L10" s="351">
        <v>45657</v>
      </c>
    </row>
    <row r="11" spans="2:12" ht="63" customHeight="1">
      <c r="B11" s="354" t="s">
        <v>400</v>
      </c>
      <c r="C11" s="348" t="s">
        <v>401</v>
      </c>
      <c r="D11" s="260" t="s">
        <v>402</v>
      </c>
      <c r="E11" s="254" t="s">
        <v>403</v>
      </c>
      <c r="F11" s="254" t="s">
        <v>71</v>
      </c>
      <c r="G11" s="358" t="s">
        <v>404</v>
      </c>
      <c r="H11" s="359"/>
      <c r="I11" s="254"/>
      <c r="J11" s="254"/>
      <c r="K11" s="360"/>
      <c r="L11" s="346" t="s">
        <v>97</v>
      </c>
    </row>
    <row r="12" spans="2:12" ht="63" customHeight="1">
      <c r="B12" s="347" t="s">
        <v>405</v>
      </c>
      <c r="C12" s="361" t="s">
        <v>406</v>
      </c>
      <c r="D12" s="254" t="s">
        <v>407</v>
      </c>
      <c r="E12" s="362" t="s">
        <v>408</v>
      </c>
      <c r="F12" s="254" t="s">
        <v>71</v>
      </c>
      <c r="G12" s="249"/>
      <c r="H12" s="362"/>
      <c r="I12" s="362"/>
      <c r="J12" s="362"/>
      <c r="K12" s="363"/>
      <c r="L12" s="364" t="s">
        <v>409</v>
      </c>
    </row>
    <row r="13" spans="2:12" ht="63" customHeight="1">
      <c r="B13" s="365"/>
      <c r="C13" s="366" t="s">
        <v>410</v>
      </c>
      <c r="D13" s="367" t="s">
        <v>411</v>
      </c>
      <c r="E13" s="368" t="s">
        <v>412</v>
      </c>
      <c r="F13" s="369" t="s">
        <v>142</v>
      </c>
      <c r="G13" s="370"/>
      <c r="H13" s="368"/>
      <c r="I13" s="368"/>
      <c r="J13" s="369"/>
      <c r="K13" s="371"/>
      <c r="L13" s="372" t="s">
        <v>183</v>
      </c>
    </row>
    <row r="14" spans="2:12">
      <c r="C14" s="54"/>
      <c r="D14" s="54"/>
      <c r="E14" s="54"/>
      <c r="F14" s="54"/>
      <c r="G14" s="54"/>
      <c r="H14" s="54"/>
      <c r="I14" s="54"/>
      <c r="J14" s="54"/>
      <c r="K14" s="54"/>
    </row>
    <row r="15" spans="2:12">
      <c r="C15" s="54"/>
      <c r="D15" s="54"/>
      <c r="E15" s="54"/>
      <c r="F15" s="54"/>
      <c r="G15" s="54"/>
      <c r="H15" s="54"/>
      <c r="I15" s="54"/>
      <c r="J15" s="54"/>
      <c r="K15" s="54"/>
    </row>
  </sheetData>
  <mergeCells count="5">
    <mergeCell ref="B3:L3"/>
    <mergeCell ref="B7:B9"/>
    <mergeCell ref="B12:B13"/>
    <mergeCell ref="C1:J1"/>
    <mergeCell ref="B5:B6"/>
  </mergeCells>
  <pageMargins left="0.7" right="0.7" top="0.75" bottom="0.75" header="0.3" footer="0.3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9ee7df-2f77-403d-8537-026757c209ed">
      <Terms xmlns="http://schemas.microsoft.com/office/infopath/2007/PartnerControls"/>
    </lcf76f155ced4ddcb4097134ff3c332f>
    <TaxCatchAll xmlns="954d8b88-66fa-41a0-8629-83d1f9f1be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D1BC21915BD744BA13BE81FE65C71E" ma:contentTypeVersion="16" ma:contentTypeDescription="Crear nuevo documento." ma:contentTypeScope="" ma:versionID="e7c5285516d9d9e1c0ce4c937fa95877">
  <xsd:schema xmlns:xsd="http://www.w3.org/2001/XMLSchema" xmlns:xs="http://www.w3.org/2001/XMLSchema" xmlns:p="http://schemas.microsoft.com/office/2006/metadata/properties" xmlns:ns2="c79ee7df-2f77-403d-8537-026757c209ed" xmlns:ns3="954d8b88-66fa-41a0-8629-83d1f9f1be58" targetNamespace="http://schemas.microsoft.com/office/2006/metadata/properties" ma:root="true" ma:fieldsID="f3bf46f7a5061079153424ff8a18a8b3" ns2:_="" ns3:_="">
    <xsd:import namespace="c79ee7df-2f77-403d-8537-026757c209ed"/>
    <xsd:import namespace="954d8b88-66fa-41a0-8629-83d1f9f1b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ee7df-2f77-403d-8537-026757c20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d8b88-66fa-41a0-8629-83d1f9f1b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25965b-a4d5-42e8-a4c6-b9438d0d75fb}" ma:internalName="TaxCatchAll" ma:showField="CatchAllData" ma:web="954d8b88-66fa-41a0-8629-83d1f9f1b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EF419-29B2-4DBC-BDC8-CD3528E32FCF}"/>
</file>

<file path=customXml/itemProps2.xml><?xml version="1.0" encoding="utf-8"?>
<ds:datastoreItem xmlns:ds="http://schemas.openxmlformats.org/officeDocument/2006/customXml" ds:itemID="{3BBF46C5-864C-465A-B142-8CE63369E85E}"/>
</file>

<file path=customXml/itemProps3.xml><?xml version="1.0" encoding="utf-8"?>
<ds:datastoreItem xmlns:ds="http://schemas.openxmlformats.org/officeDocument/2006/customXml" ds:itemID="{3DE92DD4-296E-45B9-9ABD-60C2AAC7D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Marcela Torres Avella</dc:creator>
  <cp:keywords/>
  <dc:description/>
  <cp:lastModifiedBy/>
  <cp:revision/>
  <dcterms:created xsi:type="dcterms:W3CDTF">2023-09-18T18:26:15Z</dcterms:created>
  <dcterms:modified xsi:type="dcterms:W3CDTF">2024-01-04T17:09:37Z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0x010100E056653EE689CA418CB7153DD0F510F1</vt:lpwstr>
  </property>
</Properties>
</file>