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ani\Documents\SDSCJ\PTEP 2025\"/>
    </mc:Choice>
  </mc:AlternateContent>
  <xr:revisionPtr revIDLastSave="0" documentId="13_ncr:1_{B42B2A15-F2A4-401C-964B-1DA4A73814E0}" xr6:coauthVersionLast="47" xr6:coauthVersionMax="47" xr10:uidLastSave="{00000000-0000-0000-0000-000000000000}"/>
  <bookViews>
    <workbookView xWindow="-110" yWindow="-110" windowWidth="19420" windowHeight="10300" tabRatio="913" firstSheet="2" activeTab="5" xr2:uid="{00000000-000D-0000-FFFF-FFFF00000000}"/>
  </bookViews>
  <sheets>
    <sheet name="PTEP" sheetId="11" r:id="rId1"/>
    <sheet name="Instrucciones" sheetId="12"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2" hidden="1">'1. ADMINISTRACIÓN DE RIESGOS'!$B$4:$J$24</definedName>
    <definedName name="_xlnm._FilterDatabase" localSheetId="3" hidden="1">'2. REDES Y ARTICULACIÓN'!$B$4:$J$10</definedName>
    <definedName name="_xlnm._FilterDatabase" localSheetId="4" hidden="1">'3. MODELO DE ESTADO ABIERTO'!$B$4:$J$42</definedName>
    <definedName name="_xlnm._FilterDatabase" localSheetId="5" hidden="1">'4. INICIATIVAS ADICIONALES'!$B$4:$J$15</definedName>
    <definedName name="_xlnm.Print_Area" localSheetId="0">PTEP!$A$1:$H$20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1" l="1"/>
  <c r="D12" i="11"/>
  <c r="D11" i="11"/>
  <c r="D10" i="11"/>
  <c r="D14" i="11" l="1"/>
  <c r="G10" i="11" s="1"/>
  <c r="G11" i="11" l="1"/>
  <c r="G13" i="11"/>
  <c r="G12" i="11"/>
  <c r="F14" i="11" l="1"/>
  <c r="G14" i="11"/>
</calcChain>
</file>

<file path=xl/sharedStrings.xml><?xml version="1.0" encoding="utf-8"?>
<sst xmlns="http://schemas.openxmlformats.org/spreadsheetml/2006/main" count="549" uniqueCount="374">
  <si>
    <t>PLAN DE EJECUCIÓN PROGRAMA DE TRANSPARENCIA Y ÉTICA PÚBLICA</t>
  </si>
  <si>
    <t>Objetivo</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</si>
  <si>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</si>
  <si>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</si>
  <si>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</si>
  <si>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</si>
  <si>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</si>
  <si>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</si>
  <si>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</si>
  <si>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</si>
  <si>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</si>
  <si>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</si>
  <si>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</si>
  <si>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</si>
  <si>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</si>
  <si>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</si>
  <si>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 xml:space="preserve">PLAN DE EJECUCIÓN PROGRAMA DE TRANSPARENCIA Y ÉTICA PÚBLICA 
</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</si>
  <si>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</si>
  <si>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</si>
  <si>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</si>
  <si>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</si>
  <si>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</si>
  <si>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</si>
  <si>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</si>
  <si>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</si>
  <si>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</si>
  <si>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</si>
  <si>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</si>
  <si>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</si>
  <si>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</si>
  <si>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</si>
  <si>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</si>
  <si>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</si>
  <si>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</si>
  <si>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</si>
  <si>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</si>
  <si>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</si>
  <si>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</si>
  <si>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</si>
  <si>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</si>
  <si>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</si>
  <si>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</si>
  <si>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</si>
  <si>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</si>
  <si>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</si>
  <si>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</si>
  <si>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</si>
  <si>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t>COMPONENTE 1. ADMINISTRACIÓN DE RIESGOS</t>
  </si>
  <si>
    <t>Acción estratégica</t>
  </si>
  <si>
    <t>No</t>
  </si>
  <si>
    <t xml:space="preserve">Dependecia Responsable </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</si>
  <si>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</si>
  <si>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</si>
  <si>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</si>
  <si>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</si>
  <si>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</si>
  <si>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</si>
  <si>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</si>
  <si>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1.1.2</t>
  </si>
  <si>
    <t>Realizar el seguimiento a la Matriz de riesgos de seguridad de la información  y publicar el informe respectivo, de acuerdo con lo establecido en la Politica de Administración de Riesgos de la SCJ</t>
  </si>
  <si>
    <t>Tres (3) ejercicios de seguimientos a los riesgos de seguridad de la información y publicados</t>
  </si>
  <si>
    <t>Dirección Tecnologia y Sistemas de la Información</t>
  </si>
  <si>
    <t>(No. de seguimientos realizados/ No. de seguimientos programados)*100</t>
  </si>
  <si>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</si>
  <si>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</si>
  <si>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</si>
  <si>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(No. de seguimientos realizados/ No. de seguimientos programados)*101</t>
  </si>
  <si>
    <t>1.1.4</t>
  </si>
  <si>
    <t>Cuatro (4) ejercicios de seguimiento a los mapas de riesgos de corrupción efectuados y publicados</t>
  </si>
  <si>
    <t>Oficina de Control Interno</t>
  </si>
  <si>
    <t>1.2  GESTIÓN DE RIESGOS DE LAVADO DE ACTIVOS (LA)/ FINANCIACIÓN DEL TERRORISMO (FT) Y PROLIFERCIÓN DE ARMAS DE DESTRUCCIÓN MASIVA (FP)</t>
  </si>
  <si>
    <t>Politica actualizada, aprobada y socializada</t>
  </si>
  <si>
    <t>Una (1) Política de Riesgos LA/FT actualizada, aprobada y socializada</t>
  </si>
  <si>
    <t>Lineamiento actualizado</t>
  </si>
  <si>
    <t>Un (1) Lineamiento SARLAFT actualizado</t>
  </si>
  <si>
    <t>Campaña de apropiación de la política  SARLAFT</t>
  </si>
  <si>
    <t>Una (1)campaña de apropiación de la política  SARLAFT 2025</t>
  </si>
  <si>
    <t>1.2.4</t>
  </si>
  <si>
    <t>Proyectar y oficializar la información documentada LA/FT(procedimiento, instructivos, formatos, etc)</t>
  </si>
  <si>
    <t>Información documentada LA/FT oficializada</t>
  </si>
  <si>
    <t>Un (1) reporte de  Información documentada LA/FT oficializada</t>
  </si>
  <si>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</si>
  <si>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</si>
  <si>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</si>
  <si>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</si>
  <si>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</si>
  <si>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1.3.2</t>
  </si>
  <si>
    <t>Divulgar mensualmente el canal para denunciar actos de corrupción en los diferentes productos internos y externos de comunicación para la ciudadanía, los servidores y servidoras</t>
  </si>
  <si>
    <t>Dos (2) publicaciones por trimestre, para un total de ocho (8) publicaciones en la vigencia</t>
  </si>
  <si>
    <t>Oficina Asesora de Comunicaciones</t>
  </si>
  <si>
    <t>(No. de de publicaciones realizadas/No. de publicaciones programadas)</t>
  </si>
  <si>
    <t>1.4.  DEBIDA DILIGENCIA</t>
  </si>
  <si>
    <t>Una (1) capacitacion sobre riesgos de corrupción t LA/FT en el PIC</t>
  </si>
  <si>
    <t xml:space="preserve"> (Capacitacion sobre  riesgos de corrupción y LA/FT  ejecutadas / Capacitacion sobre  riesgos de corrupción y LA/FT programadas)</t>
  </si>
  <si>
    <t>1.5.  MODELO DE GESTIÓN JURÍDICA ANTICORRUPCIÓN - MGJA</t>
  </si>
  <si>
    <t>1.5.1</t>
  </si>
  <si>
    <t xml:space="preserve">Convocar mesa tecnica para la asignación del personal que se encontrará definiendo y acompañando el desarrollo del proceso de creación del plan de cumplimiento. </t>
  </si>
  <si>
    <t xml:space="preserve">Una (1) mesa tecnica </t>
  </si>
  <si>
    <t>Direccion Juridica y Contractual</t>
  </si>
  <si>
    <t>Recurso Humano 
Recurso tecnológico</t>
  </si>
  <si>
    <t>(Mesa tecnica realizada/ Mesa tecnica programada)*100</t>
  </si>
  <si>
    <t xml:space="preserve">Un (1) normograma </t>
  </si>
  <si>
    <t>Normograma en materia de transparencia.</t>
  </si>
  <si>
    <t>Una (1) Matriz de riesgos financieros y reputacionales con un enfoque de incidencia disciplinaria</t>
  </si>
  <si>
    <t>Matriz de riesgos financieros y reputacionales</t>
  </si>
  <si>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</si>
  <si>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</si>
  <si>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</si>
  <si>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</si>
  <si>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1.5.5</t>
  </si>
  <si>
    <t xml:space="preserve">Elaboración de una linea base para seguimiento y monitoreo a fin de identificar mejoras en el procedimiento contractual 
</t>
  </si>
  <si>
    <t xml:space="preserve">Un (1) monitoreo </t>
  </si>
  <si>
    <t>(Monitoreo realizado/ Monitoreo programado)*100</t>
  </si>
  <si>
    <t>1.5.6</t>
  </si>
  <si>
    <t>Un (1) Plan de cumplimiento</t>
  </si>
  <si>
    <t>(Plan de cumplimiento realizado/ Plan de cumplimiento programado)*100</t>
  </si>
  <si>
    <t>1.5.7</t>
  </si>
  <si>
    <t xml:space="preserve">Llevar a aprobación el Plan de Cumplimiento al Comité de Gestión y Desempeño
</t>
  </si>
  <si>
    <t>Un (1) Plan de cumplimiento aprobado</t>
  </si>
  <si>
    <t>(Plan de cumplimiento aprobado/ Plan de cumplimiento programado para llevar a CIGD)*101</t>
  </si>
  <si>
    <t>1.5.8</t>
  </si>
  <si>
    <t xml:space="preserve">Realizar seguimiento a la implementación del Modelo de Gestión Jurídica Anticorrupción </t>
  </si>
  <si>
    <t>Un (1) informe de seguimiento</t>
  </si>
  <si>
    <t>Un (1) informe de seguimiento al MGJA</t>
  </si>
  <si>
    <t>COMPONENTE 2. REDES Y ARTICULACIÓN</t>
  </si>
  <si>
    <t xml:space="preserve">2.1 REDES INTERNAS </t>
  </si>
  <si>
    <t>2.1.1</t>
  </si>
  <si>
    <t xml:space="preserve">Identificar las redes internas - Mesas ténicas </t>
  </si>
  <si>
    <t>1 matriz de inventario de mesas técnicas</t>
  </si>
  <si>
    <t>Matriz de inventario de mesas técnicas</t>
  </si>
  <si>
    <t>2.1.2</t>
  </si>
  <si>
    <t>Realizar cuatro (4) campañas de comunicación interna durante la anualidad.</t>
  </si>
  <si>
    <t>4 campañas de comunicación, Una (1) por cada trimestre.</t>
  </si>
  <si>
    <t>(No. de campañas de comunicación interna realizadas/ No. de campañas de comunicación interna programadas)*100</t>
  </si>
  <si>
    <t>2.1.3</t>
  </si>
  <si>
    <t>Realizar cuatro (4) encuestas para medir el cumplimento de objetivo de las campañas internas</t>
  </si>
  <si>
    <t>4 encuestas durante la vigencia.  Una (1) por cada trimestre.</t>
  </si>
  <si>
    <t>(No.de encuestas realizadas/ No. de encuestas programadas)*100</t>
  </si>
  <si>
    <t>2.2 REDES EXTERNAS</t>
  </si>
  <si>
    <t>2.2.1</t>
  </si>
  <si>
    <t>Matriz de inventario  Unico de Instancias de  Coordinación.</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</si>
  <si>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</si>
  <si>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</si>
  <si>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</si>
  <si>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</si>
  <si>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</si>
  <si>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t xml:space="preserve">PLAN DE EJECUCIÓN  PROGRAMA DE TRANSPARENCIA Y ÉTICA PÚBLICA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</si>
  <si>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</si>
  <si>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</si>
  <si>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</si>
  <si>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</si>
  <si>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trimestarles del Menú participa.</t>
  </si>
  <si>
    <t>(No.de actualizaciones realizadas  al Menú Participa/No. de actualizaciones programadas al Menú Participa)*100</t>
  </si>
  <si>
    <t>3.1.2</t>
  </si>
  <si>
    <t>Esquema de publicaciones del Botón de Transparencia y Acceso a la Información pública de la Entidad</t>
  </si>
  <si>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</si>
  <si>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</si>
  <si>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</si>
  <si>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</si>
  <si>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</si>
  <si>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</si>
  <si>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</si>
  <si>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</si>
  <si>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3.1.5</t>
  </si>
  <si>
    <t>Registrar en la plataforma de la Veeduría Distrital: Colibrí de los compromisos adquiridos por la Entidad con la ciudadanía</t>
  </si>
  <si>
    <t>Un (1) seguimiento por cada compromiso adquirido y registrado en  la plataforma colibrí para la vigencia</t>
  </si>
  <si>
    <t>(No. de seguimientos alos compromisos registrados en la plataforma/No. compromisos registrados en la plataforma)*100</t>
  </si>
  <si>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</si>
  <si>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</si>
  <si>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</si>
  <si>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</si>
  <si>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</si>
  <si>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</si>
  <si>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</si>
  <si>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</si>
  <si>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</si>
  <si>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</si>
  <si>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3.1.8</t>
  </si>
  <si>
    <t>(Número de informes publicados /Total informes programados)*100</t>
  </si>
  <si>
    <t>3.1.9</t>
  </si>
  <si>
    <t>Socializar trimestralmente a partir del mes de abril, los resultados del seguimiento de la gestión de las PQRSDF (Peticiones, Quejas, Reclamos, Sugerencias, Denuncias y Felicitaciones) radicadas por la Ciudadanía.</t>
  </si>
  <si>
    <t>Tres (3) piezas comunicativas dando a conocer los resultados de seguimiento de PQRSDF elaboradas y divulgadas por la oficina de comunicaciones</t>
  </si>
  <si>
    <t>Subsecretaría de Gestión Institucional (Proceso de Atención y Relación con el Ciudadano)</t>
  </si>
  <si>
    <t>Número de piezas comunicativas publicadas / Numero de piezas comunicativas programadas para publicacion.</t>
  </si>
  <si>
    <t>3.1.10</t>
  </si>
  <si>
    <t>Socializar trimestralmente mediante memorando el instructivo de supervisión de contratos, resaltando el deber de la publicación de la información contractual en el SECOP II, para dar cumplimiento a la Ley 1712 de 2014.</t>
  </si>
  <si>
    <t>Cuatro (4) memorandos durante la vigencia</t>
  </si>
  <si>
    <t>Dirección Jurídica y Contractual</t>
  </si>
  <si>
    <t>(Número de memorandos radicados/Número de memorados programados para radicar)*100</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</si>
  <si>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</si>
  <si>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</si>
  <si>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</si>
  <si>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</si>
  <si>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</si>
  <si>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</si>
  <si>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</si>
  <si>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</si>
  <si>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</si>
  <si>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</si>
  <si>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</si>
  <si>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</si>
  <si>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</si>
  <si>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</si>
  <si>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</si>
  <si>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</si>
  <si>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</si>
  <si>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</si>
  <si>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</si>
  <si>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</si>
  <si>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</si>
  <si>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</si>
  <si>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</si>
  <si>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</si>
  <si>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</si>
  <si>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</si>
  <si>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</si>
  <si>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3.1.17</t>
  </si>
  <si>
    <t>Elaborar y divulgar mensualmente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</si>
  <si>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Tres (3) piezas publicadas por trimestre, para un total de 12 publicaciones en la vigencia.</t>
  </si>
  <si>
    <t>(No. de piezas publicadas trimestralmente/No. de piezas programadas para publicar)*100</t>
  </si>
  <si>
    <t>3.1.18</t>
  </si>
  <si>
    <t>Socializar  lineamientos de accesibilidad para la publicación de documentos en el sitio web, a los lideres operativos de cada proceso.</t>
  </si>
  <si>
    <t xml:space="preserve">Dos (2) socializaciones en la vigencia </t>
  </si>
  <si>
    <t>3.1.19</t>
  </si>
  <si>
    <t>Realizar el monitoreo aleatorio de manera trimestral a la accesibilidad de los documentos digitales publicados</t>
  </si>
  <si>
    <t>Un (1) monitoreo trimestrales y correos de alertamientos, para un total de 4 monitoreos durante la vigencia.</t>
  </si>
  <si>
    <t>(No. de monitoreos realizados/No. de monitoreos programados)*100</t>
  </si>
  <si>
    <t>3.1.20</t>
  </si>
  <si>
    <t>Realizar el monitoreo trimestral a la actualización de la información contenida en el botón de transparencia y  acceso a la información pública, de acuerdo a la Guía Matriz de cumplimiento de la Ley 1712/2014.</t>
  </si>
  <si>
    <t>(Número de monitoreos publicados/Total monitoreos programados)*100</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</si>
  <si>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</si>
  <si>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</si>
  <si>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</si>
  <si>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</si>
  <si>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3.2 INTEGRIDAD PÚBLICA Y CULTURA DE LA LEGALIDAD</t>
  </si>
  <si>
    <t>3.2.1</t>
  </si>
  <si>
    <t>Socializar el Plan de Cultura de Integridad de la vigencia 2025</t>
  </si>
  <si>
    <t>Una (1) socialización realizada</t>
  </si>
  <si>
    <t>Dirección de Gestión Humana</t>
  </si>
  <si>
    <t>3.2.2</t>
  </si>
  <si>
    <t>Realizar campañas trimestrales sobre conflicto de Intereses</t>
  </si>
  <si>
    <t>Una (1) campaña trimestral</t>
  </si>
  <si>
    <t>3.2.3</t>
  </si>
  <si>
    <t xml:space="preserve">Realizar campañas trimestrales sobre codigo de integridad </t>
  </si>
  <si>
    <t>Evaluar la estrategia para la promoción del código de integridad y sus principios institucionales de 2025.</t>
  </si>
  <si>
    <t>Un (1) informe realizado</t>
  </si>
  <si>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</si>
  <si>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</si>
  <si>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</si>
  <si>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</si>
  <si>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</si>
  <si>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</si>
  <si>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3.3.2</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</si>
  <si>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</si>
  <si>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</si>
  <si>
    <t>Una (1) estrategia  publicada</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</si>
  <si>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</si>
  <si>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</si>
  <si>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</si>
  <si>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</si>
  <si>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</si>
  <si>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</si>
  <si>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</si>
  <si>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3.3.5</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</si>
  <si>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</si>
  <si>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</si>
  <si>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</si>
  <si>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</si>
  <si>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</si>
  <si>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</si>
  <si>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</si>
  <si>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3.3.7</t>
  </si>
  <si>
    <t>Publicar piezas con información sobre servicios de la entidad con lenguaje claro y compresible.</t>
  </si>
  <si>
    <t xml:space="preserve">Tres (3) piezas trimestrales </t>
  </si>
  <si>
    <t>(No. de piezas realizadas/ No. de piezas programadas)*100</t>
  </si>
  <si>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</si>
  <si>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</si>
  <si>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</si>
  <si>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</si>
  <si>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t>3.3.9</t>
  </si>
  <si>
    <t>Reportar trimestralmente ejecución del Plan de Participación 2025</t>
  </si>
  <si>
    <t>Tres (3) reportes de la ejecución en la vigencia</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</si>
  <si>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</si>
  <si>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</si>
  <si>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t>3.3.10</t>
  </si>
  <si>
    <t>Realizar monitoreo trimestral al avance en la ejecución de las actividades programadas en la estrategia de participación 2025</t>
  </si>
  <si>
    <t>Tres (3) monitoreos realizados y publicados</t>
  </si>
  <si>
    <t>03//04/2025</t>
  </si>
  <si>
    <t>3.3.11</t>
  </si>
  <si>
    <t>Evaluar al cumplimiento del Plan de Participación Ciudadana 2025.</t>
  </si>
  <si>
    <t>Una (1) evaluación al cumplimiento del Plan de Participación Ciudadana</t>
  </si>
  <si>
    <t>Una (1) evaluación realizada</t>
  </si>
  <si>
    <t>3.3.12</t>
  </si>
  <si>
    <t>Evaluar la estrategia de Rendición de cuentas de la entidad, en el marco de la normatividad vigente</t>
  </si>
  <si>
    <t>Una (1) evaluación de la estrategia de rendición de cuentas</t>
  </si>
  <si>
    <t>COMPONENTE 4. INICIATIVAS ADICIONALES</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</si>
  <si>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</si>
  <si>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</si>
  <si>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</si>
  <si>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</si>
  <si>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</si>
  <si>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</si>
  <si>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</si>
  <si>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</si>
  <si>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</si>
  <si>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</si>
  <si>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</si>
  <si>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</si>
  <si>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</si>
  <si>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</si>
  <si>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</si>
  <si>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</si>
  <si>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</si>
  <si>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</si>
  <si>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</si>
  <si>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</si>
  <si>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</si>
  <si>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</si>
  <si>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</si>
  <si>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</si>
  <si>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</si>
  <si>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</si>
  <si>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</si>
  <si>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</si>
  <si>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4.2.2</t>
  </si>
  <si>
    <t>Evaluar la satisfacción mensual de los visitantes de las personas privadas de la libertad de la Cárcel Distrital, frente a los atributos de calidad del trámite de autorización de ingreso de visitante.</t>
  </si>
  <si>
    <t>Un (1) resultado mensual de la evaluaciones realizadas Cárcel Distrital, para un total de doce (12) en la vigencia</t>
  </si>
  <si>
    <t>(No. de resultados de las evaluaciones realizadas / No. de resultados de las evaluaciones programadas)*100</t>
  </si>
  <si>
    <t>4.3 INNOVACIÓN EN LA GESTIÓN PÚBLICA</t>
  </si>
  <si>
    <t>4.3.1</t>
  </si>
  <si>
    <t>Realizar semana de Gestión de Conocimiento e Innovación en la SDSCJ</t>
  </si>
  <si>
    <t>Una (1) semana de GCEI</t>
  </si>
  <si>
    <t>(Una (1) semana de GCEI desarrollada / semana de GCEI programada)*100</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</si>
  <si>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</si>
  <si>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</si>
  <si>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</si>
  <si>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</si>
  <si>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4.3.3</t>
  </si>
  <si>
    <t>Identificar iniciativas innovadoras en la SDSCJ y presentarlas en el Comité Institucional de Gestión y Desempeño.</t>
  </si>
  <si>
    <t>5 Iniciativas Innovadoras CIGD</t>
  </si>
  <si>
    <t>(No. Iniciativas Innovadoras CIGD realizadas / No. Iniciativas Innovadoras CIGD programadas)*100</t>
  </si>
  <si>
    <t>Cárcel Distrital de Varones y Anexo de Mujeres</t>
  </si>
  <si>
    <t>3.2.4</t>
  </si>
  <si>
    <t>Elaboración del plan de cumplimiento</t>
  </si>
  <si>
    <t>1 matriz de inventario  Unico de Instancias de Coordinación.</t>
  </si>
  <si>
    <t xml:space="preserve">Tres (3) monitoreos  realizados a través de la matriz de cumplimiento de la Ley 1712/2014 y correos de alertamientos </t>
  </si>
  <si>
    <t>Convocar oportunamente a la ciudadanía, grupos de valor e interés  a participación en los espacios de diálogos ciudadanos y audienciencia de rendición de cuentas</t>
  </si>
  <si>
    <t>F-DE-1510
V2</t>
  </si>
  <si>
    <r>
      <t xml:space="preserve">F-DE-1510
</t>
    </r>
    <r>
      <rPr>
        <b/>
        <sz val="12"/>
        <color theme="1"/>
        <rFont val="Arial"/>
        <family val="2"/>
      </rPr>
      <t>V2</t>
    </r>
  </si>
  <si>
    <t>1.2.1</t>
  </si>
  <si>
    <t>1.2.2</t>
  </si>
  <si>
    <t>1.2.3</t>
  </si>
  <si>
    <t>* Modificación de meta y/o producto a solicitud del responsable de su ejecución. Acta de fecha 29/05/2025</t>
  </si>
  <si>
    <t>* Se modificaron cambios en fechas de entregra de productos y/o alcance de la meta a solicitud de los responsable de la ejecución de la meta. Ver fichas de solicitud de modificación y Acta del 29/05/2025</t>
  </si>
  <si>
    <t>29 de mayo de 2025</t>
  </si>
  <si>
    <r>
      <t>30/06/2025</t>
    </r>
    <r>
      <rPr>
        <sz val="14"/>
        <color rgb="FF000000"/>
        <rFont val="Arial"/>
        <family val="2"/>
      </rPr>
      <t>*</t>
    </r>
  </si>
  <si>
    <r>
      <t>30/10/2025</t>
    </r>
    <r>
      <rPr>
        <sz val="14"/>
        <color rgb="FF000000"/>
        <rFont val="Arial"/>
        <family val="2"/>
      </rPr>
      <t>*</t>
    </r>
  </si>
  <si>
    <r>
      <t>30/11/2025</t>
    </r>
    <r>
      <rPr>
        <sz val="14"/>
        <color rgb="FF000000"/>
        <rFont val="Arial"/>
        <family val="2"/>
      </rPr>
      <t>*</t>
    </r>
  </si>
  <si>
    <r>
      <t>Actualizar, Oficializar y socializar la Política de Riesgos LA/FT ante comité CICCI</t>
    </r>
    <r>
      <rPr>
        <sz val="14"/>
        <rFont val="Arial"/>
        <family val="2"/>
      </rPr>
      <t>*</t>
    </r>
  </si>
  <si>
    <r>
      <t>Actualizar Lineamiento SARLAFT</t>
    </r>
    <r>
      <rPr>
        <sz val="14"/>
        <rFont val="Arial"/>
        <family val="2"/>
      </rPr>
      <t>*</t>
    </r>
  </si>
  <si>
    <r>
      <t>Gestionar campaña de apropiación de la política  SARLAFT</t>
    </r>
    <r>
      <rPr>
        <sz val="14"/>
        <rFont val="Arial"/>
        <family val="2"/>
      </rPr>
      <t>*</t>
    </r>
  </si>
  <si>
    <t>1.4.1</t>
  </si>
  <si>
    <r>
      <t>Gestionar con el área correspondiente del en el marco del Plan Institucional de Capacitación PIC- 2025, capacitaciones sobre  riesgos de corrupción y LA/FT  y su manejo dentro de los procesos de la entidad</t>
    </r>
    <r>
      <rPr>
        <sz val="14"/>
        <rFont val="Arial"/>
        <family val="2"/>
      </rPr>
      <t>*</t>
    </r>
  </si>
  <si>
    <t>1.5.2</t>
  </si>
  <si>
    <t>1.5.3</t>
  </si>
  <si>
    <r>
      <t>30/09/2025</t>
    </r>
    <r>
      <rPr>
        <sz val="14"/>
        <color theme="1"/>
        <rFont val="Arial"/>
        <family val="2"/>
      </rPr>
      <t>*</t>
    </r>
  </si>
  <si>
    <r>
      <t>Realizar un normograma en materia de transparencia, gestión contractual, lucha contra la corrupción.</t>
    </r>
    <r>
      <rPr>
        <sz val="14"/>
        <rFont val="Arial"/>
        <family val="2"/>
      </rPr>
      <t xml:space="preserve">* </t>
    </r>
    <r>
      <rPr>
        <sz val="11"/>
        <rFont val="Arial"/>
        <family val="2"/>
      </rPr>
      <t xml:space="preserve">
</t>
    </r>
  </si>
  <si>
    <r>
      <t>Definición de riesgos financieros y reputacionales con un enfoque de incidencia disciplinaria.</t>
    </r>
    <r>
      <rPr>
        <sz val="14"/>
        <rFont val="Arial"/>
        <family val="2"/>
      </rPr>
      <t>*</t>
    </r>
    <r>
      <rPr>
        <sz val="11"/>
        <rFont val="Arial"/>
        <family val="2"/>
      </rPr>
      <t xml:space="preserve"> </t>
    </r>
  </si>
  <si>
    <r>
      <t>Identificar las redes externas - Inventario Unico de Instancias de  Coordinación.</t>
    </r>
    <r>
      <rPr>
        <sz val="14"/>
        <rFont val="Arial"/>
        <family val="2"/>
      </rPr>
      <t>*</t>
    </r>
  </si>
  <si>
    <r>
      <t>30/06/2025</t>
    </r>
    <r>
      <rPr>
        <sz val="14"/>
        <color theme="1"/>
        <rFont val="Arial"/>
        <family val="2"/>
      </rPr>
      <t>*</t>
    </r>
  </si>
  <si>
    <r>
      <t>Un (1) Esquema de publicación revisado y actualizado.</t>
    </r>
    <r>
      <rPr>
        <sz val="14"/>
        <color theme="1"/>
        <rFont val="Arial"/>
        <family val="2"/>
      </rPr>
      <t>*</t>
    </r>
  </si>
  <si>
    <r>
      <t>Revisar y actualizar el esquema de publicaciones del Botón de Transparencia y Acceso a la Información pública de la Entidad</t>
    </r>
    <r>
      <rPr>
        <sz val="12"/>
        <rFont val="Arial"/>
        <family val="2"/>
      </rPr>
      <t>*</t>
    </r>
  </si>
  <si>
    <r>
      <t>Elaborar y publicar el informe de gestión anual  de la entidad, en lenguaje claro y comprensible.</t>
    </r>
    <r>
      <rPr>
        <sz val="14"/>
        <rFont val="Arial"/>
        <family val="2"/>
      </rPr>
      <t>*</t>
    </r>
    <r>
      <rPr>
        <sz val="11"/>
        <rFont val="Arial"/>
        <family val="2"/>
      </rPr>
      <t xml:space="preserve"> </t>
    </r>
  </si>
  <si>
    <r>
      <t>Un (1) informe de gestión publicado en la página web de la entidad.</t>
    </r>
    <r>
      <rPr>
        <sz val="14"/>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</si>
</sst>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sz val="11"/>
      <name val="Arial"/>
      <family val="2"/>
    </font>
    <font>
      <sz val="11"/>
      <color rgb="FF000000"/>
      <name val="Arial"/>
      <family val="2"/>
    </font>
    <font>
      <sz val="11"/>
      <color theme="1"/>
      <name val="Arial"/>
      <family val="2"/>
    </font>
    <font>
      <sz val="11"/>
      <color rgb="FF000000"/>
      <name val="Arial"/>
      <family val="2"/>
    </font>
    <font>
      <sz val="11"/>
      <color rgb="FF000000"/>
      <name val="Arial"/>
      <family val="2"/>
    </font>
    <font>
      <sz val="11"/>
      <name val="Arial"/>
      <family val="2"/>
    </font>
    <font>
      <sz val="10"/>
      <color rgb="FF000000"/>
      <name val="Arial"/>
      <family val="2"/>
    </font>
    <font>
      <b/>
      <sz val="11"/>
      <color theme="1"/>
      <name val="Arial"/>
      <family val="2"/>
    </font>
    <font>
      <sz val="8"/>
      <name val="Calibri"/>
      <family val="2"/>
      <scheme val="minor"/>
    </font>
    <font>
      <sz val="10"/>
      <color theme="1"/>
      <name val="Arial"/>
      <family val="2"/>
    </font>
    <font>
      <sz val="14"/>
      <color rgb="FF000000"/>
      <name val="Arial"/>
      <family val="2"/>
    </font>
    <font>
      <sz val="14"/>
      <name val="Arial"/>
      <family val="2"/>
    </font>
    <font>
      <sz val="14"/>
      <color theme="1"/>
      <name val="Arial"/>
      <family val="2"/>
    </font>
    <font>
      <sz val="12"/>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8"/>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right/>
      <top style="medium">
        <color indexed="64"/>
      </top>
      <bottom style="thin">
        <color indexed="64"/>
      </bottom>
      <diagonal/>
    </border>
    <border>
      <left/>
      <right style="thin">
        <color indexed="64"/>
      </right>
      <top style="medium">
        <color indexed="64"/>
      </top>
      <bottom/>
      <diagonal/>
    </border>
    <border>
      <left style="medium">
        <color rgb="FF000000"/>
      </left>
      <right style="thin">
        <color indexed="64"/>
      </right>
      <top style="medium">
        <color indexed="64"/>
      </top>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medium">
        <color rgb="FF000000"/>
      </bottom>
      <diagonal/>
    </border>
    <border>
      <left/>
      <right style="thin">
        <color indexed="64"/>
      </right>
      <top style="medium">
        <color indexed="64"/>
      </top>
      <bottom style="medium">
        <color indexed="64"/>
      </bottom>
      <diagonal/>
    </border>
    <border>
      <left/>
      <right style="thin">
        <color indexed="64"/>
      </right>
      <top style="medium">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241">
    <xf numFmtId="0" fontId="0" fillId="0" borderId="0" xfId="0"/>
    <xf numFmtId="0" fontId="3" fillId="0" borderId="2" xfId="0" applyFont="1" applyBorder="1"/>
    <xf numFmtId="0" fontId="3" fillId="0" borderId="0" xfId="0" applyFont="1"/>
    <xf numFmtId="0" fontId="4" fillId="0" borderId="0" xfId="0" applyFont="1"/>
    <xf numFmtId="0" fontId="3" fillId="0" borderId="0" xfId="0" applyFont="1" applyAlignment="1">
      <alignment horizontal="left" wrapText="1"/>
    </xf>
    <xf numFmtId="0" fontId="5" fillId="0" borderId="2" xfId="0" applyFont="1" applyBorder="1"/>
    <xf numFmtId="0" fontId="5" fillId="0" borderId="4" xfId="0" applyFont="1" applyBorder="1" applyAlignment="1">
      <alignment horizontal="right" wrapText="1"/>
    </xf>
    <xf numFmtId="0" fontId="3" fillId="0" borderId="15" xfId="0" applyFont="1" applyBorder="1"/>
    <xf numFmtId="0" fontId="3" fillId="0" borderId="16" xfId="0" applyFont="1" applyBorder="1"/>
    <xf numFmtId="0" fontId="0" fillId="0" borderId="0" xfId="0" applyAlignment="1">
      <alignment horizontal="left"/>
    </xf>
    <xf numFmtId="0" fontId="2" fillId="3" borderId="1" xfId="0" applyFont="1" applyFill="1" applyBorder="1" applyAlignment="1">
      <alignment horizontal="center" vertical="center" wrapText="1"/>
    </xf>
    <xf numFmtId="0" fontId="5" fillId="0" borderId="0" xfId="0" applyFont="1"/>
    <xf numFmtId="0" fontId="0" fillId="0" borderId="0" xfId="0"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0" xfId="0" applyFont="1" applyAlignment="1">
      <alignment vertical="center" wrapText="1"/>
    </xf>
    <xf numFmtId="0" fontId="6" fillId="0" borderId="2" xfId="0" applyFont="1" applyBorder="1" applyAlignment="1">
      <alignment vertical="center" wrapText="1"/>
    </xf>
    <xf numFmtId="0" fontId="6" fillId="0" borderId="0" xfId="0" applyFont="1" applyAlignment="1">
      <alignment horizontal="center" vertical="center" wrapText="1"/>
    </xf>
    <xf numFmtId="0" fontId="3" fillId="0" borderId="0" xfId="0" applyFont="1" applyAlignment="1">
      <alignment wrapText="1"/>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wrapText="1"/>
    </xf>
    <xf numFmtId="0" fontId="2" fillId="2" borderId="22" xfId="0" applyFont="1" applyFill="1" applyBorder="1" applyAlignment="1">
      <alignment horizontal="center" vertical="center"/>
    </xf>
    <xf numFmtId="9" fontId="6" fillId="2" borderId="13" xfId="0" applyNumberFormat="1" applyFont="1" applyFill="1" applyBorder="1" applyAlignment="1">
      <alignment horizontal="center" wrapText="1"/>
    </xf>
    <xf numFmtId="0" fontId="3" fillId="0" borderId="5" xfId="0" applyFont="1" applyBorder="1"/>
    <xf numFmtId="0" fontId="4" fillId="2" borderId="26" xfId="0" applyFont="1" applyFill="1" applyBorder="1" applyAlignment="1">
      <alignment horizontal="center" vertical="center" wrapText="1"/>
    </xf>
    <xf numFmtId="0" fontId="4" fillId="2" borderId="5" xfId="0" applyFont="1" applyFill="1" applyBorder="1" applyAlignment="1">
      <alignment vertical="center"/>
    </xf>
    <xf numFmtId="0" fontId="9" fillId="0" borderId="28" xfId="0" applyFont="1" applyBorder="1" applyAlignment="1">
      <alignment vertical="center" wrapText="1"/>
    </xf>
    <xf numFmtId="0" fontId="9" fillId="0" borderId="31" xfId="0" applyFont="1" applyBorder="1" applyAlignment="1">
      <alignment vertical="center" wrapText="1"/>
    </xf>
    <xf numFmtId="14" fontId="10" fillId="0" borderId="28" xfId="0" applyNumberFormat="1" applyFont="1" applyBorder="1" applyAlignment="1">
      <alignment horizontal="center" vertical="center" wrapText="1"/>
    </xf>
    <xf numFmtId="0" fontId="10" fillId="0" borderId="28" xfId="0" applyFont="1" applyBorder="1" applyAlignment="1">
      <alignment horizontal="center" vertical="center" wrapText="1"/>
    </xf>
    <xf numFmtId="0" fontId="12" fillId="0" borderId="28" xfId="0" applyFont="1" applyBorder="1" applyAlignment="1">
      <alignment vertical="center" wrapText="1"/>
    </xf>
    <xf numFmtId="0" fontId="12" fillId="4" borderId="28" xfId="0" applyFont="1" applyFill="1" applyBorder="1" applyAlignment="1">
      <alignment vertical="center" wrapText="1"/>
    </xf>
    <xf numFmtId="0" fontId="12" fillId="0" borderId="28" xfId="0" applyFont="1" applyBorder="1" applyAlignment="1">
      <alignment horizontal="center" vertical="center" wrapText="1"/>
    </xf>
    <xf numFmtId="14" fontId="12" fillId="0" borderId="28" xfId="0" applyNumberFormat="1" applyFont="1" applyBorder="1" applyAlignment="1">
      <alignment horizontal="center" vertical="center" wrapText="1"/>
    </xf>
    <xf numFmtId="0" fontId="13" fillId="4" borderId="28" xfId="0" applyFont="1" applyFill="1" applyBorder="1" applyAlignment="1">
      <alignment vertical="center" wrapText="1"/>
    </xf>
    <xf numFmtId="14" fontId="10" fillId="4" borderId="28" xfId="0" applyNumberFormat="1" applyFont="1" applyFill="1" applyBorder="1" applyAlignment="1">
      <alignment horizontal="center" vertical="center" wrapText="1"/>
    </xf>
    <xf numFmtId="0" fontId="0" fillId="0" borderId="0" xfId="0" applyAlignment="1">
      <alignment vertical="center" wrapText="1"/>
    </xf>
    <xf numFmtId="0" fontId="4" fillId="2" borderId="8" xfId="0" applyFont="1" applyFill="1" applyBorder="1" applyAlignment="1">
      <alignment vertical="center" wrapText="1"/>
    </xf>
    <xf numFmtId="0" fontId="4" fillId="2" borderId="26" xfId="0" applyFont="1" applyFill="1" applyBorder="1" applyAlignment="1">
      <alignment vertical="center" wrapText="1"/>
    </xf>
    <xf numFmtId="0" fontId="10" fillId="0" borderId="31" xfId="0" applyFont="1" applyBorder="1" applyAlignment="1">
      <alignment vertical="center" wrapText="1"/>
    </xf>
    <xf numFmtId="0" fontId="10" fillId="0" borderId="28" xfId="0" applyFont="1" applyBorder="1" applyAlignment="1">
      <alignment vertical="center" wrapText="1"/>
    </xf>
    <xf numFmtId="0" fontId="10" fillId="4" borderId="28" xfId="0" applyFont="1" applyFill="1" applyBorder="1" applyAlignment="1">
      <alignment vertical="center" wrapText="1"/>
    </xf>
    <xf numFmtId="0" fontId="12" fillId="0" borderId="41" xfId="0" applyFont="1" applyBorder="1" applyAlignment="1">
      <alignment vertical="center" wrapText="1"/>
    </xf>
    <xf numFmtId="0" fontId="12" fillId="0" borderId="31" xfId="0" applyFont="1" applyBorder="1" applyAlignment="1">
      <alignment vertical="center" wrapText="1"/>
    </xf>
    <xf numFmtId="14" fontId="12" fillId="0" borderId="31" xfId="0" applyNumberFormat="1" applyFont="1" applyBorder="1" applyAlignment="1">
      <alignment horizontal="center" vertical="center" wrapText="1"/>
    </xf>
    <xf numFmtId="0" fontId="3" fillId="0" borderId="31" xfId="0" applyFont="1" applyBorder="1" applyAlignment="1">
      <alignment vertical="center" wrapText="1"/>
    </xf>
    <xf numFmtId="14" fontId="12" fillId="0" borderId="41" xfId="0" applyNumberFormat="1" applyFont="1" applyBorder="1" applyAlignment="1">
      <alignment horizontal="center" vertical="center" wrapText="1"/>
    </xf>
    <xf numFmtId="0" fontId="3" fillId="0" borderId="41" xfId="0" applyFont="1" applyBorder="1" applyAlignment="1">
      <alignment horizontal="center" vertical="center" wrapText="1"/>
    </xf>
    <xf numFmtId="14" fontId="9" fillId="0" borderId="28" xfId="0" applyNumberFormat="1" applyFont="1" applyBorder="1" applyAlignment="1">
      <alignment horizontal="center" vertical="center" wrapText="1"/>
    </xf>
    <xf numFmtId="0" fontId="12" fillId="4" borderId="28" xfId="0" applyFont="1" applyFill="1" applyBorder="1" applyAlignment="1">
      <alignment horizontal="left" vertical="center" wrapText="1"/>
    </xf>
    <xf numFmtId="0" fontId="12" fillId="4" borderId="28" xfId="0" applyFont="1" applyFill="1" applyBorder="1" applyAlignment="1">
      <alignment horizontal="center" vertical="center" wrapText="1"/>
    </xf>
    <xf numFmtId="0" fontId="10" fillId="0" borderId="31" xfId="0" applyFont="1" applyBorder="1" applyAlignment="1">
      <alignment horizontal="center" vertical="center" wrapText="1"/>
    </xf>
    <xf numFmtId="0" fontId="13" fillId="0" borderId="28" xfId="0" applyFont="1" applyBorder="1" applyAlignment="1">
      <alignment vertical="center" wrapText="1"/>
    </xf>
    <xf numFmtId="0" fontId="13" fillId="0" borderId="31" xfId="0" applyFont="1" applyBorder="1" applyAlignment="1">
      <alignment vertical="center" wrapText="1"/>
    </xf>
    <xf numFmtId="0" fontId="13" fillId="0" borderId="41" xfId="0" applyFont="1" applyBorder="1" applyAlignment="1">
      <alignment vertical="center" wrapText="1"/>
    </xf>
    <xf numFmtId="0" fontId="2" fillId="0" borderId="0" xfId="0" applyFont="1" applyAlignment="1">
      <alignment vertical="center" wrapText="1"/>
    </xf>
    <xf numFmtId="0" fontId="4" fillId="2" borderId="11" xfId="0" applyFont="1" applyFill="1" applyBorder="1" applyAlignment="1">
      <alignment horizontal="center" vertical="center"/>
    </xf>
    <xf numFmtId="0" fontId="12" fillId="6" borderId="28" xfId="0" applyFont="1" applyFill="1" applyBorder="1" applyAlignment="1">
      <alignment vertical="center" wrapText="1"/>
    </xf>
    <xf numFmtId="0" fontId="12" fillId="0" borderId="28" xfId="0" applyFont="1" applyBorder="1" applyAlignment="1">
      <alignment horizontal="left" vertical="center" wrapText="1"/>
    </xf>
    <xf numFmtId="0" fontId="12" fillId="6" borderId="28" xfId="0" applyFont="1" applyFill="1" applyBorder="1" applyAlignment="1">
      <alignment horizontal="left" vertical="center" wrapText="1"/>
    </xf>
    <xf numFmtId="14" fontId="10" fillId="0" borderId="31" xfId="0" applyNumberFormat="1" applyFont="1" applyBorder="1" applyAlignment="1">
      <alignment horizontal="center" vertical="center" wrapText="1"/>
    </xf>
    <xf numFmtId="14" fontId="12" fillId="4" borderId="28" xfId="0" applyNumberFormat="1" applyFont="1" applyFill="1" applyBorder="1" applyAlignment="1">
      <alignment horizontal="center" vertical="center"/>
    </xf>
    <xf numFmtId="14" fontId="10" fillId="4" borderId="41" xfId="0" applyNumberFormat="1"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2" fillId="0" borderId="31" xfId="0" applyFont="1" applyBorder="1" applyAlignment="1">
      <alignment horizontal="center" vertical="center" wrapText="1"/>
    </xf>
    <xf numFmtId="0" fontId="12" fillId="0" borderId="41" xfId="0" applyFont="1" applyBorder="1" applyAlignment="1">
      <alignment horizontal="center" vertical="center" wrapText="1"/>
    </xf>
    <xf numFmtId="0" fontId="10" fillId="4" borderId="28" xfId="0" applyFont="1" applyFill="1" applyBorder="1" applyAlignment="1">
      <alignment horizontal="center" vertical="center" wrapText="1"/>
    </xf>
    <xf numFmtId="0" fontId="12" fillId="4" borderId="28" xfId="0" applyFont="1" applyFill="1" applyBorder="1" applyAlignment="1">
      <alignment wrapText="1"/>
    </xf>
    <xf numFmtId="14" fontId="10" fillId="4" borderId="31" xfId="0" applyNumberFormat="1" applyFont="1" applyFill="1" applyBorder="1" applyAlignment="1">
      <alignment horizontal="center" vertical="center" wrapText="1"/>
    </xf>
    <xf numFmtId="0" fontId="10" fillId="4" borderId="33" xfId="0" applyFont="1" applyFill="1" applyBorder="1" applyAlignment="1">
      <alignment vertical="center" wrapText="1"/>
    </xf>
    <xf numFmtId="14" fontId="10" fillId="4" borderId="33" xfId="0" applyNumberFormat="1" applyFont="1" applyFill="1" applyBorder="1" applyAlignment="1">
      <alignment horizontal="center" vertical="center" wrapText="1"/>
    </xf>
    <xf numFmtId="14" fontId="10" fillId="0" borderId="41"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41" xfId="0" applyFont="1" applyBorder="1" applyAlignment="1">
      <alignment horizontal="left" vertical="center" wrapText="1"/>
    </xf>
    <xf numFmtId="0" fontId="3" fillId="0" borderId="31" xfId="0" applyFont="1" applyBorder="1" applyAlignment="1">
      <alignment horizontal="left" vertical="center" wrapText="1"/>
    </xf>
    <xf numFmtId="0" fontId="12" fillId="4" borderId="31" xfId="0" applyFont="1" applyFill="1" applyBorder="1" applyAlignment="1">
      <alignment vertical="center" wrapText="1"/>
    </xf>
    <xf numFmtId="14" fontId="14" fillId="4" borderId="31" xfId="0" applyNumberFormat="1" applyFont="1" applyFill="1" applyBorder="1" applyAlignment="1">
      <alignment horizontal="center" vertical="center"/>
    </xf>
    <xf numFmtId="0" fontId="12" fillId="4" borderId="33" xfId="0" applyFont="1" applyFill="1" applyBorder="1" applyAlignment="1">
      <alignment vertical="center" wrapText="1"/>
    </xf>
    <xf numFmtId="0" fontId="11" fillId="4" borderId="33" xfId="0" applyFont="1" applyFill="1" applyBorder="1" applyAlignment="1">
      <alignment vertical="center" wrapText="1"/>
    </xf>
    <xf numFmtId="14" fontId="12" fillId="4" borderId="33" xfId="0" applyNumberFormat="1" applyFont="1" applyFill="1" applyBorder="1" applyAlignment="1">
      <alignment horizontal="center" vertical="center"/>
    </xf>
    <xf numFmtId="0" fontId="12" fillId="4" borderId="41" xfId="0" applyFont="1" applyFill="1" applyBorder="1" applyAlignment="1">
      <alignment vertical="center" wrapText="1"/>
    </xf>
    <xf numFmtId="0" fontId="13" fillId="5" borderId="31" xfId="0" applyFont="1" applyFill="1" applyBorder="1" applyAlignment="1">
      <alignment vertical="center" wrapText="1"/>
    </xf>
    <xf numFmtId="0" fontId="13" fillId="5" borderId="28" xfId="0" applyFont="1" applyFill="1" applyBorder="1" applyAlignment="1">
      <alignment vertical="center" wrapText="1"/>
    </xf>
    <xf numFmtId="0" fontId="13" fillId="4" borderId="28" xfId="0" applyFont="1" applyFill="1" applyBorder="1" applyAlignment="1">
      <alignment horizontal="left" vertical="center" wrapText="1"/>
    </xf>
    <xf numFmtId="0" fontId="13" fillId="0" borderId="28" xfId="0" applyFont="1" applyBorder="1" applyAlignment="1">
      <alignment horizontal="center" vertical="center" wrapText="1"/>
    </xf>
    <xf numFmtId="0" fontId="13" fillId="4" borderId="41" xfId="0" applyFont="1" applyFill="1" applyBorder="1" applyAlignment="1">
      <alignment vertical="center" wrapText="1"/>
    </xf>
    <xf numFmtId="0" fontId="10" fillId="4" borderId="31" xfId="0" applyFont="1" applyFill="1" applyBorder="1" applyAlignment="1">
      <alignment vertical="center" wrapText="1"/>
    </xf>
    <xf numFmtId="0" fontId="12" fillId="4" borderId="31" xfId="0" applyFont="1" applyFill="1" applyBorder="1" applyAlignment="1">
      <alignment horizontal="center" vertical="center" wrapText="1"/>
    </xf>
    <xf numFmtId="0" fontId="12" fillId="4" borderId="28" xfId="0" applyFont="1" applyFill="1" applyBorder="1" applyAlignment="1">
      <alignment vertical="center"/>
    </xf>
    <xf numFmtId="0" fontId="13" fillId="4" borderId="28" xfId="0" applyFont="1" applyFill="1" applyBorder="1" applyAlignment="1">
      <alignment horizontal="center" vertical="center" wrapText="1"/>
    </xf>
    <xf numFmtId="0" fontId="12" fillId="4" borderId="33" xfId="0" applyFont="1" applyFill="1" applyBorder="1" applyAlignment="1">
      <alignment vertical="center"/>
    </xf>
    <xf numFmtId="0" fontId="13" fillId="4" borderId="33" xfId="0" applyFont="1" applyFill="1" applyBorder="1" applyAlignment="1">
      <alignment horizontal="center" vertical="center" wrapText="1"/>
    </xf>
    <xf numFmtId="0" fontId="4" fillId="2" borderId="18" xfId="0" applyFont="1" applyFill="1" applyBorder="1" applyAlignment="1">
      <alignment horizontal="center" vertical="center"/>
    </xf>
    <xf numFmtId="0" fontId="3" fillId="0" borderId="42" xfId="0" applyFont="1" applyBorder="1" applyAlignment="1">
      <alignment horizontal="center" vertical="center" wrapText="1"/>
    </xf>
    <xf numFmtId="14" fontId="3" fillId="0" borderId="42" xfId="0" applyNumberFormat="1" applyFont="1" applyBorder="1" applyAlignment="1">
      <alignment horizontal="center" vertical="center" wrapText="1"/>
    </xf>
    <xf numFmtId="0" fontId="9" fillId="4" borderId="33" xfId="0" applyFont="1" applyFill="1" applyBorder="1" applyAlignment="1">
      <alignment vertical="center" wrapText="1"/>
    </xf>
    <xf numFmtId="10" fontId="3" fillId="0" borderId="6" xfId="0" applyNumberFormat="1" applyFont="1" applyBorder="1" applyAlignment="1">
      <alignment horizontal="center" vertical="center" wrapText="1"/>
    </xf>
    <xf numFmtId="10" fontId="3" fillId="0" borderId="7" xfId="0" applyNumberFormat="1" applyFont="1" applyBorder="1" applyAlignment="1">
      <alignment horizontal="center" vertical="center" wrapText="1"/>
    </xf>
    <xf numFmtId="0" fontId="9" fillId="0" borderId="28" xfId="0" applyFont="1" applyBorder="1" applyAlignment="1">
      <alignment horizontal="left" vertical="center" wrapText="1"/>
    </xf>
    <xf numFmtId="0" fontId="3" fillId="0" borderId="5" xfId="0" applyFont="1" applyBorder="1" applyAlignment="1">
      <alignment horizontal="center" vertical="center"/>
    </xf>
    <xf numFmtId="0" fontId="9" fillId="4" borderId="28" xfId="0" applyFont="1" applyFill="1" applyBorder="1" applyAlignment="1">
      <alignment vertical="center" wrapText="1"/>
    </xf>
    <xf numFmtId="0" fontId="9" fillId="4" borderId="31" xfId="0" applyFont="1" applyFill="1" applyBorder="1" applyAlignment="1">
      <alignment vertical="center" wrapText="1"/>
    </xf>
    <xf numFmtId="0" fontId="3" fillId="4" borderId="28" xfId="0" applyFont="1" applyFill="1" applyBorder="1" applyAlignment="1">
      <alignment vertical="center" wrapText="1"/>
    </xf>
    <xf numFmtId="0" fontId="9" fillId="4" borderId="41" xfId="0" applyFont="1" applyFill="1" applyBorder="1" applyAlignment="1">
      <alignment vertical="center" wrapText="1"/>
    </xf>
    <xf numFmtId="0" fontId="10" fillId="7" borderId="35" xfId="0" applyFont="1" applyFill="1" applyBorder="1" applyAlignment="1">
      <alignment horizontal="center" vertical="center"/>
    </xf>
    <xf numFmtId="0" fontId="10" fillId="7" borderId="32" xfId="0" applyFont="1" applyFill="1" applyBorder="1" applyAlignment="1">
      <alignment vertical="center"/>
    </xf>
    <xf numFmtId="0" fontId="10" fillId="7" borderId="29" xfId="0" applyFont="1" applyFill="1" applyBorder="1" applyAlignment="1">
      <alignment vertical="center"/>
    </xf>
    <xf numFmtId="0" fontId="8" fillId="0" borderId="28" xfId="0" applyFont="1" applyBorder="1" applyAlignment="1">
      <alignment vertical="center" wrapText="1"/>
    </xf>
    <xf numFmtId="0" fontId="10" fillId="7" borderId="34" xfId="0" applyFont="1" applyFill="1" applyBorder="1" applyAlignment="1">
      <alignment horizontal="center" vertical="center"/>
    </xf>
    <xf numFmtId="0" fontId="10" fillId="7" borderId="36" xfId="0" applyFont="1" applyFill="1" applyBorder="1" applyAlignment="1">
      <alignment horizontal="center" vertical="center"/>
    </xf>
    <xf numFmtId="0" fontId="9" fillId="7" borderId="34"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43" xfId="0" applyFont="1" applyFill="1" applyBorder="1" applyAlignment="1">
      <alignment horizontal="center" vertical="center" wrapText="1"/>
    </xf>
    <xf numFmtId="0" fontId="9" fillId="0" borderId="41" xfId="0" applyFont="1" applyBorder="1" applyAlignment="1">
      <alignment horizontal="left" vertical="center" wrapText="1"/>
    </xf>
    <xf numFmtId="0" fontId="3" fillId="7" borderId="34"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8" fillId="4" borderId="31" xfId="0" applyFont="1" applyFill="1" applyBorder="1" applyAlignment="1">
      <alignment vertical="center" wrapText="1"/>
    </xf>
    <xf numFmtId="0" fontId="3" fillId="7" borderId="35"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7" borderId="29" xfId="0" applyFont="1" applyFill="1" applyBorder="1" applyAlignment="1">
      <alignment vertical="center"/>
    </xf>
    <xf numFmtId="10" fontId="3" fillId="0" borderId="25" xfId="0" applyNumberFormat="1" applyFont="1" applyBorder="1" applyAlignment="1">
      <alignment horizontal="center" vertical="center" wrapText="1"/>
    </xf>
    <xf numFmtId="10" fontId="6" fillId="2" borderId="19" xfId="0" applyNumberFormat="1" applyFont="1" applyFill="1" applyBorder="1" applyAlignment="1">
      <alignment horizontal="center" wrapText="1"/>
    </xf>
    <xf numFmtId="0" fontId="6" fillId="0" borderId="5" xfId="0" applyFont="1" applyBorder="1" applyAlignment="1">
      <alignment vertical="center" wrapText="1"/>
    </xf>
    <xf numFmtId="0" fontId="5" fillId="0" borderId="5" xfId="0" applyFont="1" applyBorder="1" applyAlignment="1">
      <alignment horizontal="right" wrapText="1"/>
    </xf>
    <xf numFmtId="0" fontId="3"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7" borderId="5" xfId="0" applyFont="1" applyFill="1" applyBorder="1" applyAlignment="1">
      <alignment horizontal="center" vertical="center"/>
    </xf>
    <xf numFmtId="0" fontId="8" fillId="0" borderId="5" xfId="0" applyFont="1" applyBorder="1" applyAlignment="1">
      <alignment horizontal="left"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14" fontId="9" fillId="0" borderId="5" xfId="0" applyNumberFormat="1" applyFont="1" applyBorder="1" applyAlignment="1">
      <alignment horizontal="center" vertical="center"/>
    </xf>
    <xf numFmtId="0" fontId="12" fillId="0" borderId="5" xfId="0" applyFont="1" applyBorder="1" applyAlignment="1">
      <alignment vertical="center" wrapText="1"/>
    </xf>
    <xf numFmtId="0" fontId="12" fillId="0" borderId="5" xfId="0" applyFont="1" applyBorder="1" applyAlignment="1">
      <alignment horizontal="center" vertical="center" wrapText="1"/>
    </xf>
    <xf numFmtId="14" fontId="12" fillId="0" borderId="5" xfId="0" applyNumberFormat="1" applyFont="1" applyBorder="1" applyAlignment="1">
      <alignment horizontal="center" vertical="center"/>
    </xf>
    <xf numFmtId="14" fontId="9" fillId="0" borderId="5" xfId="0" applyNumberFormat="1" applyFont="1" applyBorder="1" applyAlignment="1">
      <alignment horizontal="center" vertical="center" wrapText="1"/>
    </xf>
    <xf numFmtId="0" fontId="8" fillId="4" borderId="5" xfId="0" applyFont="1" applyFill="1" applyBorder="1" applyAlignment="1">
      <alignment horizontal="left" vertical="center" wrapText="1"/>
    </xf>
    <xf numFmtId="0" fontId="9" fillId="4" borderId="5" xfId="0" applyFont="1" applyFill="1" applyBorder="1" applyAlignment="1">
      <alignment horizontal="center" vertical="center" wrapText="1"/>
    </xf>
    <xf numFmtId="14" fontId="9" fillId="4" borderId="5" xfId="0" applyNumberFormat="1" applyFont="1" applyFill="1" applyBorder="1" applyAlignment="1">
      <alignment horizontal="center" vertical="center" wrapText="1"/>
    </xf>
    <xf numFmtId="14" fontId="3" fillId="0" borderId="5" xfId="0" applyNumberFormat="1" applyFont="1" applyBorder="1" applyAlignment="1">
      <alignment horizontal="center" vertical="center" wrapText="1"/>
    </xf>
    <xf numFmtId="14" fontId="10"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0" fontId="10"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center"/>
    </xf>
    <xf numFmtId="0" fontId="3" fillId="0" borderId="0" xfId="0" applyFont="1" applyAlignment="1">
      <alignment horizontal="left" vertical="top"/>
    </xf>
    <xf numFmtId="0" fontId="9" fillId="0" borderId="5" xfId="0" applyFont="1" applyBorder="1" applyAlignment="1">
      <alignment vertical="center" wrapText="1"/>
    </xf>
    <xf numFmtId="0" fontId="3" fillId="4" borderId="5" xfId="0" applyFont="1" applyFill="1" applyBorder="1" applyAlignment="1">
      <alignment horizontal="center" vertical="center" wrapText="1"/>
    </xf>
    <xf numFmtId="0" fontId="3" fillId="0" borderId="5" xfId="0" applyFont="1" applyBorder="1" applyAlignment="1">
      <alignment horizontal="left" vertical="center" wrapText="1"/>
    </xf>
    <xf numFmtId="0" fontId="10" fillId="7" borderId="5" xfId="0" applyFont="1" applyFill="1" applyBorder="1" applyAlignment="1">
      <alignment horizontal="center" vertical="center"/>
    </xf>
    <xf numFmtId="0" fontId="11" fillId="0" borderId="5" xfId="0" applyFont="1" applyBorder="1" applyAlignment="1">
      <alignment vertical="center" wrapText="1"/>
    </xf>
    <xf numFmtId="0" fontId="9" fillId="4" borderId="5" xfId="0" applyFont="1" applyFill="1" applyBorder="1" applyAlignment="1">
      <alignment vertical="center" wrapText="1"/>
    </xf>
    <xf numFmtId="0" fontId="6" fillId="0" borderId="14" xfId="0" applyFont="1" applyBorder="1" applyAlignment="1">
      <alignment vertical="center" wrapText="1"/>
    </xf>
    <xf numFmtId="14" fontId="3" fillId="0" borderId="5" xfId="0" applyNumberFormat="1" applyFont="1" applyBorder="1" applyAlignment="1">
      <alignment horizontal="center" vertical="center"/>
    </xf>
    <xf numFmtId="0" fontId="3" fillId="0" borderId="28" xfId="0" applyFont="1" applyBorder="1" applyAlignment="1">
      <alignment vertical="center" wrapText="1"/>
    </xf>
    <xf numFmtId="0" fontId="8" fillId="0" borderId="5" xfId="0" applyFont="1" applyBorder="1" applyAlignment="1">
      <alignment vertical="center" wrapText="1"/>
    </xf>
    <xf numFmtId="0" fontId="8" fillId="4" borderId="28" xfId="0" applyFont="1" applyFill="1" applyBorder="1" applyAlignment="1">
      <alignment vertical="center" wrapText="1"/>
    </xf>
    <xf numFmtId="0" fontId="4" fillId="2" borderId="47" xfId="0" applyFont="1" applyFill="1" applyBorder="1" applyAlignment="1">
      <alignment horizontal="center" vertical="center" wrapText="1"/>
    </xf>
    <xf numFmtId="14" fontId="10" fillId="0" borderId="48" xfId="0" applyNumberFormat="1" applyFont="1" applyBorder="1" applyAlignment="1">
      <alignment horizontal="center" vertical="center" wrapText="1"/>
    </xf>
    <xf numFmtId="14" fontId="3" fillId="0" borderId="49" xfId="0" applyNumberFormat="1" applyFont="1" applyBorder="1" applyAlignment="1">
      <alignment horizontal="center" vertical="center" wrapText="1"/>
    </xf>
    <xf numFmtId="14" fontId="10" fillId="0" borderId="49" xfId="0" applyNumberFormat="1" applyFont="1" applyBorder="1" applyAlignment="1">
      <alignment horizontal="center" vertical="center" wrapText="1"/>
    </xf>
    <xf numFmtId="14" fontId="10" fillId="4" borderId="49" xfId="0" applyNumberFormat="1" applyFont="1" applyFill="1" applyBorder="1" applyAlignment="1">
      <alignment horizontal="center" vertical="center" wrapText="1"/>
    </xf>
    <xf numFmtId="14" fontId="12" fillId="4" borderId="49" xfId="0" applyNumberFormat="1" applyFont="1" applyFill="1" applyBorder="1" applyAlignment="1">
      <alignment horizontal="center" vertical="center"/>
    </xf>
    <xf numFmtId="14" fontId="12" fillId="0" borderId="49" xfId="0" applyNumberFormat="1" applyFont="1" applyBorder="1" applyAlignment="1">
      <alignment horizontal="center" vertical="center" wrapText="1"/>
    </xf>
    <xf numFmtId="14" fontId="10" fillId="4" borderId="50" xfId="0" applyNumberFormat="1" applyFont="1" applyFill="1" applyBorder="1" applyAlignment="1">
      <alignment horizontal="center" vertical="center" wrapText="1"/>
    </xf>
    <xf numFmtId="14" fontId="12" fillId="0" borderId="48" xfId="0" applyNumberFormat="1" applyFont="1" applyBorder="1" applyAlignment="1">
      <alignment horizontal="center" vertical="center" wrapText="1"/>
    </xf>
    <xf numFmtId="14" fontId="12" fillId="0" borderId="50" xfId="0" applyNumberFormat="1" applyFont="1" applyBorder="1" applyAlignment="1">
      <alignment horizontal="center" vertical="center" wrapText="1"/>
    </xf>
    <xf numFmtId="14" fontId="10" fillId="4" borderId="48" xfId="0" applyNumberFormat="1" applyFont="1" applyFill="1" applyBorder="1" applyAlignment="1">
      <alignment horizontal="center" vertical="center" wrapText="1"/>
    </xf>
    <xf numFmtId="14" fontId="10" fillId="4" borderId="51" xfId="0" applyNumberFormat="1" applyFont="1" applyFill="1" applyBorder="1" applyAlignment="1">
      <alignment horizontal="center" vertical="center" wrapText="1"/>
    </xf>
    <xf numFmtId="14" fontId="9" fillId="0" borderId="49" xfId="0" applyNumberFormat="1" applyFont="1" applyBorder="1" applyAlignment="1">
      <alignment horizontal="center" vertical="center" wrapText="1"/>
    </xf>
    <xf numFmtId="14" fontId="3" fillId="0" borderId="53" xfId="0" applyNumberFormat="1" applyFont="1" applyBorder="1" applyAlignment="1">
      <alignment horizontal="center" vertical="center" wrapText="1"/>
    </xf>
    <xf numFmtId="14" fontId="12" fillId="4" borderId="48" xfId="0" applyNumberFormat="1" applyFont="1" applyFill="1" applyBorder="1" applyAlignment="1">
      <alignment horizontal="center" vertical="center" wrapText="1"/>
    </xf>
    <xf numFmtId="14" fontId="12" fillId="4" borderId="51" xfId="0" applyNumberFormat="1"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xf>
    <xf numFmtId="0" fontId="4" fillId="2" borderId="10" xfId="0" applyFont="1" applyFill="1" applyBorder="1" applyAlignment="1">
      <alignment horizontal="center"/>
    </xf>
    <xf numFmtId="0" fontId="4" fillId="2" borderId="9" xfId="0" applyFont="1" applyFill="1" applyBorder="1" applyAlignment="1">
      <alignment horizontal="center"/>
    </xf>
    <xf numFmtId="0" fontId="8" fillId="0" borderId="15" xfId="0" applyFont="1" applyBorder="1" applyAlignment="1">
      <alignment horizontal="justify" vertical="center" wrapText="1"/>
    </xf>
    <xf numFmtId="0" fontId="8" fillId="0" borderId="0" xfId="0" applyFont="1" applyAlignment="1">
      <alignment horizontal="justify" vertical="center"/>
    </xf>
    <xf numFmtId="0" fontId="8" fillId="0" borderId="16" xfId="0" applyFont="1" applyBorder="1" applyAlignment="1">
      <alignment horizontal="justify"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4" fillId="2" borderId="15" xfId="0" applyFont="1" applyFill="1" applyBorder="1" applyAlignment="1">
      <alignment horizontal="center"/>
    </xf>
    <xf numFmtId="0" fontId="4" fillId="2" borderId="0" xfId="0" applyFont="1" applyFill="1" applyAlignment="1">
      <alignment horizontal="center"/>
    </xf>
    <xf numFmtId="0" fontId="4" fillId="2" borderId="16" xfId="0" applyFont="1" applyFill="1" applyBorder="1" applyAlignment="1">
      <alignment horizontal="center"/>
    </xf>
    <xf numFmtId="0" fontId="3" fillId="0" borderId="5" xfId="0" applyFont="1" applyBorder="1" applyAlignment="1">
      <alignment horizontal="center"/>
    </xf>
    <xf numFmtId="0" fontId="6" fillId="0" borderId="3" xfId="0" applyFont="1" applyBorder="1" applyAlignment="1">
      <alignment horizontal="center" vertical="center" wrapText="1"/>
    </xf>
    <xf numFmtId="0" fontId="4" fillId="2" borderId="5" xfId="0" applyFont="1" applyFill="1" applyBorder="1" applyAlignment="1">
      <alignment horizontal="center" vertical="center"/>
    </xf>
    <xf numFmtId="0" fontId="3" fillId="0" borderId="15" xfId="1" applyFont="1" applyBorder="1" applyAlignment="1">
      <alignment vertical="center" wrapText="1"/>
    </xf>
    <xf numFmtId="0" fontId="3" fillId="0" borderId="0" xfId="1" applyFont="1" applyBorder="1" applyAlignment="1">
      <alignment vertical="center" wrapText="1"/>
    </xf>
    <xf numFmtId="0" fontId="3" fillId="0" borderId="24" xfId="0" applyFont="1" applyBorder="1" applyAlignment="1">
      <alignment horizontal="center" vertical="center" wrapText="1"/>
    </xf>
    <xf numFmtId="0" fontId="3" fillId="0" borderId="20" xfId="0" applyFont="1" applyBorder="1" applyAlignment="1">
      <alignment horizontal="center" vertic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17" fillId="0" borderId="5" xfId="0" applyFont="1" applyBorder="1" applyAlignment="1">
      <alignment horizontal="justify" vertical="center" wrapText="1"/>
    </xf>
    <xf numFmtId="0" fontId="1" fillId="0" borderId="5" xfId="1" applyBorder="1" applyAlignment="1">
      <alignment vertical="center" wrapText="1"/>
    </xf>
    <xf numFmtId="0" fontId="1" fillId="0" borderId="20" xfId="1" applyBorder="1" applyAlignment="1">
      <alignment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4" fillId="2" borderId="17"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3" borderId="1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6" fillId="0" borderId="45"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6"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4"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21065"/>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393700</xdr:colOff>
      <xdr:row>0</xdr:row>
      <xdr:rowOff>85726</xdr:rowOff>
    </xdr:from>
    <xdr:to>
      <xdr:col>1</xdr:col>
      <xdr:colOff>1512166</xdr:colOff>
      <xdr:row>0</xdr:row>
      <xdr:rowOff>1345142</xdr:rowOff>
    </xdr:to>
    <xdr:pic>
      <xdr:nvPicPr>
        <xdr:cNvPr id="4" name="Imagen 3">
          <a:extLst>
            <a:ext uri="{FF2B5EF4-FFF2-40B4-BE49-F238E27FC236}">
              <a16:creationId xmlns:a16="http://schemas.microsoft.com/office/drawing/2014/main" id="{00000000-0008-0000-0900-000004000000}"/>
            </a:ext>
            <a:ext uri="{147F2762-F138-4A5C-976F-8EAC2B608ADB}">
              <a16:predDERef xmlns:a16="http://schemas.microsoft.com/office/drawing/2014/main" pre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5700" y="8572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0</xdr:row>
      <xdr:rowOff>63499</xdr:rowOff>
    </xdr:from>
    <xdr:to>
      <xdr:col>10</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9</xdr:col>
      <xdr:colOff>79375</xdr:colOff>
      <xdr:row>0</xdr:row>
      <xdr:rowOff>31750</xdr:rowOff>
    </xdr:from>
    <xdr:to>
      <xdr:col>9</xdr:col>
      <xdr:colOff>841375</xdr:colOff>
      <xdr:row>0</xdr:row>
      <xdr:rowOff>444500</xdr:rowOff>
    </xdr:to>
    <xdr:sp macro="" textlink="">
      <xdr:nvSpPr>
        <xdr:cNvPr id="5" name="Rectángulo redondeado 2">
          <a:hlinkClick xmlns:r="http://schemas.openxmlformats.org/officeDocument/2006/relationships" r:id="rId1"/>
          <a:extLst>
            <a:ext uri="{FF2B5EF4-FFF2-40B4-BE49-F238E27FC236}">
              <a16:creationId xmlns:a16="http://schemas.microsoft.com/office/drawing/2014/main" id="{D80ABEC8-679D-410D-9E10-FFDA633C3EB2}"/>
            </a:ext>
            <a:ext uri="{147F2762-F138-4A5C-976F-8EAC2B608ADB}">
              <a16:predDERef xmlns:a16="http://schemas.microsoft.com/office/drawing/2014/main" pred="{7A7F7F4D-E50D-480C-A3BE-9BA52A7770A1}"/>
            </a:ext>
          </a:extLst>
        </xdr:cNvPr>
        <xdr:cNvSpPr/>
      </xdr:nvSpPr>
      <xdr:spPr>
        <a:xfrm>
          <a:off x="18547292"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301625</xdr:colOff>
      <xdr:row>0</xdr:row>
      <xdr:rowOff>31750</xdr:rowOff>
    </xdr:from>
    <xdr:to>
      <xdr:col>1</xdr:col>
      <xdr:colOff>1793875</xdr:colOff>
      <xdr:row>0</xdr:row>
      <xdr:rowOff>1721448</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5625" y="31750"/>
          <a:ext cx="1492250" cy="168969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0"/>
  <sheetViews>
    <sheetView showGridLines="0" view="pageBreakPreview" topLeftCell="A6" zoomScale="80" zoomScaleNormal="80" zoomScaleSheetLayoutView="80" workbookViewId="0">
      <selection activeCell="K2" sqref="K2"/>
    </sheetView>
  </sheetViews>
  <sheetFormatPr baseColWidth="10" defaultColWidth="11.453125" defaultRowHeight="14" x14ac:dyDescent="0.3"/>
  <cols>
    <col min="1" max="1" width="5" style="2" customWidth="1"/>
    <col min="2" max="2" width="21.1796875" style="2" customWidth="1"/>
    <col min="3" max="3" width="33.7265625" style="2" customWidth="1"/>
    <col min="4" max="5" width="11.453125" style="2"/>
    <col min="6" max="6" width="16.81640625" style="2" customWidth="1"/>
    <col min="7" max="7" width="23.1796875" style="2" customWidth="1"/>
    <col min="8" max="8" width="6.1796875" style="2" customWidth="1"/>
    <col min="9" max="16384" width="11.453125" style="2"/>
  </cols>
  <sheetData>
    <row r="1" spans="2:8" ht="123.75" customHeight="1" thickBot="1" x14ac:dyDescent="0.4">
      <c r="B1" s="5"/>
      <c r="C1" s="191" t="s">
        <v>0</v>
      </c>
      <c r="D1" s="191"/>
      <c r="E1" s="191"/>
      <c r="F1" s="191"/>
      <c r="G1" s="6" t="s">
        <v>347</v>
      </c>
    </row>
    <row r="2" spans="2:8" ht="14.5" thickBot="1" x14ac:dyDescent="0.35"/>
    <row r="3" spans="2:8" x14ac:dyDescent="0.3">
      <c r="B3" s="178" t="s">
        <v>1</v>
      </c>
      <c r="C3" s="179"/>
      <c r="D3" s="179"/>
      <c r="E3" s="179"/>
      <c r="F3" s="179"/>
      <c r="G3" s="180"/>
    </row>
    <row r="4" spans="2:8" ht="116.25" customHeight="1" x14ac:dyDescent="0.3">
      <c r="B4" s="181"/>
      <c r="C4" s="182"/>
      <c r="D4" s="182"/>
      <c r="E4" s="182"/>
      <c r="F4" s="182"/>
      <c r="G4" s="183"/>
    </row>
    <row r="5" spans="2:8" ht="14.5" thickBot="1" x14ac:dyDescent="0.35">
      <c r="B5" s="187" t="s">
        <v>2</v>
      </c>
      <c r="C5" s="188"/>
      <c r="D5" s="188"/>
      <c r="E5" s="188"/>
      <c r="F5" s="188"/>
      <c r="G5" s="189"/>
    </row>
    <row r="6" spans="2:8" ht="204" customHeight="1" thickBot="1" x14ac:dyDescent="0.35">
      <c r="B6" s="184" t="s">
        <v>3</v>
      </c>
      <c r="C6" s="185"/>
      <c r="D6" s="185"/>
      <c r="E6" s="185"/>
      <c r="F6" s="185"/>
      <c r="G6" s="186"/>
    </row>
    <row r="7" spans="2:8" x14ac:dyDescent="0.3">
      <c r="B7" s="7"/>
      <c r="G7" s="8"/>
    </row>
    <row r="8" spans="2:8" ht="14.5" thickBot="1" x14ac:dyDescent="0.35">
      <c r="B8" s="7"/>
      <c r="G8" s="8"/>
    </row>
    <row r="9" spans="2:8" ht="30.75" customHeight="1" thickBot="1" x14ac:dyDescent="0.35">
      <c r="B9" s="204" t="s">
        <v>4</v>
      </c>
      <c r="C9" s="177"/>
      <c r="D9" s="176" t="s">
        <v>5</v>
      </c>
      <c r="E9" s="177"/>
      <c r="F9" s="56" t="s">
        <v>6</v>
      </c>
      <c r="G9" s="93" t="s">
        <v>7</v>
      </c>
      <c r="H9" s="3"/>
    </row>
    <row r="10" spans="2:8" s="4" customFormat="1" ht="28.5" customHeight="1" thickBot="1" x14ac:dyDescent="0.35">
      <c r="B10" s="200" t="s">
        <v>8</v>
      </c>
      <c r="C10" s="201"/>
      <c r="D10" s="202">
        <f>COUNTA('1. ADMINISTRACIÓN DE RIESGOS'!C5:C23)</f>
        <v>19</v>
      </c>
      <c r="E10" s="203"/>
      <c r="F10" s="121"/>
      <c r="G10" s="97">
        <f>IFERROR(D10/$D$14,"0")</f>
        <v>0.26760563380281688</v>
      </c>
    </row>
    <row r="11" spans="2:8" s="4" customFormat="1" ht="28.5" customHeight="1" thickBot="1" x14ac:dyDescent="0.35">
      <c r="B11" s="200" t="s">
        <v>9</v>
      </c>
      <c r="C11" s="201"/>
      <c r="D11" s="195">
        <f>COUNTA('2. REDES Y ARTICULACIÓN'!C5:C9)</f>
        <v>5</v>
      </c>
      <c r="E11" s="196"/>
      <c r="F11" s="121"/>
      <c r="G11" s="98">
        <f>IFERROR(D11/$D$14,"0")</f>
        <v>7.0422535211267609E-2</v>
      </c>
    </row>
    <row r="12" spans="2:8" s="4" customFormat="1" ht="28.5" customHeight="1" thickBot="1" x14ac:dyDescent="0.35">
      <c r="B12" s="200" t="s">
        <v>10</v>
      </c>
      <c r="C12" s="201"/>
      <c r="D12" s="195">
        <f>COUNTA('3. MODELO DE ESTADO ABIERTO'!C5:C41)</f>
        <v>37</v>
      </c>
      <c r="E12" s="196"/>
      <c r="F12" s="121"/>
      <c r="G12" s="98">
        <f>IFERROR(D12/$D$14,"0")</f>
        <v>0.52112676056338025</v>
      </c>
    </row>
    <row r="13" spans="2:8" s="4" customFormat="1" ht="28.5" customHeight="1" thickBot="1" x14ac:dyDescent="0.35">
      <c r="B13" s="200" t="s">
        <v>11</v>
      </c>
      <c r="C13" s="201"/>
      <c r="D13" s="195">
        <f>COUNTA('4. INICIATIVAS ADICIONALES'!C5:C14)</f>
        <v>10</v>
      </c>
      <c r="E13" s="196"/>
      <c r="F13" s="121"/>
      <c r="G13" s="98">
        <f>IFERROR(D13/$D$14,"0")</f>
        <v>0.14084507042253522</v>
      </c>
    </row>
    <row r="14" spans="2:8" ht="16" thickBot="1" x14ac:dyDescent="0.4">
      <c r="B14" s="193"/>
      <c r="C14" s="194"/>
      <c r="D14" s="197">
        <f>SUM(D10:E13)</f>
        <v>71</v>
      </c>
      <c r="E14" s="198"/>
      <c r="F14" s="122">
        <f>SUM(F10:F13)</f>
        <v>0</v>
      </c>
      <c r="G14" s="22">
        <f>SUM(G10:G13)</f>
        <v>1</v>
      </c>
    </row>
    <row r="15" spans="2:8" x14ac:dyDescent="0.3">
      <c r="B15" s="7"/>
      <c r="G15" s="8"/>
    </row>
    <row r="16" spans="2:8" x14ac:dyDescent="0.3">
      <c r="B16" s="7"/>
      <c r="G16" s="8"/>
    </row>
    <row r="17" spans="2:7" x14ac:dyDescent="0.3">
      <c r="B17" s="192" t="s">
        <v>12</v>
      </c>
      <c r="C17" s="192"/>
      <c r="D17" s="192"/>
      <c r="E17" s="192"/>
      <c r="F17" s="192"/>
      <c r="G17" s="192"/>
    </row>
    <row r="18" spans="2:7" x14ac:dyDescent="0.3">
      <c r="B18" s="25" t="s">
        <v>13</v>
      </c>
      <c r="C18" s="25" t="s">
        <v>14</v>
      </c>
      <c r="D18" s="192" t="s">
        <v>15</v>
      </c>
      <c r="E18" s="192"/>
      <c r="F18" s="192"/>
      <c r="G18" s="192"/>
    </row>
    <row r="19" spans="2:7" ht="46" customHeight="1" x14ac:dyDescent="0.3">
      <c r="B19" s="100">
        <v>2</v>
      </c>
      <c r="C19" s="156" t="s">
        <v>354</v>
      </c>
      <c r="D19" s="199" t="s">
        <v>353</v>
      </c>
      <c r="E19" s="199"/>
      <c r="F19" s="199"/>
      <c r="G19" s="199"/>
    </row>
    <row r="20" spans="2:7" x14ac:dyDescent="0.3">
      <c r="B20" s="23"/>
      <c r="C20" s="23"/>
      <c r="D20" s="190"/>
      <c r="E20" s="190"/>
      <c r="F20" s="190"/>
      <c r="G20" s="190"/>
    </row>
  </sheetData>
  <mergeCells count="21">
    <mergeCell ref="D20:G20"/>
    <mergeCell ref="C1:F1"/>
    <mergeCell ref="B17:G17"/>
    <mergeCell ref="D18:G18"/>
    <mergeCell ref="B14:C14"/>
    <mergeCell ref="D13:E13"/>
    <mergeCell ref="D14:E14"/>
    <mergeCell ref="D19:G19"/>
    <mergeCell ref="B12:C12"/>
    <mergeCell ref="B13:C13"/>
    <mergeCell ref="D10:E10"/>
    <mergeCell ref="D11:E11"/>
    <mergeCell ref="D12:E12"/>
    <mergeCell ref="B10:C10"/>
    <mergeCell ref="B11:C11"/>
    <mergeCell ref="B9:C9"/>
    <mergeCell ref="D9:E9"/>
    <mergeCell ref="B3:G3"/>
    <mergeCell ref="B4:G4"/>
    <mergeCell ref="B6:G6"/>
    <mergeCell ref="B5:G5"/>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8" zoomScale="90" zoomScaleNormal="100" zoomScaleSheetLayoutView="90" workbookViewId="0">
      <selection activeCell="B6" sqref="B6:G6"/>
    </sheetView>
  </sheetViews>
  <sheetFormatPr baseColWidth="10" defaultColWidth="9.1796875" defaultRowHeight="14.5" x14ac:dyDescent="0.35"/>
  <cols>
    <col min="1" max="1" width="33.453125" customWidth="1"/>
    <col min="6" max="6" width="30.81640625" customWidth="1"/>
    <col min="7" max="7" width="28.7265625" customWidth="1"/>
  </cols>
  <sheetData>
    <row r="1" spans="1:7" s="2" customFormat="1" ht="104.25" customHeight="1" thickBot="1" x14ac:dyDescent="0.4">
      <c r="A1" s="5"/>
      <c r="B1" s="191" t="s">
        <v>16</v>
      </c>
      <c r="C1" s="191"/>
      <c r="D1" s="191"/>
      <c r="E1" s="191"/>
      <c r="F1" s="191"/>
      <c r="G1" s="6" t="s">
        <v>347</v>
      </c>
    </row>
    <row r="2" spans="1:7" ht="15" thickBot="1" x14ac:dyDescent="0.4"/>
    <row r="3" spans="1:7" ht="15" thickBot="1" x14ac:dyDescent="0.4">
      <c r="A3" s="211" t="s">
        <v>17</v>
      </c>
      <c r="B3" s="212"/>
      <c r="C3" s="212"/>
      <c r="D3" s="212"/>
      <c r="E3" s="212"/>
      <c r="F3" s="212"/>
      <c r="G3" s="213"/>
    </row>
    <row r="4" spans="1:7" ht="42" customHeight="1" thickBot="1" x14ac:dyDescent="0.4">
      <c r="A4" s="10" t="s">
        <v>18</v>
      </c>
      <c r="B4" s="214" t="s">
        <v>19</v>
      </c>
      <c r="C4" s="215"/>
      <c r="D4" s="215"/>
      <c r="E4" s="215"/>
      <c r="F4" s="215"/>
      <c r="G4" s="216"/>
    </row>
    <row r="5" spans="1:7" ht="77.25" customHeight="1" thickBot="1" x14ac:dyDescent="0.4">
      <c r="A5" s="10" t="s">
        <v>20</v>
      </c>
      <c r="B5" s="208" t="s">
        <v>21</v>
      </c>
      <c r="C5" s="209"/>
      <c r="D5" s="209"/>
      <c r="E5" s="209"/>
      <c r="F5" s="209"/>
      <c r="G5" s="210"/>
    </row>
    <row r="6" spans="1:7" ht="75.75" customHeight="1" thickBot="1" x14ac:dyDescent="0.4">
      <c r="A6" s="10" t="s">
        <v>22</v>
      </c>
      <c r="B6" s="208" t="s">
        <v>23</v>
      </c>
      <c r="C6" s="209"/>
      <c r="D6" s="209"/>
      <c r="E6" s="209"/>
      <c r="F6" s="209"/>
      <c r="G6" s="210"/>
    </row>
    <row r="7" spans="1:7" ht="34.5" customHeight="1" thickBot="1" x14ac:dyDescent="0.4">
      <c r="A7" s="10" t="s">
        <v>24</v>
      </c>
      <c r="B7" s="208" t="s">
        <v>25</v>
      </c>
      <c r="C7" s="209"/>
      <c r="D7" s="209"/>
      <c r="E7" s="209"/>
      <c r="F7" s="209"/>
      <c r="G7" s="210"/>
    </row>
    <row r="8" spans="1:7" ht="44.25" customHeight="1" thickBot="1" x14ac:dyDescent="0.4">
      <c r="A8" s="10" t="s">
        <v>26</v>
      </c>
      <c r="B8" s="208" t="s">
        <v>27</v>
      </c>
      <c r="C8" s="209"/>
      <c r="D8" s="209"/>
      <c r="E8" s="209"/>
      <c r="F8" s="209"/>
      <c r="G8" s="210"/>
    </row>
    <row r="9" spans="1:7" ht="38.25" customHeight="1" thickBot="1" x14ac:dyDescent="0.4">
      <c r="A9" s="10" t="s">
        <v>28</v>
      </c>
      <c r="B9" s="208" t="s">
        <v>29</v>
      </c>
      <c r="C9" s="209"/>
      <c r="D9" s="209"/>
      <c r="E9" s="209"/>
      <c r="F9" s="209"/>
      <c r="G9" s="210"/>
    </row>
    <row r="10" spans="1:7" ht="38.25" customHeight="1" thickBot="1" x14ac:dyDescent="0.4">
      <c r="A10" s="10" t="s">
        <v>30</v>
      </c>
      <c r="B10" s="208" t="s">
        <v>31</v>
      </c>
      <c r="C10" s="209"/>
      <c r="D10" s="209"/>
      <c r="E10" s="209"/>
      <c r="F10" s="209"/>
      <c r="G10" s="210"/>
    </row>
    <row r="11" spans="1:7" ht="32.25" customHeight="1" thickBot="1" x14ac:dyDescent="0.4">
      <c r="A11" s="10" t="s">
        <v>32</v>
      </c>
      <c r="B11" s="205" t="s">
        <v>33</v>
      </c>
      <c r="C11" s="206"/>
      <c r="D11" s="206"/>
      <c r="E11" s="206"/>
      <c r="F11" s="206"/>
      <c r="G11" s="207"/>
    </row>
    <row r="12" spans="1:7" ht="60" customHeight="1" thickBot="1" x14ac:dyDescent="0.4">
      <c r="A12" s="10" t="s">
        <v>34</v>
      </c>
      <c r="B12" s="208" t="s">
        <v>35</v>
      </c>
      <c r="C12" s="209"/>
      <c r="D12" s="209"/>
      <c r="E12" s="209"/>
      <c r="F12" s="209"/>
      <c r="G12" s="210"/>
    </row>
    <row r="13" spans="1:7" ht="37.5" customHeight="1" thickBot="1" x14ac:dyDescent="0.4">
      <c r="A13" s="10" t="s">
        <v>36</v>
      </c>
      <c r="B13" s="208" t="s">
        <v>37</v>
      </c>
      <c r="C13" s="209"/>
      <c r="D13" s="209"/>
      <c r="E13" s="209"/>
      <c r="F13" s="209"/>
      <c r="G13" s="210"/>
    </row>
    <row r="14" spans="1:7" ht="15" thickBot="1" x14ac:dyDescent="0.4">
      <c r="A14" s="10" t="s">
        <v>38</v>
      </c>
      <c r="B14" s="205" t="s">
        <v>39</v>
      </c>
      <c r="C14" s="206"/>
      <c r="D14" s="206"/>
      <c r="E14" s="206"/>
      <c r="F14" s="206"/>
      <c r="G14" s="207"/>
    </row>
    <row r="15" spans="1:7" ht="15" thickBot="1" x14ac:dyDescent="0.4">
      <c r="A15" s="10" t="s">
        <v>40</v>
      </c>
      <c r="B15" s="205" t="s">
        <v>41</v>
      </c>
      <c r="C15" s="206"/>
      <c r="D15" s="206"/>
      <c r="E15" s="206"/>
      <c r="F15" s="206"/>
      <c r="G15" s="207"/>
    </row>
    <row r="16" spans="1:7" ht="171.75" customHeight="1" thickBot="1" x14ac:dyDescent="0.4">
      <c r="A16" s="10" t="s">
        <v>42</v>
      </c>
      <c r="B16" s="205" t="s">
        <v>43</v>
      </c>
      <c r="C16" s="206"/>
      <c r="D16" s="206"/>
      <c r="E16" s="206"/>
      <c r="F16" s="206"/>
      <c r="G16" s="207"/>
    </row>
    <row r="17" spans="1:7" ht="51.75" customHeight="1" thickBot="1" x14ac:dyDescent="0.4">
      <c r="A17" s="10" t="s">
        <v>44</v>
      </c>
      <c r="B17" s="205" t="s">
        <v>45</v>
      </c>
      <c r="C17" s="206"/>
      <c r="D17" s="206"/>
      <c r="E17" s="206"/>
      <c r="F17" s="206"/>
      <c r="G17" s="207"/>
    </row>
    <row r="18" spans="1:7" x14ac:dyDescent="0.35">
      <c r="B18" s="9"/>
      <c r="C18" s="9"/>
      <c r="D18" s="9"/>
      <c r="E18" s="9"/>
      <c r="F18" s="9"/>
      <c r="G18" s="9"/>
    </row>
  </sheetData>
  <mergeCells count="16">
    <mergeCell ref="B1:F1"/>
    <mergeCell ref="B9:G9"/>
    <mergeCell ref="B11:G11"/>
    <mergeCell ref="B12:G12"/>
    <mergeCell ref="A3:G3"/>
    <mergeCell ref="B4:G4"/>
    <mergeCell ref="B5:G5"/>
    <mergeCell ref="B6:G6"/>
    <mergeCell ref="B7:G7"/>
    <mergeCell ref="B8:G8"/>
    <mergeCell ref="B10:G10"/>
    <mergeCell ref="B17:G17"/>
    <mergeCell ref="B13:G13"/>
    <mergeCell ref="B14:G14"/>
    <mergeCell ref="B15:G15"/>
    <mergeCell ref="B16:G16"/>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B1:J26"/>
  <sheetViews>
    <sheetView showGridLines="0" zoomScale="80" zoomScaleNormal="80" zoomScaleSheetLayoutView="59" workbookViewId="0">
      <selection activeCell="Q8" sqref="Q8"/>
    </sheetView>
  </sheetViews>
  <sheetFormatPr baseColWidth="10" defaultColWidth="11.453125" defaultRowHeight="14" x14ac:dyDescent="0.3"/>
  <cols>
    <col min="1" max="1" width="11.453125" style="2"/>
    <col min="2" max="2" width="26.7265625" style="18" customWidth="1"/>
    <col min="3" max="3" width="8.54296875" style="147" customWidth="1"/>
    <col min="4" max="4" width="53" style="148" customWidth="1"/>
    <col min="5" max="5" width="34.1796875" style="147" customWidth="1"/>
    <col min="6" max="8" width="28.1796875" style="2" customWidth="1"/>
    <col min="9" max="9" width="22.26953125" style="2" customWidth="1"/>
    <col min="10" max="10" width="21.453125" style="2" customWidth="1"/>
    <col min="11" max="16384" width="11.453125" style="2"/>
  </cols>
  <sheetData>
    <row r="1" spans="2:10" ht="112.5" customHeight="1" x14ac:dyDescent="0.35">
      <c r="B1" s="123"/>
      <c r="C1" s="218" t="s">
        <v>46</v>
      </c>
      <c r="D1" s="218"/>
      <c r="E1" s="218"/>
      <c r="F1" s="218"/>
      <c r="G1" s="218"/>
      <c r="H1" s="218"/>
      <c r="I1" s="218"/>
      <c r="J1" s="124" t="s">
        <v>348</v>
      </c>
    </row>
    <row r="2" spans="2:10" ht="28.5" customHeight="1" x14ac:dyDescent="0.3">
      <c r="B2" s="144"/>
      <c r="C2" s="145"/>
      <c r="D2" s="146"/>
      <c r="E2" s="144"/>
      <c r="F2" s="144"/>
      <c r="G2" s="144"/>
      <c r="H2" s="144"/>
      <c r="I2" s="144"/>
      <c r="J2" s="144"/>
    </row>
    <row r="3" spans="2:10" ht="60" customHeight="1" x14ac:dyDescent="0.3">
      <c r="B3" s="219" t="s">
        <v>47</v>
      </c>
      <c r="C3" s="219"/>
      <c r="D3" s="219"/>
      <c r="E3" s="219"/>
      <c r="F3" s="219"/>
      <c r="G3" s="219"/>
      <c r="H3" s="219"/>
      <c r="I3" s="219"/>
      <c r="J3" s="219"/>
    </row>
    <row r="4" spans="2:10" ht="40.5" customHeight="1" x14ac:dyDescent="0.3">
      <c r="B4" s="126" t="s">
        <v>48</v>
      </c>
      <c r="C4" s="126" t="s">
        <v>49</v>
      </c>
      <c r="D4" s="126" t="s">
        <v>22</v>
      </c>
      <c r="E4" s="126" t="s">
        <v>24</v>
      </c>
      <c r="F4" s="126" t="s">
        <v>50</v>
      </c>
      <c r="G4" s="126" t="s">
        <v>34</v>
      </c>
      <c r="H4" s="126" t="s">
        <v>32</v>
      </c>
      <c r="I4" s="126" t="s">
        <v>28</v>
      </c>
      <c r="J4" s="126" t="s">
        <v>30</v>
      </c>
    </row>
    <row r="5" spans="2:10" ht="42" x14ac:dyDescent="0.3">
      <c r="B5" s="220" t="s">
        <v>51</v>
      </c>
      <c r="C5" s="128" t="s">
        <v>52</v>
      </c>
      <c r="D5" s="129" t="s">
        <v>53</v>
      </c>
      <c r="E5" s="130" t="s">
        <v>54</v>
      </c>
      <c r="F5" s="130" t="s">
        <v>55</v>
      </c>
      <c r="G5" s="130" t="s">
        <v>56</v>
      </c>
      <c r="H5" s="130" t="s">
        <v>57</v>
      </c>
      <c r="I5" s="131">
        <v>45689</v>
      </c>
      <c r="J5" s="131">
        <v>45777</v>
      </c>
    </row>
    <row r="6" spans="2:10" ht="93" customHeight="1" x14ac:dyDescent="0.3">
      <c r="B6" s="220"/>
      <c r="C6" s="128" t="s">
        <v>58</v>
      </c>
      <c r="D6" s="129" t="s">
        <v>59</v>
      </c>
      <c r="E6" s="130" t="s">
        <v>60</v>
      </c>
      <c r="F6" s="130" t="s">
        <v>61</v>
      </c>
      <c r="G6" s="130" t="s">
        <v>56</v>
      </c>
      <c r="H6" s="130" t="s">
        <v>62</v>
      </c>
      <c r="I6" s="132">
        <v>45748</v>
      </c>
      <c r="J6" s="132">
        <v>46022</v>
      </c>
    </row>
    <row r="7" spans="2:10" ht="74.25" customHeight="1" x14ac:dyDescent="0.3">
      <c r="B7" s="220"/>
      <c r="C7" s="128" t="s">
        <v>63</v>
      </c>
      <c r="D7" s="129" t="s">
        <v>64</v>
      </c>
      <c r="E7" s="130" t="s">
        <v>65</v>
      </c>
      <c r="F7" s="130" t="s">
        <v>55</v>
      </c>
      <c r="G7" s="130" t="s">
        <v>56</v>
      </c>
      <c r="H7" s="130" t="s">
        <v>66</v>
      </c>
      <c r="I7" s="132">
        <v>45748</v>
      </c>
      <c r="J7" s="132">
        <v>46022</v>
      </c>
    </row>
    <row r="8" spans="2:10" ht="56" x14ac:dyDescent="0.3">
      <c r="B8" s="220"/>
      <c r="C8" s="128" t="s">
        <v>67</v>
      </c>
      <c r="D8" s="133" t="s">
        <v>64</v>
      </c>
      <c r="E8" s="134" t="s">
        <v>68</v>
      </c>
      <c r="F8" s="130" t="s">
        <v>69</v>
      </c>
      <c r="G8" s="134" t="s">
        <v>56</v>
      </c>
      <c r="H8" s="134" t="s">
        <v>62</v>
      </c>
      <c r="I8" s="135">
        <v>45659</v>
      </c>
      <c r="J8" s="132">
        <v>45961</v>
      </c>
    </row>
    <row r="9" spans="2:10" ht="74.25" customHeight="1" x14ac:dyDescent="0.3">
      <c r="B9" s="217" t="s">
        <v>70</v>
      </c>
      <c r="C9" s="128" t="s">
        <v>349</v>
      </c>
      <c r="D9" s="129" t="s">
        <v>358</v>
      </c>
      <c r="E9" s="130" t="s">
        <v>71</v>
      </c>
      <c r="F9" s="130" t="s">
        <v>55</v>
      </c>
      <c r="G9" s="130" t="s">
        <v>56</v>
      </c>
      <c r="H9" s="130" t="s">
        <v>72</v>
      </c>
      <c r="I9" s="136">
        <v>45689</v>
      </c>
      <c r="J9" s="136" t="s">
        <v>355</v>
      </c>
    </row>
    <row r="10" spans="2:10" ht="74.25" customHeight="1" x14ac:dyDescent="0.3">
      <c r="B10" s="217"/>
      <c r="C10" s="128" t="s">
        <v>350</v>
      </c>
      <c r="D10" s="129" t="s">
        <v>359</v>
      </c>
      <c r="E10" s="130" t="s">
        <v>73</v>
      </c>
      <c r="F10" s="130" t="s">
        <v>55</v>
      </c>
      <c r="G10" s="130" t="s">
        <v>56</v>
      </c>
      <c r="H10" s="130" t="s">
        <v>74</v>
      </c>
      <c r="I10" s="136">
        <v>45717</v>
      </c>
      <c r="J10" s="136" t="s">
        <v>356</v>
      </c>
    </row>
    <row r="11" spans="2:10" ht="74.25" customHeight="1" x14ac:dyDescent="0.3">
      <c r="B11" s="217"/>
      <c r="C11" s="128" t="s">
        <v>351</v>
      </c>
      <c r="D11" s="129" t="s">
        <v>360</v>
      </c>
      <c r="E11" s="130" t="s">
        <v>75</v>
      </c>
      <c r="F11" s="130" t="s">
        <v>55</v>
      </c>
      <c r="G11" s="130" t="s">
        <v>56</v>
      </c>
      <c r="H11" s="130" t="s">
        <v>76</v>
      </c>
      <c r="I11" s="136">
        <v>45778</v>
      </c>
      <c r="J11" s="136" t="s">
        <v>357</v>
      </c>
    </row>
    <row r="12" spans="2:10" ht="74.25" customHeight="1" x14ac:dyDescent="0.3">
      <c r="B12" s="217"/>
      <c r="C12" s="128" t="s">
        <v>77</v>
      </c>
      <c r="D12" s="129" t="s">
        <v>78</v>
      </c>
      <c r="E12" s="130" t="s">
        <v>79</v>
      </c>
      <c r="F12" s="130" t="s">
        <v>55</v>
      </c>
      <c r="G12" s="130" t="s">
        <v>56</v>
      </c>
      <c r="H12" s="130" t="s">
        <v>80</v>
      </c>
      <c r="I12" s="136">
        <v>45809</v>
      </c>
      <c r="J12" s="136">
        <v>46022</v>
      </c>
    </row>
    <row r="13" spans="2:10" ht="74.25" customHeight="1" x14ac:dyDescent="0.3">
      <c r="B13" s="220" t="s">
        <v>81</v>
      </c>
      <c r="C13" s="128" t="s">
        <v>82</v>
      </c>
      <c r="D13" s="137" t="s">
        <v>83</v>
      </c>
      <c r="E13" s="138" t="s">
        <v>84</v>
      </c>
      <c r="F13" s="138" t="s">
        <v>55</v>
      </c>
      <c r="G13" s="138" t="s">
        <v>56</v>
      </c>
      <c r="H13" s="138" t="s">
        <v>85</v>
      </c>
      <c r="I13" s="139">
        <v>45809</v>
      </c>
      <c r="J13" s="139">
        <v>46022</v>
      </c>
    </row>
    <row r="14" spans="2:10" ht="56" x14ac:dyDescent="0.3">
      <c r="B14" s="220"/>
      <c r="C14" s="128" t="s">
        <v>86</v>
      </c>
      <c r="D14" s="129" t="s">
        <v>87</v>
      </c>
      <c r="E14" s="130" t="s">
        <v>88</v>
      </c>
      <c r="F14" s="130" t="s">
        <v>89</v>
      </c>
      <c r="G14" s="130" t="s">
        <v>56</v>
      </c>
      <c r="H14" s="130" t="s">
        <v>90</v>
      </c>
      <c r="I14" s="136">
        <v>45659</v>
      </c>
      <c r="J14" s="136">
        <v>46022</v>
      </c>
    </row>
    <row r="15" spans="2:10" ht="91.5" customHeight="1" x14ac:dyDescent="0.3">
      <c r="B15" s="127" t="s">
        <v>91</v>
      </c>
      <c r="C15" s="128" t="s">
        <v>361</v>
      </c>
      <c r="D15" s="129" t="s">
        <v>362</v>
      </c>
      <c r="E15" s="130" t="s">
        <v>92</v>
      </c>
      <c r="F15" s="130" t="s">
        <v>55</v>
      </c>
      <c r="G15" s="130" t="s">
        <v>56</v>
      </c>
      <c r="H15" s="130" t="s">
        <v>93</v>
      </c>
      <c r="I15" s="136">
        <v>45689</v>
      </c>
      <c r="J15" s="136" t="s">
        <v>357</v>
      </c>
    </row>
    <row r="16" spans="2:10" ht="72.75" customHeight="1" x14ac:dyDescent="0.3">
      <c r="B16" s="217" t="s">
        <v>94</v>
      </c>
      <c r="C16" s="128" t="s">
        <v>95</v>
      </c>
      <c r="D16" s="129" t="s">
        <v>96</v>
      </c>
      <c r="E16" s="125" t="s">
        <v>97</v>
      </c>
      <c r="F16" s="125" t="s">
        <v>98</v>
      </c>
      <c r="G16" s="125" t="s">
        <v>99</v>
      </c>
      <c r="H16" s="125" t="s">
        <v>100</v>
      </c>
      <c r="I16" s="140">
        <v>45691</v>
      </c>
      <c r="J16" s="140">
        <v>45716</v>
      </c>
    </row>
    <row r="17" spans="2:10" ht="61.5" customHeight="1" x14ac:dyDescent="0.3">
      <c r="B17" s="217"/>
      <c r="C17" s="128" t="s">
        <v>363</v>
      </c>
      <c r="D17" s="129" t="s">
        <v>366</v>
      </c>
      <c r="E17" s="125" t="s">
        <v>101</v>
      </c>
      <c r="F17" s="125" t="s">
        <v>98</v>
      </c>
      <c r="G17" s="125" t="s">
        <v>99</v>
      </c>
      <c r="H17" s="125" t="s">
        <v>102</v>
      </c>
      <c r="I17" s="141">
        <v>45689</v>
      </c>
      <c r="J17" s="140" t="s">
        <v>365</v>
      </c>
    </row>
    <row r="18" spans="2:10" ht="66" customHeight="1" x14ac:dyDescent="0.3">
      <c r="B18" s="217"/>
      <c r="C18" s="128" t="s">
        <v>364</v>
      </c>
      <c r="D18" s="129" t="s">
        <v>367</v>
      </c>
      <c r="E18" s="125" t="s">
        <v>103</v>
      </c>
      <c r="F18" s="125" t="s">
        <v>98</v>
      </c>
      <c r="G18" s="125" t="s">
        <v>99</v>
      </c>
      <c r="H18" s="125" t="s">
        <v>104</v>
      </c>
      <c r="I18" s="141">
        <v>45689</v>
      </c>
      <c r="J18" s="140" t="s">
        <v>365</v>
      </c>
    </row>
    <row r="19" spans="2:10" ht="69.75" customHeight="1" x14ac:dyDescent="0.3">
      <c r="B19" s="217"/>
      <c r="C19" s="128" t="s">
        <v>105</v>
      </c>
      <c r="D19" s="142" t="s">
        <v>106</v>
      </c>
      <c r="E19" s="125" t="s">
        <v>107</v>
      </c>
      <c r="F19" s="125" t="s">
        <v>98</v>
      </c>
      <c r="G19" s="125" t="s">
        <v>99</v>
      </c>
      <c r="H19" s="143" t="s">
        <v>108</v>
      </c>
      <c r="I19" s="141">
        <v>45717</v>
      </c>
      <c r="J19" s="141">
        <v>45747</v>
      </c>
    </row>
    <row r="20" spans="2:10" ht="56" x14ac:dyDescent="0.3">
      <c r="B20" s="217"/>
      <c r="C20" s="128" t="s">
        <v>109</v>
      </c>
      <c r="D20" s="142" t="s">
        <v>110</v>
      </c>
      <c r="E20" s="125" t="s">
        <v>111</v>
      </c>
      <c r="F20" s="125" t="s">
        <v>98</v>
      </c>
      <c r="G20" s="125" t="s">
        <v>99</v>
      </c>
      <c r="H20" s="143" t="s">
        <v>112</v>
      </c>
      <c r="I20" s="141">
        <v>45749</v>
      </c>
      <c r="J20" s="141">
        <v>45777</v>
      </c>
    </row>
    <row r="21" spans="2:10" ht="56" x14ac:dyDescent="0.3">
      <c r="B21" s="217"/>
      <c r="C21" s="128" t="s">
        <v>113</v>
      </c>
      <c r="D21" s="142" t="s">
        <v>343</v>
      </c>
      <c r="E21" s="125" t="s">
        <v>114</v>
      </c>
      <c r="F21" s="125" t="s">
        <v>98</v>
      </c>
      <c r="G21" s="125" t="s">
        <v>99</v>
      </c>
      <c r="H21" s="143" t="s">
        <v>115</v>
      </c>
      <c r="I21" s="141">
        <v>45778</v>
      </c>
      <c r="J21" s="141">
        <v>45808</v>
      </c>
    </row>
    <row r="22" spans="2:10" ht="56" x14ac:dyDescent="0.3">
      <c r="B22" s="217"/>
      <c r="C22" s="128" t="s">
        <v>116</v>
      </c>
      <c r="D22" s="142" t="s">
        <v>117</v>
      </c>
      <c r="E22" s="125" t="s">
        <v>118</v>
      </c>
      <c r="F22" s="125" t="s">
        <v>98</v>
      </c>
      <c r="G22" s="125" t="s">
        <v>99</v>
      </c>
      <c r="H22" s="143" t="s">
        <v>119</v>
      </c>
      <c r="I22" s="141">
        <v>45809</v>
      </c>
      <c r="J22" s="141">
        <v>45838</v>
      </c>
    </row>
    <row r="23" spans="2:10" ht="28" x14ac:dyDescent="0.3">
      <c r="B23" s="217"/>
      <c r="C23" s="128" t="s">
        <v>120</v>
      </c>
      <c r="D23" s="142" t="s">
        <v>121</v>
      </c>
      <c r="E23" s="125" t="s">
        <v>122</v>
      </c>
      <c r="F23" s="125" t="s">
        <v>69</v>
      </c>
      <c r="G23" s="125" t="s">
        <v>99</v>
      </c>
      <c r="H23" s="125" t="s">
        <v>123</v>
      </c>
      <c r="I23" s="141">
        <v>45872</v>
      </c>
      <c r="J23" s="141">
        <v>45898</v>
      </c>
    </row>
    <row r="26" spans="2:10" x14ac:dyDescent="0.3">
      <c r="D26" s="148" t="s">
        <v>352</v>
      </c>
    </row>
  </sheetData>
  <autoFilter ref="B4:J24" xr:uid="{00000000-0001-0000-0200-000000000000}"/>
  <mergeCells count="6">
    <mergeCell ref="B9:B12"/>
    <mergeCell ref="C1:I1"/>
    <mergeCell ref="B3:J3"/>
    <mergeCell ref="B5:B8"/>
    <mergeCell ref="B16:B23"/>
    <mergeCell ref="B13:B14"/>
  </mergeCells>
  <pageMargins left="0.70866141732283472" right="0.70866141732283472" top="0.74803149606299213" bottom="0.74803149606299213" header="0.31496062992125984" footer="0.31496062992125984"/>
  <pageSetup paperSize="9" scale="33"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J13"/>
  <sheetViews>
    <sheetView showGridLines="0" topLeftCell="A6" zoomScale="82" zoomScaleNormal="82" workbookViewId="0">
      <selection activeCell="A5" sqref="A5"/>
    </sheetView>
  </sheetViews>
  <sheetFormatPr baseColWidth="10" defaultColWidth="11.453125" defaultRowHeight="14.25" customHeight="1" x14ac:dyDescent="0.3"/>
  <cols>
    <col min="1" max="1" width="11.453125" style="2"/>
    <col min="2" max="2" width="28.7265625" style="18" customWidth="1"/>
    <col min="3" max="3" width="11.453125" style="2"/>
    <col min="4" max="4" width="53.54296875" style="2" customWidth="1"/>
    <col min="5" max="10" width="26.453125" style="2" customWidth="1"/>
    <col min="11" max="16384" width="11.453125" style="2"/>
  </cols>
  <sheetData>
    <row r="1" spans="2:10" ht="126" customHeight="1" thickBot="1" x14ac:dyDescent="0.4">
      <c r="B1" s="155"/>
      <c r="C1" s="221" t="s">
        <v>16</v>
      </c>
      <c r="D1" s="221"/>
      <c r="E1" s="221"/>
      <c r="F1" s="221"/>
      <c r="G1" s="221"/>
      <c r="H1" s="221"/>
      <c r="I1" s="221"/>
      <c r="J1" s="6" t="s">
        <v>348</v>
      </c>
    </row>
    <row r="2" spans="2:10" ht="15.75" customHeight="1" x14ac:dyDescent="0.3">
      <c r="B2" s="125"/>
      <c r="C2" s="125"/>
      <c r="D2" s="125"/>
      <c r="E2" s="125"/>
      <c r="F2" s="125"/>
      <c r="G2" s="125"/>
      <c r="H2" s="125"/>
      <c r="I2" s="125"/>
      <c r="J2" s="125"/>
    </row>
    <row r="3" spans="2:10" ht="60" customHeight="1" x14ac:dyDescent="0.3">
      <c r="B3" s="219" t="s">
        <v>124</v>
      </c>
      <c r="C3" s="219"/>
      <c r="D3" s="219"/>
      <c r="E3" s="219"/>
      <c r="F3" s="219"/>
      <c r="G3" s="219"/>
      <c r="H3" s="219"/>
      <c r="I3" s="219"/>
      <c r="J3" s="219"/>
    </row>
    <row r="4" spans="2:10" ht="39" customHeight="1" x14ac:dyDescent="0.3">
      <c r="B4" s="126" t="s">
        <v>48</v>
      </c>
      <c r="C4" s="126" t="s">
        <v>49</v>
      </c>
      <c r="D4" s="126" t="s">
        <v>22</v>
      </c>
      <c r="E4" s="126" t="s">
        <v>24</v>
      </c>
      <c r="F4" s="126" t="s">
        <v>50</v>
      </c>
      <c r="G4" s="126" t="s">
        <v>34</v>
      </c>
      <c r="H4" s="126" t="s">
        <v>32</v>
      </c>
      <c r="I4" s="126" t="s">
        <v>28</v>
      </c>
      <c r="J4" s="126" t="s">
        <v>30</v>
      </c>
    </row>
    <row r="5" spans="2:10" ht="119" customHeight="1" x14ac:dyDescent="0.3">
      <c r="B5" s="220" t="s">
        <v>125</v>
      </c>
      <c r="C5" s="128" t="s">
        <v>126</v>
      </c>
      <c r="D5" s="158" t="s">
        <v>127</v>
      </c>
      <c r="E5" s="149" t="s">
        <v>128</v>
      </c>
      <c r="F5" s="149" t="s">
        <v>55</v>
      </c>
      <c r="G5" s="125" t="s">
        <v>99</v>
      </c>
      <c r="H5" s="150" t="s">
        <v>129</v>
      </c>
      <c r="I5" s="140">
        <v>45689</v>
      </c>
      <c r="J5" s="140">
        <v>45807</v>
      </c>
    </row>
    <row r="6" spans="2:10" ht="119.5" customHeight="1" x14ac:dyDescent="0.3">
      <c r="B6" s="220"/>
      <c r="C6" s="128" t="s">
        <v>130</v>
      </c>
      <c r="D6" s="151" t="s">
        <v>131</v>
      </c>
      <c r="E6" s="149" t="s">
        <v>132</v>
      </c>
      <c r="F6" s="149" t="s">
        <v>89</v>
      </c>
      <c r="G6" s="125" t="s">
        <v>99</v>
      </c>
      <c r="H6" s="125" t="s">
        <v>133</v>
      </c>
      <c r="I6" s="140">
        <v>45659</v>
      </c>
      <c r="J6" s="140">
        <v>46022</v>
      </c>
    </row>
    <row r="7" spans="2:10" ht="233.5" customHeight="1" x14ac:dyDescent="0.3">
      <c r="B7" s="220"/>
      <c r="C7" s="152" t="s">
        <v>134</v>
      </c>
      <c r="D7" s="149" t="s">
        <v>135</v>
      </c>
      <c r="E7" s="149" t="s">
        <v>136</v>
      </c>
      <c r="F7" s="153" t="s">
        <v>89</v>
      </c>
      <c r="G7" s="125" t="s">
        <v>99</v>
      </c>
      <c r="H7" s="125" t="s">
        <v>137</v>
      </c>
      <c r="I7" s="141">
        <v>45659</v>
      </c>
      <c r="J7" s="141">
        <v>46022</v>
      </c>
    </row>
    <row r="8" spans="2:10" ht="132.5" customHeight="1" x14ac:dyDescent="0.3">
      <c r="B8" s="220" t="s">
        <v>138</v>
      </c>
      <c r="C8" s="128" t="s">
        <v>139</v>
      </c>
      <c r="D8" s="158" t="s">
        <v>368</v>
      </c>
      <c r="E8" s="149" t="s">
        <v>344</v>
      </c>
      <c r="F8" s="149" t="s">
        <v>55</v>
      </c>
      <c r="G8" s="125" t="s">
        <v>99</v>
      </c>
      <c r="H8" s="150" t="s">
        <v>140</v>
      </c>
      <c r="I8" s="140">
        <v>45689</v>
      </c>
      <c r="J8" s="140" t="s">
        <v>365</v>
      </c>
    </row>
    <row r="9" spans="2:10" ht="119" customHeight="1" x14ac:dyDescent="0.3">
      <c r="B9" s="220"/>
      <c r="C9" s="128" t="s">
        <v>141</v>
      </c>
      <c r="D9" s="154" t="s">
        <v>142</v>
      </c>
      <c r="E9" s="154" t="s">
        <v>143</v>
      </c>
      <c r="F9" s="154" t="s">
        <v>144</v>
      </c>
      <c r="G9" s="125" t="s">
        <v>99</v>
      </c>
      <c r="H9" s="150" t="s">
        <v>145</v>
      </c>
      <c r="I9" s="141">
        <v>45659</v>
      </c>
      <c r="J9" s="141">
        <v>46022</v>
      </c>
    </row>
    <row r="10" spans="2:10" ht="14" x14ac:dyDescent="0.3"/>
    <row r="11" spans="2:10" ht="14" x14ac:dyDescent="0.3"/>
    <row r="12" spans="2:10" ht="14" x14ac:dyDescent="0.3"/>
    <row r="13" spans="2:10" ht="14" x14ac:dyDescent="0.3">
      <c r="D13" s="148" t="s">
        <v>352</v>
      </c>
    </row>
  </sheetData>
  <autoFilter ref="B4:J10" xr:uid="{00000000-0001-0000-0300-000000000000}"/>
  <mergeCells count="4">
    <mergeCell ref="C1:I1"/>
    <mergeCell ref="B5:B7"/>
    <mergeCell ref="B8:B9"/>
    <mergeCell ref="B3:J3"/>
  </mergeCells>
  <pageMargins left="0.70866141732283472" right="0.70866141732283472" top="0.74803149606299213" bottom="0.74803149606299213" header="0.31496062992125984" footer="0.31496062992125984"/>
  <pageSetup paperSize="9" scale="18"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J45"/>
  <sheetViews>
    <sheetView showGridLines="0" zoomScale="86" zoomScaleNormal="86" workbookViewId="0">
      <selection activeCell="M35" sqref="M35"/>
    </sheetView>
  </sheetViews>
  <sheetFormatPr baseColWidth="10" defaultColWidth="11.453125" defaultRowHeight="14.5" x14ac:dyDescent="0.35"/>
  <cols>
    <col min="1" max="1" width="6.81640625" customWidth="1"/>
    <col min="2" max="2" width="28.7265625" style="13" customWidth="1"/>
    <col min="3" max="3" width="7.453125" style="14" customWidth="1"/>
    <col min="4" max="4" width="54.26953125" style="14" customWidth="1"/>
    <col min="5" max="5" width="39.7265625" style="14" customWidth="1"/>
    <col min="6" max="6" width="30.7265625" style="14" customWidth="1"/>
    <col min="7" max="7" width="21.26953125" style="14" customWidth="1"/>
    <col min="8" max="8" width="21.81640625" customWidth="1"/>
    <col min="9" max="10" width="18.26953125" customWidth="1"/>
  </cols>
  <sheetData>
    <row r="1" spans="1:10" s="2" customFormat="1" ht="117" customHeight="1" thickBot="1" x14ac:dyDescent="0.4">
      <c r="A1" s="11"/>
      <c r="B1" s="1"/>
      <c r="C1" s="232" t="s">
        <v>146</v>
      </c>
      <c r="D1" s="191"/>
      <c r="E1" s="191"/>
      <c r="F1" s="191"/>
      <c r="G1" s="191"/>
      <c r="H1" s="191"/>
      <c r="I1" s="191"/>
      <c r="J1" s="6" t="s">
        <v>348</v>
      </c>
    </row>
    <row r="2" spans="1:10" ht="14.25" customHeight="1" thickBot="1" x14ac:dyDescent="0.4">
      <c r="B2" s="12"/>
      <c r="C2" s="12"/>
      <c r="D2" s="12"/>
      <c r="E2" s="36"/>
      <c r="F2" s="36"/>
      <c r="G2" s="36"/>
      <c r="H2" s="12"/>
      <c r="I2" s="12"/>
      <c r="J2" s="12"/>
    </row>
    <row r="3" spans="1:10" ht="60" customHeight="1" thickBot="1" x14ac:dyDescent="0.4">
      <c r="B3" s="222" t="s">
        <v>147</v>
      </c>
      <c r="C3" s="223"/>
      <c r="D3" s="223"/>
      <c r="E3" s="223"/>
      <c r="F3" s="223"/>
      <c r="G3" s="223"/>
      <c r="H3" s="223"/>
      <c r="I3" s="223"/>
      <c r="J3" s="224"/>
    </row>
    <row r="4" spans="1:10" ht="39" customHeight="1" thickBot="1" x14ac:dyDescent="0.4">
      <c r="B4" s="20" t="s">
        <v>48</v>
      </c>
      <c r="C4" s="21" t="s">
        <v>49</v>
      </c>
      <c r="D4" s="20" t="s">
        <v>22</v>
      </c>
      <c r="E4" s="37" t="s">
        <v>24</v>
      </c>
      <c r="F4" s="38" t="s">
        <v>50</v>
      </c>
      <c r="G4" s="38" t="s">
        <v>34</v>
      </c>
      <c r="H4" s="24" t="s">
        <v>32</v>
      </c>
      <c r="I4" s="24" t="s">
        <v>28</v>
      </c>
      <c r="J4" s="160" t="s">
        <v>30</v>
      </c>
    </row>
    <row r="5" spans="1:10" ht="120" customHeight="1" x14ac:dyDescent="0.35">
      <c r="B5" s="226" t="s">
        <v>148</v>
      </c>
      <c r="C5" s="106" t="s">
        <v>149</v>
      </c>
      <c r="D5" s="43" t="s">
        <v>150</v>
      </c>
      <c r="E5" s="39" t="s">
        <v>151</v>
      </c>
      <c r="F5" s="45" t="s">
        <v>55</v>
      </c>
      <c r="G5" s="82" t="s">
        <v>56</v>
      </c>
      <c r="H5" s="51" t="s">
        <v>152</v>
      </c>
      <c r="I5" s="60">
        <v>45659</v>
      </c>
      <c r="J5" s="161">
        <v>46022</v>
      </c>
    </row>
    <row r="6" spans="1:10" ht="135" customHeight="1" x14ac:dyDescent="0.35">
      <c r="B6" s="227"/>
      <c r="C6" s="107" t="s">
        <v>153</v>
      </c>
      <c r="D6" s="108" t="s">
        <v>371</v>
      </c>
      <c r="E6" s="157" t="s">
        <v>370</v>
      </c>
      <c r="F6" s="40" t="s">
        <v>55</v>
      </c>
      <c r="G6" s="83" t="s">
        <v>56</v>
      </c>
      <c r="H6" s="29" t="s">
        <v>154</v>
      </c>
      <c r="I6" s="28">
        <v>45691</v>
      </c>
      <c r="J6" s="162" t="s">
        <v>369</v>
      </c>
    </row>
    <row r="7" spans="1:10" ht="56" x14ac:dyDescent="0.35">
      <c r="B7" s="227"/>
      <c r="C7" s="107" t="s">
        <v>155</v>
      </c>
      <c r="D7" s="58" t="s">
        <v>156</v>
      </c>
      <c r="E7" s="59" t="s">
        <v>157</v>
      </c>
      <c r="F7" s="59" t="s">
        <v>55</v>
      </c>
      <c r="G7" s="83" t="s">
        <v>56</v>
      </c>
      <c r="H7" s="29" t="s">
        <v>158</v>
      </c>
      <c r="I7" s="28">
        <v>45778</v>
      </c>
      <c r="J7" s="163">
        <v>45838</v>
      </c>
    </row>
    <row r="8" spans="1:10" ht="188" customHeight="1" x14ac:dyDescent="0.35">
      <c r="B8" s="227"/>
      <c r="C8" s="107" t="s">
        <v>159</v>
      </c>
      <c r="D8" s="58" t="s">
        <v>160</v>
      </c>
      <c r="E8" s="59" t="s">
        <v>161</v>
      </c>
      <c r="F8" s="59" t="s">
        <v>55</v>
      </c>
      <c r="G8" s="57" t="s">
        <v>56</v>
      </c>
      <c r="H8" s="63" t="s">
        <v>162</v>
      </c>
      <c r="I8" s="28">
        <v>45691</v>
      </c>
      <c r="J8" s="163">
        <v>46022</v>
      </c>
    </row>
    <row r="9" spans="1:10" ht="98" x14ac:dyDescent="0.35">
      <c r="B9" s="227"/>
      <c r="C9" s="107" t="s">
        <v>163</v>
      </c>
      <c r="D9" s="30" t="s">
        <v>164</v>
      </c>
      <c r="E9" s="40" t="s">
        <v>165</v>
      </c>
      <c r="F9" s="40" t="s">
        <v>55</v>
      </c>
      <c r="G9" s="83" t="s">
        <v>56</v>
      </c>
      <c r="H9" s="29" t="s">
        <v>166</v>
      </c>
      <c r="I9" s="28">
        <v>45691</v>
      </c>
      <c r="J9" s="163">
        <v>46022</v>
      </c>
    </row>
    <row r="10" spans="1:10" ht="114" customHeight="1" x14ac:dyDescent="0.35">
      <c r="B10" s="227"/>
      <c r="C10" s="107" t="s">
        <v>167</v>
      </c>
      <c r="D10" s="49" t="s">
        <v>168</v>
      </c>
      <c r="E10" s="41" t="s">
        <v>169</v>
      </c>
      <c r="F10" s="103" t="s">
        <v>170</v>
      </c>
      <c r="G10" s="34" t="s">
        <v>56</v>
      </c>
      <c r="H10" s="67" t="s">
        <v>171</v>
      </c>
      <c r="I10" s="35">
        <v>45659</v>
      </c>
      <c r="J10" s="164">
        <v>46022</v>
      </c>
    </row>
    <row r="11" spans="1:10" ht="114" customHeight="1" x14ac:dyDescent="0.35">
      <c r="B11" s="227"/>
      <c r="C11" s="107" t="s">
        <v>172</v>
      </c>
      <c r="D11" s="49" t="s">
        <v>173</v>
      </c>
      <c r="E11" s="50" t="s">
        <v>174</v>
      </c>
      <c r="F11" s="101" t="s">
        <v>175</v>
      </c>
      <c r="G11" s="34" t="s">
        <v>56</v>
      </c>
      <c r="H11" s="67" t="s">
        <v>176</v>
      </c>
      <c r="I11" s="61">
        <v>45659</v>
      </c>
      <c r="J11" s="165">
        <v>46022</v>
      </c>
    </row>
    <row r="12" spans="1:10" ht="114" customHeight="1" x14ac:dyDescent="0.35">
      <c r="B12" s="227"/>
      <c r="C12" s="107" t="s">
        <v>177</v>
      </c>
      <c r="D12" s="159" t="s">
        <v>372</v>
      </c>
      <c r="E12" s="159" t="s">
        <v>373</v>
      </c>
      <c r="F12" s="31" t="s">
        <v>55</v>
      </c>
      <c r="G12" s="31" t="s">
        <v>56</v>
      </c>
      <c r="H12" s="50" t="s">
        <v>178</v>
      </c>
      <c r="I12" s="35">
        <v>45689</v>
      </c>
      <c r="J12" s="164">
        <v>46022</v>
      </c>
    </row>
    <row r="13" spans="1:10" ht="114" customHeight="1" x14ac:dyDescent="0.35">
      <c r="B13" s="227"/>
      <c r="C13" s="107" t="s">
        <v>179</v>
      </c>
      <c r="D13" s="30" t="s">
        <v>180</v>
      </c>
      <c r="E13" s="31" t="s">
        <v>181</v>
      </c>
      <c r="F13" s="26" t="s">
        <v>182</v>
      </c>
      <c r="G13" s="31" t="s">
        <v>56</v>
      </c>
      <c r="H13" s="32" t="s">
        <v>183</v>
      </c>
      <c r="I13" s="33">
        <v>45792</v>
      </c>
      <c r="J13" s="166">
        <v>46022</v>
      </c>
    </row>
    <row r="14" spans="1:10" ht="114" customHeight="1" x14ac:dyDescent="0.35">
      <c r="B14" s="227"/>
      <c r="C14" s="107" t="s">
        <v>184</v>
      </c>
      <c r="D14" s="30" t="s">
        <v>185</v>
      </c>
      <c r="E14" s="30" t="s">
        <v>186</v>
      </c>
      <c r="F14" s="26" t="s">
        <v>187</v>
      </c>
      <c r="G14" s="31" t="s">
        <v>56</v>
      </c>
      <c r="H14" s="32" t="s">
        <v>188</v>
      </c>
      <c r="I14" s="33">
        <v>45748</v>
      </c>
      <c r="J14" s="166">
        <v>46022</v>
      </c>
    </row>
    <row r="15" spans="1:10" ht="114" customHeight="1" x14ac:dyDescent="0.35">
      <c r="B15" s="227"/>
      <c r="C15" s="107" t="s">
        <v>189</v>
      </c>
      <c r="D15" s="30" t="s">
        <v>190</v>
      </c>
      <c r="E15" s="30" t="s">
        <v>191</v>
      </c>
      <c r="F15" s="30" t="s">
        <v>187</v>
      </c>
      <c r="G15" s="31" t="s">
        <v>56</v>
      </c>
      <c r="H15" s="32" t="s">
        <v>192</v>
      </c>
      <c r="I15" s="33">
        <v>45748</v>
      </c>
      <c r="J15" s="166">
        <v>46022</v>
      </c>
    </row>
    <row r="16" spans="1:10" ht="140" customHeight="1" x14ac:dyDescent="0.35">
      <c r="B16" s="227"/>
      <c r="C16" s="120" t="s">
        <v>193</v>
      </c>
      <c r="D16" s="30" t="s">
        <v>194</v>
      </c>
      <c r="E16" s="30" t="s">
        <v>195</v>
      </c>
      <c r="F16" s="26" t="s">
        <v>196</v>
      </c>
      <c r="G16" s="30" t="s">
        <v>56</v>
      </c>
      <c r="H16" s="32" t="s">
        <v>197</v>
      </c>
      <c r="I16" s="28">
        <v>45689</v>
      </c>
      <c r="J16" s="163">
        <v>46022</v>
      </c>
    </row>
    <row r="17" spans="2:10" ht="96" customHeight="1" x14ac:dyDescent="0.35">
      <c r="B17" s="227"/>
      <c r="C17" s="107" t="s">
        <v>198</v>
      </c>
      <c r="D17" s="31" t="s">
        <v>199</v>
      </c>
      <c r="E17" s="31" t="s">
        <v>200</v>
      </c>
      <c r="F17" s="103" t="s">
        <v>201</v>
      </c>
      <c r="G17" s="31" t="s">
        <v>56</v>
      </c>
      <c r="H17" s="50" t="s">
        <v>202</v>
      </c>
      <c r="I17" s="35">
        <v>45659</v>
      </c>
      <c r="J17" s="164">
        <v>46022</v>
      </c>
    </row>
    <row r="18" spans="2:10" ht="115" customHeight="1" x14ac:dyDescent="0.35">
      <c r="B18" s="227"/>
      <c r="C18" s="107" t="s">
        <v>203</v>
      </c>
      <c r="D18" s="84" t="s">
        <v>204</v>
      </c>
      <c r="E18" s="34" t="s">
        <v>205</v>
      </c>
      <c r="F18" s="101" t="s">
        <v>206</v>
      </c>
      <c r="G18" s="83" t="s">
        <v>56</v>
      </c>
      <c r="H18" s="85" t="s">
        <v>207</v>
      </c>
      <c r="I18" s="28">
        <v>45689</v>
      </c>
      <c r="J18" s="163">
        <v>46022</v>
      </c>
    </row>
    <row r="19" spans="2:10" ht="124" customHeight="1" x14ac:dyDescent="0.35">
      <c r="B19" s="227"/>
      <c r="C19" s="107" t="s">
        <v>208</v>
      </c>
      <c r="D19" s="84" t="s">
        <v>209</v>
      </c>
      <c r="E19" s="34" t="s">
        <v>210</v>
      </c>
      <c r="F19" s="31" t="s">
        <v>206</v>
      </c>
      <c r="G19" s="83" t="s">
        <v>56</v>
      </c>
      <c r="H19" s="29" t="s">
        <v>211</v>
      </c>
      <c r="I19" s="28">
        <v>45689</v>
      </c>
      <c r="J19" s="163">
        <v>46022</v>
      </c>
    </row>
    <row r="20" spans="2:10" ht="80.5" customHeight="1" x14ac:dyDescent="0.35">
      <c r="B20" s="227"/>
      <c r="C20" s="107" t="s">
        <v>212</v>
      </c>
      <c r="D20" s="84" t="s">
        <v>213</v>
      </c>
      <c r="E20" s="34" t="s">
        <v>214</v>
      </c>
      <c r="F20" s="31" t="s">
        <v>206</v>
      </c>
      <c r="G20" s="83" t="s">
        <v>56</v>
      </c>
      <c r="H20" s="29" t="s">
        <v>215</v>
      </c>
      <c r="I20" s="28">
        <v>45689</v>
      </c>
      <c r="J20" s="163">
        <v>46022</v>
      </c>
    </row>
    <row r="21" spans="2:10" ht="270" customHeight="1" x14ac:dyDescent="0.35">
      <c r="B21" s="227"/>
      <c r="C21" s="107" t="s">
        <v>216</v>
      </c>
      <c r="D21" s="30" t="s">
        <v>217</v>
      </c>
      <c r="E21" s="40" t="s">
        <v>218</v>
      </c>
      <c r="F21" s="26" t="s">
        <v>89</v>
      </c>
      <c r="G21" s="83" t="s">
        <v>56</v>
      </c>
      <c r="H21" s="29" t="s">
        <v>219</v>
      </c>
      <c r="I21" s="28">
        <v>45658</v>
      </c>
      <c r="J21" s="163">
        <v>46022</v>
      </c>
    </row>
    <row r="22" spans="2:10" ht="295" customHeight="1" x14ac:dyDescent="0.35">
      <c r="B22" s="227"/>
      <c r="C22" s="107" t="s">
        <v>220</v>
      </c>
      <c r="D22" s="30" t="s">
        <v>221</v>
      </c>
      <c r="E22" s="30" t="s">
        <v>222</v>
      </c>
      <c r="F22" s="30" t="s">
        <v>89</v>
      </c>
      <c r="G22" s="83" t="s">
        <v>56</v>
      </c>
      <c r="H22" s="29" t="s">
        <v>158</v>
      </c>
      <c r="I22" s="28">
        <v>45689</v>
      </c>
      <c r="J22" s="163">
        <v>46022</v>
      </c>
    </row>
    <row r="23" spans="2:10" ht="335.5" customHeight="1" x14ac:dyDescent="0.35">
      <c r="B23" s="227"/>
      <c r="C23" s="107" t="s">
        <v>223</v>
      </c>
      <c r="D23" s="30" t="s">
        <v>224</v>
      </c>
      <c r="E23" s="30" t="s">
        <v>225</v>
      </c>
      <c r="F23" s="30" t="s">
        <v>89</v>
      </c>
      <c r="G23" s="83" t="s">
        <v>56</v>
      </c>
      <c r="H23" s="29" t="s">
        <v>226</v>
      </c>
      <c r="I23" s="28">
        <v>45658</v>
      </c>
      <c r="J23" s="163">
        <v>46022</v>
      </c>
    </row>
    <row r="24" spans="2:10" ht="70" x14ac:dyDescent="0.35">
      <c r="B24" s="227"/>
      <c r="C24" s="107" t="s">
        <v>227</v>
      </c>
      <c r="D24" s="30" t="s">
        <v>228</v>
      </c>
      <c r="E24" s="108" t="s">
        <v>345</v>
      </c>
      <c r="F24" s="30" t="s">
        <v>55</v>
      </c>
      <c r="G24" s="83" t="s">
        <v>56</v>
      </c>
      <c r="H24" s="63" t="s">
        <v>229</v>
      </c>
      <c r="I24" s="28">
        <v>45748</v>
      </c>
      <c r="J24" s="163">
        <v>46022</v>
      </c>
    </row>
    <row r="25" spans="2:10" ht="122" customHeight="1" thickBot="1" x14ac:dyDescent="0.4">
      <c r="B25" s="228"/>
      <c r="C25" s="107" t="s">
        <v>230</v>
      </c>
      <c r="D25" s="81" t="s">
        <v>231</v>
      </c>
      <c r="E25" s="81" t="s">
        <v>232</v>
      </c>
      <c r="F25" s="104" t="s">
        <v>69</v>
      </c>
      <c r="G25" s="86" t="s">
        <v>56</v>
      </c>
      <c r="H25" s="64" t="s">
        <v>233</v>
      </c>
      <c r="I25" s="62">
        <v>45778</v>
      </c>
      <c r="J25" s="167">
        <v>45808</v>
      </c>
    </row>
    <row r="26" spans="2:10" s="14" customFormat="1" ht="120.5" customHeight="1" x14ac:dyDescent="0.35">
      <c r="B26" s="225" t="s">
        <v>234</v>
      </c>
      <c r="C26" s="109" t="s">
        <v>235</v>
      </c>
      <c r="D26" s="53" t="s">
        <v>236</v>
      </c>
      <c r="E26" s="43" t="s">
        <v>237</v>
      </c>
      <c r="F26" s="27" t="s">
        <v>238</v>
      </c>
      <c r="G26" s="43" t="s">
        <v>56</v>
      </c>
      <c r="H26" s="65" t="s">
        <v>158</v>
      </c>
      <c r="I26" s="44">
        <v>45748</v>
      </c>
      <c r="J26" s="168">
        <v>45777</v>
      </c>
    </row>
    <row r="27" spans="2:10" s="14" customFormat="1" ht="153.5" customHeight="1" x14ac:dyDescent="0.35">
      <c r="B27" s="225"/>
      <c r="C27" s="105" t="s">
        <v>239</v>
      </c>
      <c r="D27" s="52" t="s">
        <v>240</v>
      </c>
      <c r="E27" s="30" t="s">
        <v>241</v>
      </c>
      <c r="F27" s="30" t="s">
        <v>238</v>
      </c>
      <c r="G27" s="30" t="s">
        <v>56</v>
      </c>
      <c r="H27" s="32" t="s">
        <v>211</v>
      </c>
      <c r="I27" s="33">
        <v>45717</v>
      </c>
      <c r="J27" s="166">
        <v>46022</v>
      </c>
    </row>
    <row r="28" spans="2:10" s="14" customFormat="1" ht="335" customHeight="1" x14ac:dyDescent="0.35">
      <c r="B28" s="225"/>
      <c r="C28" s="105" t="s">
        <v>242</v>
      </c>
      <c r="D28" s="52" t="s">
        <v>243</v>
      </c>
      <c r="E28" s="30" t="s">
        <v>241</v>
      </c>
      <c r="F28" s="30" t="s">
        <v>238</v>
      </c>
      <c r="G28" s="30" t="s">
        <v>56</v>
      </c>
      <c r="H28" s="32" t="s">
        <v>211</v>
      </c>
      <c r="I28" s="33">
        <v>45717</v>
      </c>
      <c r="J28" s="166">
        <v>46022</v>
      </c>
    </row>
    <row r="29" spans="2:10" s="14" customFormat="1" ht="118" customHeight="1" thickBot="1" x14ac:dyDescent="0.4">
      <c r="B29" s="225"/>
      <c r="C29" s="105" t="s">
        <v>342</v>
      </c>
      <c r="D29" s="54" t="s">
        <v>244</v>
      </c>
      <c r="E29" s="42" t="s">
        <v>245</v>
      </c>
      <c r="F29" s="42" t="s">
        <v>69</v>
      </c>
      <c r="G29" s="42" t="s">
        <v>56</v>
      </c>
      <c r="H29" s="66" t="s">
        <v>245</v>
      </c>
      <c r="I29" s="46">
        <v>45839</v>
      </c>
      <c r="J29" s="169">
        <v>46022</v>
      </c>
    </row>
    <row r="30" spans="2:10" ht="186.5" customHeight="1" x14ac:dyDescent="0.35">
      <c r="B30" s="229" t="s">
        <v>246</v>
      </c>
      <c r="C30" s="109" t="s">
        <v>247</v>
      </c>
      <c r="D30" s="87" t="s">
        <v>248</v>
      </c>
      <c r="E30" s="76" t="s">
        <v>249</v>
      </c>
      <c r="F30" s="102" t="s">
        <v>250</v>
      </c>
      <c r="G30" s="88" t="s">
        <v>56</v>
      </c>
      <c r="H30" s="69" t="s">
        <v>251</v>
      </c>
      <c r="I30" s="69">
        <v>45691</v>
      </c>
      <c r="J30" s="170">
        <v>45869</v>
      </c>
    </row>
    <row r="31" spans="2:10" ht="156.75" customHeight="1" x14ac:dyDescent="0.35">
      <c r="B31" s="230"/>
      <c r="C31" s="105" t="s">
        <v>252</v>
      </c>
      <c r="D31" s="41" t="s">
        <v>253</v>
      </c>
      <c r="E31" s="31" t="s">
        <v>254</v>
      </c>
      <c r="F31" s="89" t="s">
        <v>55</v>
      </c>
      <c r="G31" s="31" t="s">
        <v>56</v>
      </c>
      <c r="H31" s="50" t="s">
        <v>255</v>
      </c>
      <c r="I31" s="35">
        <v>45659</v>
      </c>
      <c r="J31" s="164">
        <v>45747</v>
      </c>
    </row>
    <row r="32" spans="2:10" ht="56" x14ac:dyDescent="0.35">
      <c r="B32" s="230"/>
      <c r="C32" s="105" t="s">
        <v>256</v>
      </c>
      <c r="D32" s="41" t="s">
        <v>257</v>
      </c>
      <c r="E32" s="31" t="s">
        <v>258</v>
      </c>
      <c r="F32" s="89" t="s">
        <v>55</v>
      </c>
      <c r="G32" s="31" t="s">
        <v>56</v>
      </c>
      <c r="H32" s="67" t="s">
        <v>258</v>
      </c>
      <c r="I32" s="35">
        <v>45659</v>
      </c>
      <c r="J32" s="164">
        <v>45747</v>
      </c>
    </row>
    <row r="33" spans="2:10" ht="109" customHeight="1" x14ac:dyDescent="0.35">
      <c r="B33" s="230"/>
      <c r="C33" s="105" t="s">
        <v>259</v>
      </c>
      <c r="D33" s="41" t="s">
        <v>260</v>
      </c>
      <c r="E33" s="31" t="s">
        <v>261</v>
      </c>
      <c r="F33" s="89" t="s">
        <v>55</v>
      </c>
      <c r="G33" s="31" t="s">
        <v>56</v>
      </c>
      <c r="H33" s="67" t="s">
        <v>262</v>
      </c>
      <c r="I33" s="35">
        <v>45719</v>
      </c>
      <c r="J33" s="164">
        <v>45898</v>
      </c>
    </row>
    <row r="34" spans="2:10" ht="120.5" customHeight="1" x14ac:dyDescent="0.35">
      <c r="B34" s="230"/>
      <c r="C34" s="105" t="s">
        <v>263</v>
      </c>
      <c r="D34" s="103" t="s">
        <v>346</v>
      </c>
      <c r="E34" s="31" t="s">
        <v>264</v>
      </c>
      <c r="F34" s="68" t="s">
        <v>265</v>
      </c>
      <c r="G34" s="31" t="s">
        <v>56</v>
      </c>
      <c r="H34" s="67" t="s">
        <v>266</v>
      </c>
      <c r="I34" s="35">
        <v>45691</v>
      </c>
      <c r="J34" s="164">
        <v>46022</v>
      </c>
    </row>
    <row r="35" spans="2:10" ht="133.5" customHeight="1" x14ac:dyDescent="0.35">
      <c r="B35" s="230"/>
      <c r="C35" s="105" t="s">
        <v>267</v>
      </c>
      <c r="D35" s="41" t="s">
        <v>268</v>
      </c>
      <c r="E35" s="31" t="s">
        <v>269</v>
      </c>
      <c r="F35" s="89" t="s">
        <v>55</v>
      </c>
      <c r="G35" s="31" t="s">
        <v>56</v>
      </c>
      <c r="H35" s="67" t="s">
        <v>270</v>
      </c>
      <c r="I35" s="35">
        <v>45659</v>
      </c>
      <c r="J35" s="164">
        <v>46022</v>
      </c>
    </row>
    <row r="36" spans="2:10" s="2" customFormat="1" ht="237.5" customHeight="1" x14ac:dyDescent="0.3">
      <c r="B36" s="230"/>
      <c r="C36" s="105" t="s">
        <v>271</v>
      </c>
      <c r="D36" s="41" t="s">
        <v>272</v>
      </c>
      <c r="E36" s="41" t="s">
        <v>273</v>
      </c>
      <c r="F36" s="41" t="s">
        <v>89</v>
      </c>
      <c r="G36" s="31" t="s">
        <v>56</v>
      </c>
      <c r="H36" s="50" t="s">
        <v>274</v>
      </c>
      <c r="I36" s="35">
        <v>45658</v>
      </c>
      <c r="J36" s="164">
        <v>46022</v>
      </c>
    </row>
    <row r="37" spans="2:10" s="2" customFormat="1" ht="252.5" customHeight="1" x14ac:dyDescent="0.3">
      <c r="B37" s="230"/>
      <c r="C37" s="105" t="s">
        <v>275</v>
      </c>
      <c r="D37" s="41" t="s">
        <v>276</v>
      </c>
      <c r="E37" s="41" t="s">
        <v>277</v>
      </c>
      <c r="F37" s="41" t="s">
        <v>89</v>
      </c>
      <c r="G37" s="31" t="s">
        <v>56</v>
      </c>
      <c r="H37" s="50" t="s">
        <v>278</v>
      </c>
      <c r="I37" s="35">
        <v>45658</v>
      </c>
      <c r="J37" s="164">
        <v>46022</v>
      </c>
    </row>
    <row r="38" spans="2:10" s="2" customFormat="1" ht="244.5" customHeight="1" x14ac:dyDescent="0.3">
      <c r="B38" s="230"/>
      <c r="C38" s="105" t="s">
        <v>279</v>
      </c>
      <c r="D38" s="41" t="s">
        <v>280</v>
      </c>
      <c r="E38" s="41" t="s">
        <v>281</v>
      </c>
      <c r="F38" s="41" t="s">
        <v>282</v>
      </c>
      <c r="G38" s="31" t="s">
        <v>56</v>
      </c>
      <c r="H38" s="90" t="s">
        <v>283</v>
      </c>
      <c r="I38" s="35">
        <v>45754</v>
      </c>
      <c r="J38" s="164">
        <v>45961</v>
      </c>
    </row>
    <row r="39" spans="2:10" s="2" customFormat="1" ht="93" customHeight="1" x14ac:dyDescent="0.3">
      <c r="B39" s="230"/>
      <c r="C39" s="105" t="s">
        <v>284</v>
      </c>
      <c r="D39" s="41" t="s">
        <v>285</v>
      </c>
      <c r="E39" s="41" t="s">
        <v>286</v>
      </c>
      <c r="F39" s="89" t="s">
        <v>55</v>
      </c>
      <c r="G39" s="31" t="s">
        <v>56</v>
      </c>
      <c r="H39" s="90" t="s">
        <v>229</v>
      </c>
      <c r="I39" s="67" t="s">
        <v>287</v>
      </c>
      <c r="J39" s="164">
        <v>46022</v>
      </c>
    </row>
    <row r="40" spans="2:10" s="2" customFormat="1" ht="89.5" customHeight="1" x14ac:dyDescent="0.3">
      <c r="B40" s="230"/>
      <c r="C40" s="105" t="s">
        <v>288</v>
      </c>
      <c r="D40" s="41" t="s">
        <v>289</v>
      </c>
      <c r="E40" s="41" t="s">
        <v>290</v>
      </c>
      <c r="F40" s="89" t="s">
        <v>69</v>
      </c>
      <c r="G40" s="31" t="s">
        <v>56</v>
      </c>
      <c r="H40" s="90" t="s">
        <v>291</v>
      </c>
      <c r="I40" s="35">
        <v>45993</v>
      </c>
      <c r="J40" s="164">
        <v>46022</v>
      </c>
    </row>
    <row r="41" spans="2:10" s="2" customFormat="1" ht="90.5" customHeight="1" thickBot="1" x14ac:dyDescent="0.35">
      <c r="B41" s="231"/>
      <c r="C41" s="110" t="s">
        <v>292</v>
      </c>
      <c r="D41" s="70" t="s">
        <v>293</v>
      </c>
      <c r="E41" s="70" t="s">
        <v>294</v>
      </c>
      <c r="F41" s="91" t="s">
        <v>69</v>
      </c>
      <c r="G41" s="78" t="s">
        <v>56</v>
      </c>
      <c r="H41" s="92" t="s">
        <v>291</v>
      </c>
      <c r="I41" s="71">
        <v>45993</v>
      </c>
      <c r="J41" s="171">
        <v>46022</v>
      </c>
    </row>
    <row r="42" spans="2:10" x14ac:dyDescent="0.35">
      <c r="B42" s="55"/>
    </row>
    <row r="43" spans="2:10" x14ac:dyDescent="0.35">
      <c r="C43" s="13"/>
      <c r="D43" s="13"/>
    </row>
    <row r="44" spans="2:10" x14ac:dyDescent="0.35">
      <c r="C44" s="13"/>
      <c r="D44" s="148" t="s">
        <v>352</v>
      </c>
    </row>
    <row r="45" spans="2:10" x14ac:dyDescent="0.35">
      <c r="C45" s="13"/>
    </row>
  </sheetData>
  <autoFilter ref="B4:J42" xr:uid="{00000000-0009-0000-0000-000004000000}"/>
  <mergeCells count="5">
    <mergeCell ref="B3:J3"/>
    <mergeCell ref="B26:B29"/>
    <mergeCell ref="B5:B25"/>
    <mergeCell ref="B30:B41"/>
    <mergeCell ref="C1:I1"/>
  </mergeCells>
  <phoneticPr fontId="16" type="noConversion"/>
  <pageMargins left="0.70866141732283472" right="0.70866141732283472" top="0.74803149606299213" bottom="0.74803149606299213" header="0.31496062992125984" footer="0.31496062992125984"/>
  <pageSetup paperSize="9" scale="17"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B1:J14"/>
  <sheetViews>
    <sheetView showGridLines="0" tabSelected="1" topLeftCell="G12" zoomScale="87" zoomScaleNormal="87" workbookViewId="0">
      <selection activeCell="L13" sqref="L13"/>
    </sheetView>
  </sheetViews>
  <sheetFormatPr baseColWidth="10" defaultColWidth="11.453125" defaultRowHeight="14" x14ac:dyDescent="0.3"/>
  <cols>
    <col min="1" max="1" width="8.1796875" style="2" customWidth="1"/>
    <col min="2" max="2" width="32.26953125" style="18" customWidth="1"/>
    <col min="3" max="3" width="11.453125" style="2"/>
    <col min="4" max="4" width="63.26953125" style="2" customWidth="1"/>
    <col min="5" max="10" width="31" style="2" customWidth="1"/>
    <col min="11" max="16384" width="11.453125" style="2"/>
  </cols>
  <sheetData>
    <row r="1" spans="2:10" ht="138" customHeight="1" thickBot="1" x14ac:dyDescent="0.4">
      <c r="B1" s="16"/>
      <c r="C1" s="191" t="s">
        <v>16</v>
      </c>
      <c r="D1" s="191"/>
      <c r="E1" s="191"/>
      <c r="F1" s="191"/>
      <c r="G1" s="191"/>
      <c r="H1" s="191"/>
      <c r="I1" s="191"/>
      <c r="J1" s="6" t="s">
        <v>348</v>
      </c>
    </row>
    <row r="2" spans="2:10" ht="15" customHeight="1" thickBot="1" x14ac:dyDescent="0.35">
      <c r="B2" s="15"/>
      <c r="C2" s="17"/>
      <c r="D2" s="17"/>
      <c r="E2" s="17"/>
      <c r="F2" s="15"/>
      <c r="G2" s="17"/>
      <c r="H2" s="17"/>
      <c r="I2" s="17"/>
      <c r="J2" s="17"/>
    </row>
    <row r="3" spans="2:10" ht="60" customHeight="1" thickBot="1" x14ac:dyDescent="0.35">
      <c r="B3" s="235" t="s">
        <v>295</v>
      </c>
      <c r="C3" s="236"/>
      <c r="D3" s="236"/>
      <c r="E3" s="236"/>
      <c r="F3" s="236"/>
      <c r="G3" s="236"/>
      <c r="H3" s="236"/>
      <c r="I3" s="236"/>
      <c r="J3" s="237"/>
    </row>
    <row r="4" spans="2:10" ht="51" customHeight="1" thickBot="1" x14ac:dyDescent="0.35">
      <c r="B4" s="20" t="s">
        <v>48</v>
      </c>
      <c r="C4" s="19" t="s">
        <v>49</v>
      </c>
      <c r="D4" s="20" t="s">
        <v>22</v>
      </c>
      <c r="E4" s="20" t="s">
        <v>24</v>
      </c>
      <c r="F4" s="38" t="s">
        <v>50</v>
      </c>
      <c r="G4" s="24" t="s">
        <v>34</v>
      </c>
      <c r="H4" s="24" t="s">
        <v>32</v>
      </c>
      <c r="I4" s="24" t="s">
        <v>28</v>
      </c>
      <c r="J4" s="160" t="s">
        <v>30</v>
      </c>
    </row>
    <row r="5" spans="2:10" ht="122.5" customHeight="1" x14ac:dyDescent="0.3">
      <c r="B5" s="233" t="s">
        <v>296</v>
      </c>
      <c r="C5" s="111" t="s">
        <v>297</v>
      </c>
      <c r="D5" s="73" t="s">
        <v>298</v>
      </c>
      <c r="E5" s="73" t="s">
        <v>299</v>
      </c>
      <c r="F5" s="45" t="s">
        <v>55</v>
      </c>
      <c r="G5" s="73" t="s">
        <v>56</v>
      </c>
      <c r="H5" s="73" t="s">
        <v>300</v>
      </c>
      <c r="I5" s="60">
        <v>45659</v>
      </c>
      <c r="J5" s="168">
        <v>46022</v>
      </c>
    </row>
    <row r="6" spans="2:10" ht="98.5" customHeight="1" x14ac:dyDescent="0.3">
      <c r="B6" s="233"/>
      <c r="C6" s="112" t="s">
        <v>301</v>
      </c>
      <c r="D6" s="26" t="s">
        <v>302</v>
      </c>
      <c r="E6" s="26" t="s">
        <v>303</v>
      </c>
      <c r="F6" s="26" t="s">
        <v>182</v>
      </c>
      <c r="G6" s="31" t="s">
        <v>56</v>
      </c>
      <c r="H6" s="26" t="s">
        <v>304</v>
      </c>
      <c r="I6" s="48">
        <v>45870</v>
      </c>
      <c r="J6" s="172">
        <v>46022</v>
      </c>
    </row>
    <row r="7" spans="2:10" ht="97.5" customHeight="1" x14ac:dyDescent="0.3">
      <c r="B7" s="233"/>
      <c r="C7" s="112" t="s">
        <v>305</v>
      </c>
      <c r="D7" s="26" t="s">
        <v>306</v>
      </c>
      <c r="E7" s="26" t="s">
        <v>307</v>
      </c>
      <c r="F7" s="26" t="s">
        <v>182</v>
      </c>
      <c r="G7" s="31" t="s">
        <v>56</v>
      </c>
      <c r="H7" s="26" t="s">
        <v>308</v>
      </c>
      <c r="I7" s="48">
        <v>45870</v>
      </c>
      <c r="J7" s="172">
        <v>46022</v>
      </c>
    </row>
    <row r="8" spans="2:10" ht="78.5" customHeight="1" x14ac:dyDescent="0.3">
      <c r="B8" s="233"/>
      <c r="C8" s="112" t="s">
        <v>309</v>
      </c>
      <c r="D8" s="99" t="s">
        <v>310</v>
      </c>
      <c r="E8" s="58" t="s">
        <v>311</v>
      </c>
      <c r="F8" s="26" t="s">
        <v>312</v>
      </c>
      <c r="G8" s="58" t="s">
        <v>56</v>
      </c>
      <c r="H8" s="58" t="s">
        <v>313</v>
      </c>
      <c r="I8" s="28">
        <v>45659</v>
      </c>
      <c r="J8" s="166">
        <v>46022</v>
      </c>
    </row>
    <row r="9" spans="2:10" ht="78.5" customHeight="1" thickBot="1" x14ac:dyDescent="0.35">
      <c r="B9" s="233"/>
      <c r="C9" s="113" t="s">
        <v>314</v>
      </c>
      <c r="D9" s="114" t="s">
        <v>315</v>
      </c>
      <c r="E9" s="74" t="s">
        <v>316</v>
      </c>
      <c r="F9" s="42" t="s">
        <v>312</v>
      </c>
      <c r="G9" s="74" t="s">
        <v>56</v>
      </c>
      <c r="H9" s="74" t="s">
        <v>317</v>
      </c>
      <c r="I9" s="72">
        <v>45659</v>
      </c>
      <c r="J9" s="169">
        <v>46022</v>
      </c>
    </row>
    <row r="10" spans="2:10" ht="126.5" customHeight="1" thickBot="1" x14ac:dyDescent="0.35">
      <c r="B10" s="234" t="s">
        <v>318</v>
      </c>
      <c r="C10" s="115" t="s">
        <v>319</v>
      </c>
      <c r="D10" s="27" t="s">
        <v>320</v>
      </c>
      <c r="E10" s="75" t="s">
        <v>321</v>
      </c>
      <c r="F10" s="45" t="s">
        <v>55</v>
      </c>
      <c r="G10" s="75" t="s">
        <v>322</v>
      </c>
      <c r="H10" s="75" t="s">
        <v>323</v>
      </c>
      <c r="I10" s="44">
        <v>45658</v>
      </c>
      <c r="J10" s="168">
        <v>46022</v>
      </c>
    </row>
    <row r="11" spans="2:10" ht="118.5" customHeight="1" thickBot="1" x14ac:dyDescent="0.35">
      <c r="B11" s="233"/>
      <c r="C11" s="116" t="s">
        <v>324</v>
      </c>
      <c r="D11" s="47" t="s">
        <v>325</v>
      </c>
      <c r="E11" s="94" t="s">
        <v>326</v>
      </c>
      <c r="F11" s="94" t="s">
        <v>341</v>
      </c>
      <c r="G11" s="94" t="s">
        <v>56</v>
      </c>
      <c r="H11" s="94" t="s">
        <v>327</v>
      </c>
      <c r="I11" s="95">
        <v>45659</v>
      </c>
      <c r="J11" s="173">
        <v>46022</v>
      </c>
    </row>
    <row r="12" spans="2:10" ht="98.5" customHeight="1" x14ac:dyDescent="0.3">
      <c r="B12" s="238" t="s">
        <v>328</v>
      </c>
      <c r="C12" s="115" t="s">
        <v>329</v>
      </c>
      <c r="D12" s="117" t="s">
        <v>330</v>
      </c>
      <c r="E12" s="76" t="s">
        <v>331</v>
      </c>
      <c r="F12" s="76" t="s">
        <v>55</v>
      </c>
      <c r="G12" s="76" t="s">
        <v>56</v>
      </c>
      <c r="H12" s="76" t="s">
        <v>332</v>
      </c>
      <c r="I12" s="77">
        <v>45754</v>
      </c>
      <c r="J12" s="174">
        <v>46022</v>
      </c>
    </row>
    <row r="13" spans="2:10" ht="123.5" customHeight="1" x14ac:dyDescent="0.3">
      <c r="B13" s="239"/>
      <c r="C13" s="118" t="s">
        <v>333</v>
      </c>
      <c r="D13" s="101" t="s">
        <v>334</v>
      </c>
      <c r="E13" s="31" t="s">
        <v>335</v>
      </c>
      <c r="F13" s="31" t="s">
        <v>55</v>
      </c>
      <c r="G13" s="31" t="s">
        <v>56</v>
      </c>
      <c r="H13" s="31" t="s">
        <v>336</v>
      </c>
      <c r="I13" s="61">
        <v>45754</v>
      </c>
      <c r="J13" s="165">
        <v>45961</v>
      </c>
    </row>
    <row r="14" spans="2:10" ht="120" customHeight="1" thickBot="1" x14ac:dyDescent="0.35">
      <c r="B14" s="240"/>
      <c r="C14" s="119" t="s">
        <v>337</v>
      </c>
      <c r="D14" s="96" t="s">
        <v>338</v>
      </c>
      <c r="E14" s="78" t="s">
        <v>339</v>
      </c>
      <c r="F14" s="78" t="s">
        <v>55</v>
      </c>
      <c r="G14" s="78" t="s">
        <v>56</v>
      </c>
      <c r="H14" s="79" t="s">
        <v>340</v>
      </c>
      <c r="I14" s="80">
        <v>45754</v>
      </c>
      <c r="J14" s="175">
        <v>46022</v>
      </c>
    </row>
  </sheetData>
  <autoFilter ref="B4:J15" xr:uid="{00000000-0009-0000-0000-000005000000}"/>
  <mergeCells count="5">
    <mergeCell ref="B5:B9"/>
    <mergeCell ref="B10:B11"/>
    <mergeCell ref="B3:J3"/>
    <mergeCell ref="B12:B14"/>
    <mergeCell ref="C1:I1"/>
  </mergeCells>
  <pageMargins left="0.70866141732283472" right="0.70866141732283472" top="0.74803149606299213" bottom="0.74803149606299213" header="0.31496062992125984" footer="0.31496062992125984"/>
  <pageSetup paperSize="9" scale="15"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customXml/itemProps2.xml><?xml version="1.0" encoding="utf-8"?>
<ds:datastoreItem xmlns:ds="http://schemas.openxmlformats.org/officeDocument/2006/customXml" ds:itemID="{ABE5FCC0-CFE9-4D2F-B07B-3115C0A25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4EF419-29B2-4DBC-BDC8-CD3528E32F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PTEP</vt:lpstr>
      <vt:lpstr>Instrucciones</vt:lpstr>
      <vt:lpstr>1. ADMINISTRACIÓN DE RIESGOS</vt:lpstr>
      <vt:lpstr>2. REDES Y ARTICULACIÓN</vt:lpstr>
      <vt:lpstr>3. MODELO DE ESTADO ABIERTO</vt:lpstr>
      <vt:lpstr>4. INICIATIVAS ADICIONALES</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ahorrosoft7</cp:lastModifiedBy>
  <cp:revision/>
  <dcterms:created xsi:type="dcterms:W3CDTF">2023-09-18T18:26:15Z</dcterms:created>
  <dcterms:modified xsi:type="dcterms:W3CDTF">2025-07-04T14:12:34Z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