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namedSheetViews/namedSheetView1.xml" ContentType="application/vnd.ms-excel.namedsheetviews+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0.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1.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2.xml" ContentType="application/vnd.openxmlformats-officedocument.spreadsheetml.pivotTab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3.xml" ContentType="application/vnd.openxmlformats-officedocument.spreadsheetml.pivotTab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14.xml" ContentType="application/vnd.openxmlformats-officedocument.spreadsheetml.pivotTab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codeName="ThisWorkbook" defaultThemeVersion="166925"/>
  <mc:AlternateContent xmlns:mc="http://schemas.openxmlformats.org/markup-compatibility/2006">
    <mc:Choice Requires="x15">
      <x15ac:absPath xmlns:x15ac="http://schemas.microsoft.com/office/spreadsheetml/2010/11/ac" url="https://scjgovcol.sharepoint.com/sites/REPORTESAOAP/Documentos compartidos/Reporte PISCCJ 2024 - 2027/REPORTES/2025/"/>
    </mc:Choice>
  </mc:AlternateContent>
  <xr:revisionPtr revIDLastSave="0" documentId="8_{CFD1E5CC-C7E2-43B6-B6FD-933D5B6E0249}" xr6:coauthVersionLast="47" xr6:coauthVersionMax="47" xr10:uidLastSave="{00000000-0000-0000-0000-000000000000}"/>
  <bookViews>
    <workbookView xWindow="0" yWindow="500" windowWidth="28800" windowHeight="16280" firstSheet="1" activeTab="1" xr2:uid="{00000000-000D-0000-FFFF-FFFF00000000}"/>
  </bookViews>
  <sheets>
    <sheet name="Hoja12" sheetId="18" state="hidden" r:id="rId1"/>
    <sheet name="MATRIZ" sheetId="19" r:id="rId2"/>
    <sheet name="Instrucciones de Diligenciamien" sheetId="21" r:id="rId3"/>
    <sheet name="CONTROL DEL DELITO" sheetId="17" state="hidden" r:id="rId4"/>
    <sheet name="Hoja11" sheetId="12" state="hidden" r:id="rId5"/>
    <sheet name="Hoja7" sheetId="7" state="hidden" r:id="rId6"/>
    <sheet name="Hoja2" sheetId="2" state="hidden" r:id="rId7"/>
    <sheet name="Hoja1" sheetId="8" state="hidden" r:id="rId8"/>
    <sheet name="Hoja3" sheetId="3" state="hidden" r:id="rId9"/>
    <sheet name="Hoja4" sheetId="4" state="hidden" r:id="rId10"/>
    <sheet name="Hoja5" sheetId="5" state="hidden" r:id="rId11"/>
    <sheet name="Hoja6" sheetId="6" state="hidden" r:id="rId12"/>
  </sheets>
  <definedNames>
    <definedName name="_xlnm._FilterDatabase" localSheetId="1" hidden="1">MATRIZ!$A$4:$AF$103</definedName>
    <definedName name="Acceso_a_la_justícia">Hoja2!$C$2:$C$5</definedName>
    <definedName name="_xlnm.Print_Area" localSheetId="2">'Instrucciones de Diligenciamien'!$A$1:$F$7</definedName>
    <definedName name="_xlnm.Print_Area" localSheetId="1">MATRIZ!$A$1:$AG$112</definedName>
    <definedName name="Control_del_delito">Hoja2!$D$2:$D$8</definedName>
    <definedName name="Control_del_delito.">Hoja2!$D$2:$D$9</definedName>
    <definedName name="EST">#REF!</definedName>
    <definedName name="ESTRATÉGIAS_PISCCJ">Hoja2!$A$2:$A$4</definedName>
    <definedName name="Perspectivas_en_seguridad_y_convivencia_–_COVID_19">Hoja2!#REF!</definedName>
    <definedName name="Prevención_y_convivencia_ciudadana">Hoja2!$B$2:$B$9</definedName>
    <definedName name="PROG">#REF!</definedName>
    <definedName name="PROGRAMA_PISCCJ_2020">Hoja2!$A$1</definedName>
    <definedName name="Sistema_Distrital_de_Justicia">Hoja2!$C$2:$C$5</definedName>
  </definedNames>
  <calcPr calcId="191028"/>
  <pivotCaches>
    <pivotCache cacheId="5037" r:id="rId13"/>
    <pivotCache cacheId="5038" r:id="rId14"/>
    <pivotCache cacheId="5039" r:id="rId15"/>
    <pivotCache cacheId="5040" r:id="rId16"/>
    <pivotCache cacheId="5041"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9" l="1"/>
  <c r="N11" i="19"/>
  <c r="F41" i="17"/>
  <c r="F17" i="17"/>
  <c r="F18" i="17"/>
  <c r="F19" i="17"/>
  <c r="F20" i="17"/>
  <c r="F21" i="17"/>
  <c r="F22" i="17"/>
  <c r="F16" i="17"/>
  <c r="B24" i="12"/>
  <c r="B23" i="17"/>
  <c r="F23" i="17" l="1"/>
  <c r="F21" i="12"/>
  <c r="F19" i="12"/>
  <c r="F23" i="12"/>
  <c r="F22" i="12"/>
  <c r="F17" i="12"/>
  <c r="F18" i="12"/>
  <c r="F20" i="12"/>
  <c r="C24" i="12"/>
  <c r="D24" i="12"/>
  <c r="E24" i="12"/>
  <c r="F42" i="12"/>
  <c r="F16" i="12" l="1"/>
  <c r="F24" i="12" s="1"/>
</calcChain>
</file>

<file path=xl/sharedStrings.xml><?xml version="1.0" encoding="utf-8"?>
<sst xmlns="http://schemas.openxmlformats.org/spreadsheetml/2006/main" count="1551" uniqueCount="744">
  <si>
    <t xml:space="preserve">ENTIDAD </t>
  </si>
  <si>
    <t>SECRETARÍA DE SEGURIDAD, CONVIVENCIA Y JUSTICIA</t>
  </si>
  <si>
    <t>Etiquetas de fila</t>
  </si>
  <si>
    <t>Cuenta de #</t>
  </si>
  <si>
    <t>Acceso_a_la_justícia</t>
  </si>
  <si>
    <t>Control_del_delito.</t>
  </si>
  <si>
    <t>Prevención_y_convivencia_ciudadana</t>
  </si>
  <si>
    <t>Total general</t>
  </si>
  <si>
    <t>MATRIZ DE FORMULACIÓN Y SEGUIMIENTO AL PLAN INSTITUCIONAL DE SEGURIDAD CIUDADANA, CONVIVENCIA Y JUSTICIA - PISCCJ</t>
  </si>
  <si>
    <t>F-DE-1406
V.3</t>
  </si>
  <si>
    <t>FORMULACIÓN DEL PLAN INTEGRAL DE SEGURIDAD CIUDADANA, CONVIVENCIA Y JUSTICIA</t>
  </si>
  <si>
    <t>LÍNEA ESTRATÉGICA</t>
  </si>
  <si>
    <t>ESTRATEGIA</t>
  </si>
  <si>
    <t>ACCIÓN</t>
  </si>
  <si>
    <t>INDICADOR</t>
  </si>
  <si>
    <t>FORMULA DE CÁLCULO</t>
  </si>
  <si>
    <t>PERIODICIDAD</t>
  </si>
  <si>
    <t>META</t>
  </si>
  <si>
    <t xml:space="preserve">TIPO ACUMULACIÓN </t>
  </si>
  <si>
    <t>METAS PDD</t>
  </si>
  <si>
    <t>PROGRAMACIÓN TRIMESTRAL 2025</t>
  </si>
  <si>
    <t>TRIMESTRE  I</t>
  </si>
  <si>
    <t>TRIMESTRE  II</t>
  </si>
  <si>
    <t>TRIMESTRE  III</t>
  </si>
  <si>
    <t>TRIMESTRE  IV</t>
  </si>
  <si>
    <t>DEPENDENCIA A CARGO</t>
  </si>
  <si>
    <t>I</t>
  </si>
  <si>
    <t>II</t>
  </si>
  <si>
    <t>III</t>
  </si>
  <si>
    <t xml:space="preserve"> IV</t>
  </si>
  <si>
    <t>FINAL</t>
  </si>
  <si>
    <t>Avance cuantitativo</t>
  </si>
  <si>
    <t xml:space="preserve">Avance cualitativo </t>
  </si>
  <si>
    <t>EVIDENCIAS</t>
  </si>
  <si>
    <t>OBSERVACIONES O ALERTAS</t>
  </si>
  <si>
    <t xml:space="preserve"> OBSERVACIONES O ALERTAS</t>
  </si>
  <si>
    <t xml:space="preserve">Distritos Seguros </t>
  </si>
  <si>
    <t>Seguridad</t>
  </si>
  <si>
    <t xml:space="preserve">Caracterizar territorios y dinamicas sociales </t>
  </si>
  <si>
    <t>Territorios caracterizados</t>
  </si>
  <si>
    <t>Sumatoria de territorios caracterizados</t>
  </si>
  <si>
    <t>Trimestral</t>
  </si>
  <si>
    <t>80 territorios caracterizados</t>
  </si>
  <si>
    <t>Incrementar los espacios transformados hasta lograr el 100% de los priorizados, conjuntamente con las instituciones de seguridad justicia gobierno distrital sector privado y ciudadanía.</t>
  </si>
  <si>
    <t>Durante el primer trimestre del 2025 se avanza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Asi mismo se avanzó en la priorización de los 20 entornos a intervenir durante la actual vigencia, para lo cual se desarrolla de manera simultánea la definición metodológica de la caracterización de los territorios en articulación con la Oficina de Analisis de Información y Estudios Estratégicos."</t>
  </si>
  <si>
    <t>N/A</t>
  </si>
  <si>
    <t>Subsecretaría de Seguridad y Convivencia</t>
  </si>
  <si>
    <t>Intervenir los territorios priorizados con la articulación de los organismos de seguridad y justicia, el gobierno distrital, el sector privado y la ciudadanía</t>
  </si>
  <si>
    <t>Territorios Intervenidos interinstitucionalmente</t>
  </si>
  <si>
    <t>Sumatoria de territorios intervenidos</t>
  </si>
  <si>
    <t>80 territorios intervenidos</t>
  </si>
  <si>
    <t>Una vez se realice el proceso de caracterización de los territorios priorizados, se avanzará en la etapa de intervención de estos.</t>
  </si>
  <si>
    <t>Transformar los entornos urbanos priorizados</t>
  </si>
  <si>
    <t>Entornos urbanos asegurados y estabilizados</t>
  </si>
  <si>
    <t xml:space="preserve">Sumatoria de entornos urbanos asegurados y estabilizados </t>
  </si>
  <si>
    <t>40 entornos urbanos 
transformados</t>
  </si>
  <si>
    <t>Al final de la vigencia se reportará el número de territorios transformados de acuerdo al procerso de caracterización e intervención</t>
  </si>
  <si>
    <t>Control Urbano</t>
  </si>
  <si>
    <t>Implementar plan operativo de seguridad</t>
  </si>
  <si>
    <t>Implementación del plan operativo</t>
  </si>
  <si>
    <t>Número de acciones ejecutadas / Número de acciones programadas *100</t>
  </si>
  <si>
    <t>Ejecución del 100% de un plan operativo anual</t>
  </si>
  <si>
    <t>Entre enero y marzo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jornadas de recuperación del espacio público y trabajos de embellecimiento. 
Así mismo, el equipo territorial y el equipo de la Dirección de Seguridad adelantó actividades referidas a:
·	Presencia institucional en patrullajes y acciones de registro con Ejercito y MEBOG. 
·	Presencia institucional en operativos de inspección a establecimientos con venta y consumo de licor, socializando información que aporte a prevenir y denunciar la ocurrencia de delitos contra la vida e integridad. 
·	Acciones de verificación de IMEI para el control del hurto de celulares, sensibilización de medidas preventivas y rutas de denuncia. 
·	Acompañamiento a jornadas de recuperación de espacios con asentamientos de CHC presuntamente instrumentalizados para la comisión de delitos.
·	Participación en acciones de registro y disuasión ante el tráfico de estupefacientes.</t>
  </si>
  <si>
    <t>Reporte Progressus</t>
  </si>
  <si>
    <t>Subsecretaría de Seguridad y Convivencia
Oficina de Análisis de Información y Estudios Estratégicos</t>
  </si>
  <si>
    <t>Desarrollar intervenciones interinstitucionales, incluyendo la oferta distrital de servicios</t>
  </si>
  <si>
    <t>Número de acciones conjuntas de intervención en áreas identificadas como críticas</t>
  </si>
  <si>
    <t>Sumatoria de acciones de intervención en áreas identificadas como críticas</t>
  </si>
  <si>
    <t>125 acciones al final del cuatrenio</t>
  </si>
  <si>
    <t>Implementar 125 acciones conjuntas de intervención en áreas identificadas como críticas por la presencia de estructuras criminales</t>
  </si>
  <si>
    <t>En el acumulado del año a corte enero-marzo 2025, la Secretaría Distrital de Seguridad, Convivencia y Justicia –SDSCJ- ha liderado la implementación de nueve (9) intervenciones conjuntas en areas identificadas como críticas. Estas, corresponden a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Antonio Nariño (Restrepo), Fontibón (Versalles), Kennedy (Corabastos), Kennedy (María Paz), Chapinero (Chapinero Central), Santa Fe (San Bernardo), Los Mártires (Estanzuela), Mártires (5 huecos), Santa Fe (Bosque Izquierdo) y Los Mártires (La Favorita)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ICBF, UAESP y Alcaldías Locales</t>
  </si>
  <si>
    <t xml:space="preserve">Reporte Progressus
</t>
  </si>
  <si>
    <t>Seguridad Inteligente</t>
  </si>
  <si>
    <t>Expandir el sistema de videovigilancia en Bogotá con participación pública y privada.</t>
  </si>
  <si>
    <t>Porcentaje de área de cobertura del sistema de videovigilancia</t>
  </si>
  <si>
    <t>Área de cobertura calculada del sistema de video vigilancia / área urbana de Bogotá * 100</t>
  </si>
  <si>
    <t>Anual</t>
  </si>
  <si>
    <t>Total 50% de la cobertura</t>
  </si>
  <si>
    <t>Porcentaje de la cobertura del sistema de videovigilancia del territorio urbano Distrital</t>
  </si>
  <si>
    <t>No hay programado para el trimestre avance</t>
  </si>
  <si>
    <t>C4</t>
  </si>
  <si>
    <t xml:space="preserve">Implementar los C2 locales </t>
  </si>
  <si>
    <t>Número C2 locales implementados</t>
  </si>
  <si>
    <t>Sumatoria de C2 locales implementados</t>
  </si>
  <si>
    <t>5 C2 implementados</t>
  </si>
  <si>
    <t xml:space="preserve">Implementar centros locales de monitoreo de videovigilancia </t>
  </si>
  <si>
    <t>Centros de monitoreo locales implementados</t>
  </si>
  <si>
    <t>Sumatoria de centros de monitoreo locales implementados</t>
  </si>
  <si>
    <t>6 centros de monitoreo implementados</t>
  </si>
  <si>
    <t>Datos para la Seguridad</t>
  </si>
  <si>
    <t>Creación del Observatorio para las instancias de seguimiento a problemáticas estratégicas en línea con los planes de la Secretaria y la agenda distrital</t>
  </si>
  <si>
    <t xml:space="preserve">Porcentaje de avance de creación del Observatorio de Seguridad </t>
  </si>
  <si>
    <t>Actividades ejecutadas del Observatorio / Actividades planeadas del Observatorio * 100</t>
  </si>
  <si>
    <t>Observatorio creado al 100%</t>
  </si>
  <si>
    <t>Artículo 23 del Plan Distrital de Desarrollo</t>
  </si>
  <si>
    <t>Se finalizó el Documento Técnico de Soporte, insumo para la creación del Observatorio de Seguridad, Convivencia y Justicia; el cual se envió a la Secretaría Distrital de Planeación para validación y Vo. Bo. A la fecha se están realizando ajustes solicitados por la SDP. Diseño y desarrollo (primera versión) de los tableros de indicadores de las dimensiones de seguridad, convivencia y acceso a la justicia. Diseño y desarrollo del visor del observatorio.</t>
  </si>
  <si>
    <t>Documento técnico de soporte con ajustes solicitados por la SDP, matriz de control de respuesta a observaciones realizadas por la SDP. Link: https://scjgovcol.sharepoint.com/:f:/s/REPORTESAOAP/EmptyVb_ykxMslNuOyThoV0BMDk3RCznbuB6af-00mxxiw?e=hdAuN0</t>
  </si>
  <si>
    <t>N.A.</t>
  </si>
  <si>
    <t xml:space="preserve">Oficina de Análisis de Información y Estudios Estratégicos </t>
  </si>
  <si>
    <t>Desarrollar el Sistema de información integrado para el análisis estratégico y toma de decisiones, monitoreo y evaluación de planes y programas</t>
  </si>
  <si>
    <t>Porcentaje de avance del desarrollo del Sistema de Información Integrado</t>
  </si>
  <si>
    <t>Actividades desarrolladas del Sistema de Información  / Actividades planeadas del Sistema * 100</t>
  </si>
  <si>
    <t>Sistema de Información creado al 100%</t>
  </si>
  <si>
    <t>2319 - Implementar 1 Sistema(s) de información integrado, interoperable y de gestión del conocimiento con el sector público y privado para el análisis estratégico y toma de decisión, monitoreo y evaluación de Planes Programas Estrategias y Proyectos desarrollados en el Sector Seguridad Convivencia y Justicia</t>
  </si>
  <si>
    <t xml:space="preserve">·	Análisis y Validación de Infraestructura: Se llevó a cabo el análisis del estado actual de la infraestructura tecnológica y del modelo Oracle Cloud, identificando brechas y necesidades específicas para la implementación del sistema de información, Data Lake y el Observatorio de Seguridad. Se revisaron sistemas de información críticos como PremierOne y C4, garantizando interoperabilidad con la nueva solución.
·	Revisión y Validación con Actores Clave: Se realizaron múltiples reuniones con áreas operativas y estratégicas, documentadas en actas oficiales, donde se identificaron fuentes de información clave y necesidades específicas de integración. Entre los sistemas evaluados están SIMBA, SIDIJUS, PROGRESSUS, SIGA, y otros relacionados con seguridad y justicia.
·	Integración de datos y diseño de arquitectura: Se revisaron las fuentes de datos estructuradas y no estructuradas a integrar en el Data Lake. 
·	Ajuste del análisis de la infraestructura tecnológica y del modelo Oracle Cloud, identificando brechas y necesidades clave para la interoperabilidad con el sistema como PremierOne y C4.
·	Ajuste del documento de anexo técnico conforme a los estándares DAMA-DMBOK y Oracle Cloud, incluyendo especificaciones funcionales, técnicas y normativas.
·	Elaboración del estudio de mercado para identificar la viabilidad técnica y financiera del proyecto, así como potenciales proveedores. Como resultado, se ajustaron los documentos contractuales definitivos y se gestionó con la Dirección Jurídica y Contractual, el alistamiento del proceso de contratación, dejando en firme las condiciones para el lanzamiento del proceso.
</t>
  </si>
  <si>
    <t xml:space="preserve">	Anexo1-FichaTecnica v03 Versión 4.docx: Documento ajustado con el alcance técnico definitivo del sistema de información y lago de datos.
	Anexo2-PersonalMinimoRequeridoFinal.docx: Define los perfiles técnicos requeridos, experiencia, dedicación y funciones específicas alineadas con el proyecto.
	Anexo3_AcuerdosNivelServicios.docx: Establece los SLA y niveles de desempeño esperados, fundamentales para el contrato.
	Condiciones generales.docx: Documento jurídico que regula la contratación, hitos de pago y condiciones de ejecución.
	Formato1_Cotización.xlsx: Documento con estructura para recibir ofertas económicas, clave para el estudio de mercado.
	Criterios cotización.xlsx: Matriz que estructura la evaluación de propuestas y sustenta técnicamente la comparación de oferentes.
	Validación del estudio de mercado: Documentos que registran las decisiones y validaciones previas al envío a jurídica.
</t>
  </si>
  <si>
    <t>Ninguna</t>
  </si>
  <si>
    <t>Dirección de Tecnologías y Sistemas de la Información</t>
  </si>
  <si>
    <t>Cooperación Ciudadana</t>
  </si>
  <si>
    <t xml:space="preserve">Implemetar plan de acción de Gestión Comunitaria de la  seguridad y la convivencia </t>
  </si>
  <si>
    <t xml:space="preserve">Plan de acción de Gestión Cominutaria de la Seguridad y la Convivencia </t>
  </si>
  <si>
    <t>100% del plan implementado en el año</t>
  </si>
  <si>
    <t>Se elaboró documento de Modelo de Gestión Comunitaria, el mismo tiene como objetivo consolidar una metodología territorial para fortalecer la participación ciudadana y la corresponsabilidad en materia de seguridad y convivencia, el mismo será implementado en 19  territorios</t>
  </si>
  <si>
    <t>Se adjunta borrador del documento Modelo de Gestión Comunitaria (el mismo se encuentra en revisión y aprobación)</t>
  </si>
  <si>
    <t>Protección de Infraestructura</t>
  </si>
  <si>
    <t>Identificar y caracterizar las vulnerabilidades de la infraestructura crítica de la ciudad</t>
  </si>
  <si>
    <t xml:space="preserve">Infraestructuras críticas de la ciudad con vulnerabilidades caracterizadas </t>
  </si>
  <si>
    <t xml:space="preserve">sumatoria de infraestructuras con vulnerabilidades caracterizadas. </t>
  </si>
  <si>
    <t>Semestral</t>
  </si>
  <si>
    <t>3 infraestructuras críticas caracterizadas por año</t>
  </si>
  <si>
    <t>Estructurar y desarrollar al 100% las instancias de gobernanza necesarias para el diseño y ejecución del Plan de Seguridad Integral ante la Región Metropolitana</t>
  </si>
  <si>
    <t xml:space="preserve">En lo corrido de 2025 se han fortalecido los inventarios desarrollados en el marco del modelo de protección de infraestructuras críticas y activos ambientales, con ejercicios de análisis de información que han permitido la generación de infografías respecto a : 
1.Inventario sector movilidad en las categorías correspondientes a: “Malla vial”, “Transporte público”, “Infraestructura soporte a la operación” e “Infraestructura de acceso y transporte”
2.Inventario sector seguridad en las categorías correspondientes a: “Instituciones de seguridad” y “Convivencia”
3.Inventario sector justicia en la categoría correspondiente a: “Justicia”
Lo anterior a partir de los cuales se adelantará el proceso de priorización de infraestrcuturas y carcaterización de estas para la actual vigencia
</t>
  </si>
  <si>
    <t>Diseñar planes de protección de la infraestructura crítica de la ciudad</t>
  </si>
  <si>
    <t>Número de planes de protección para infraestructuras críticas</t>
  </si>
  <si>
    <t>Sumatoria de planes de protección para infraestructuras críticas</t>
  </si>
  <si>
    <t>3 planes de protección diseñado por año</t>
  </si>
  <si>
    <t>El diseño de los planes de acción se realizará un vez surtido el proceso de caracterización de las infraestrcuturas priorizadas para la actual vigencia.</t>
  </si>
  <si>
    <t>Transporte Seguro</t>
  </si>
  <si>
    <t xml:space="preserve">Desarrollar intervenciones con integración de capacidades de seguridad, movilidad, infraestrcutura y servicios urbanos   </t>
  </si>
  <si>
    <t>Número de acciones de intervención  integradas con  seguridad, movilidad, infraestrcutura y servicios urbanos</t>
  </si>
  <si>
    <t>Sumatoria de acciones de intervención integradas con  seguridad, movilidad, infraestrcutura y servicios urbanos</t>
  </si>
  <si>
    <t xml:space="preserve">40  acciones de intervención cada año </t>
  </si>
  <si>
    <t xml:space="preserve">En articulación interinstitucional se realizan las siguientes megatomas:
-	13.01.2025 Megatoma Jiménez, enfocada en contrarrestar los delitos y acciones contrarias a la convivencia. Se brinda sensibilización en tipos de autocuidado, rutas de atención, líneas de emergencia y promoción a la denuncia.
-	14.01.2025 Megatoma Ricaurte, enfocada en contrarrestar los delitos y acciones contrarias a la convivencia. Se brinda sensibilización en tipos de autocuidado, rutas de atención, líneas de emergencia y promoción a la denuncia.
-	15.01.2025 Megatoma Jiménez, enfocada en contrarrestar los delitos y acciones contrarias a la convivencia
-	25.03.2025 Megatoma Universidades VBG-Botón de Pánico, se realiza acompañamiento a actividad de sensibilización referente a botón de pánico implementado en la Estación Universidades
</t>
  </si>
  <si>
    <t xml:space="preserve">
* Registro de actividad, -	13.01.2025 
*Registro de actividad, -	14.01.2025
Registro de actividad, -	15.01.2025
*Registro de actividad, 25 de marzo de 2025</t>
  </si>
  <si>
    <t>Protección del Capital Natural</t>
  </si>
  <si>
    <t>Identificar y caracterizar las vulnerabilidades de activos ambientales de la ciudad.</t>
  </si>
  <si>
    <t>Activos ambientales de la ciudad con vulnerabilidades caracterizadas</t>
  </si>
  <si>
    <t>Sumatoria de activos ambientales con caracterización de vulnerabilidades.</t>
  </si>
  <si>
    <t>3 activos ambientales con caracterización de vulnerabilidades en cada año.</t>
  </si>
  <si>
    <t>En lo corrido del 2025 se avanza en la revisión del inventario de activos ambientales, con el fin fortalecer y complementar la información consolidada en la vigencia 2024 y de esta manera completar los datos asociados a características de los activos y  actualizar el ítem tipo de activo de la matriz con el fin de mantener coherencia entre los términos empleados en el inventario y los términos del ordenamiento territorial del distrito. Lo anterior para los 15 activos ambientales inventariados a la fecha. 
Lo anterior a partir de los cuales se adelantará el proceso de priorización de activos ambientales y carcaterización de estos para la actual vigencia</t>
  </si>
  <si>
    <t>Diseñar y articular planes de prevención y manejo de riesgos de activos ambientales de la ciudad.</t>
  </si>
  <si>
    <t xml:space="preserve">Planes de prevención y manejo de riesgos de activos ambientales diseñados y articulados. </t>
  </si>
  <si>
    <t>sumatoria de planes de prevención y manejo de riesgos de activos ambientales diseñados y articulados.</t>
  </si>
  <si>
    <t>3 planes de prevención y manejo de riesgos diseñados y articulados.</t>
  </si>
  <si>
    <t>El diseño de los planes de acción se realizará un vez surtido el proceso de caracterización de los activos ambientales priorizados para la actual vigencia.</t>
  </si>
  <si>
    <t>Control de Aglomeraciones</t>
  </si>
  <si>
    <t>Diseñar la Metodología de identificación y análisis de riesgos para la seguridad y convivencia asociados a las aglomeraciones en la ciudad</t>
  </si>
  <si>
    <t xml:space="preserve">Porcentaje de avance en el diseño de la metodología </t>
  </si>
  <si>
    <t>100% del diseño de la metodología</t>
  </si>
  <si>
    <t>Implementar el modelo integrado para la gestión de la convivencia y seguridad en los territorios</t>
  </si>
  <si>
    <t xml:space="preserve">Durante el Trim-I se avanza en el desarrollo de la metodología, identificando los siguientes componentes:
•	Definición del riesgo
•	Categorías matriz de evaluación
•	Lista de chequeo para evaluación del riesgo
•	Ponderación del riesgo
•	Despliegue Operativo
•	Acciones definidas
•	Acciones Transversales
•	Canales de comunicación del sistema de monitoreo
</t>
  </si>
  <si>
    <t>Desarrollar un esquema de intervención diferenciado para reducir las afectaciones a la seguridad y la convivencia en el marco de las aglomeraciones</t>
  </si>
  <si>
    <t xml:space="preserve">Porcentaje de avance en el diseño del esquema de intervencion </t>
  </si>
  <si>
    <t xml:space="preserve">Durante el Trim-I se avanza en el desarrollo del esquema de intervención diferenciado para reducir afectaciones a la seguridad y la convivencia en el marco de las aglomeraciones.
El distrito cuenta con varios sistemas de monitoreo y video vigilancia, los cuales de manera integrada conforman una herramienta para la detección temprana de alertas, riesgos asociados a vulnerabilidad sobre flujos y corredores, aglomeraciones en puntos de servicios esenciales y aumentos de comportamientos contrarios a la convivencia durante jornadas de aglomeraciones. 
Por lo anterior, se avanza en propuesta para la identificación de la integración del sistema de monitoreo:
Sistemas: C4, CGT, CCTMSA, PMI, CRUE
•	Riesgos de Infraestructura: C4, PMI
•	Riesgos sobre flujos de ciudad: CGT, CCTMSA
•	Alertas preventivas: C4, CRUE
•	Riesgo Social: C4, PMI
</t>
  </si>
  <si>
    <t>Seguridad Regional</t>
  </si>
  <si>
    <t>Establecer una estructura institucional para la gestión conjunta de la seguridad de Bogotá Región</t>
  </si>
  <si>
    <t>Porcentaje de avance en el desarrollo de la estructura institucional para la gestión conjunta de la seguridad en Bogotá Región.</t>
  </si>
  <si>
    <t xml:space="preserve">100% del desarolllo de la estructura </t>
  </si>
  <si>
    <t xml:space="preserve">Para la construcción de la estructura institucional para la gestión conjunta de la seguridad de Bogotá en su contexto metropolitano y regional, la SDSCJ elabora documentos conceptuales y actualiza el mapa de actores estratégicos para la seguridad regional como insumos para orientar el relacionamiento interno y externo. De igual manera, participó en el primer Consejo Regional de Seguridad, Convivencia y Justicia de la Región Metropolitana Bogotá Cundinamarca y en la actividad piloto sobre Seguridad y Convivencia a cargo del Ágora Metropolitana, además de las mesas de trabajo que se convocaron para la elaboración del plan de trabajo del Consejo Regional. 
En ese sentido, para el año 2025, la SDSCJ lleva a cabo acciones para el diseño institucional, específicamente para la construcción del plan de acción específico del Hecho Metropolitano "Gestión para la Seguridad Integral en la Región Metropolitana Bogotá Cundinamarca", declarado mediante el Acuerdo Regional N° 005 de 2024. Adicionalmente, apoya técnicamente en el diseño del Plan Integral de Seguridad, Convivencia y Justicia Regional y en la preparación y fortalecimiento del Consejo Regional de Seguridad, Convivencia y Justicia, de acuerdo con lo dispuesto en el Acuerdo Regional N° 004 de 2024. 
En lo corrido de 2025, la SDSCJ ha aportado documentos metodológicos para la formulación del Plan Integral de Seguridad, Convivencia y Justicia Regional, con miras a su presentación en agosto de 2025. De igual manera, actualiza mensualmente el mapa de actores estratégicos para la construcción del modelo de gobernanza de la seguridad regional metropolitana, herramienta que contribuirá al relacionamiento de la entidad con otras autoridades, organismos de seguridad y justicia y organizaciones del sector privado y la sociedad civil para la acción coordinada en favor de la seguridad. 
Finalmente, la SDSCJ diseñó un instrumento para la caracterización de las zonas de borde, orientado a la recopilación de información requerida para la identificación de problemas en seguridad, convivencia, acceso a la justicia y atención de emergencias.
</t>
  </si>
  <si>
    <t>Lucha contra el Crimen</t>
  </si>
  <si>
    <t>Espacios de intercambio y unificación de información que aporte a la comprensión, afectación y desmantelamiento de estructuras criminales basados en la metodología desarrollada por la SDSCJ.</t>
  </si>
  <si>
    <t>Espacios de intercambio y unificación basados en la metodología desarrollada por la SDSCJ.</t>
  </si>
  <si>
    <t>sumatoria espacios de intercambio y unificación basados en la metodología desarrollada por la SDSCJ.</t>
  </si>
  <si>
    <t>4 espacios al año</t>
  </si>
  <si>
    <t>Durante lo corrido de 2025, se adelantó un espacio interinstitucional orientado a la consolidación del Inventario Criminal Unificado y se ha dado continuidad a las actividades necesarias para la implementación de la metodología a fin de contribuir a la afectación y desmantelamiento de las estructuras criminales, y permitir una comprensión más profunda de su funcionamiento y organización.</t>
  </si>
  <si>
    <t>Acta de Reunión</t>
  </si>
  <si>
    <t xml:space="preserve">Reportes de seguridad ciudadana orientados al impulso de las investigaciones judiciales para desarticular grupos criminales organizados a tráves de informes de seguridad </t>
  </si>
  <si>
    <t xml:space="preserve">Reportes de seguridad ciudadana radicados a las autoridades judiciales. </t>
  </si>
  <si>
    <t>Sumatoria de reportes de seguridad ciudadana radicado a las autoridades judiciales.</t>
  </si>
  <si>
    <t>30 reportes de seguridad ciudadana anuales</t>
  </si>
  <si>
    <t>Durante el periodo se avanzo en la realización de 9 Reportes de Seguridad Ciudadana relacionados con diferentes tipos de delitos como lo son homicidio, extorsión, receptación, microtráfico, porte ilegal de armas, lavado de activos, entre otros; y que corresponden a informes detallados sobre incidentes y tendencias delictivas en territorios ubicados en las localidades de Usme, Mártires, Rafael Uribe Uribe, Chapinero, Bosa y Kennedy, que tienen como objetivo el impulso a la investigación judicial que dé cuenta a la desarticulación de estructuras criminales.</t>
  </si>
  <si>
    <t>Lucha contra el Cibercrimen</t>
  </si>
  <si>
    <t>Estrategia de difusión de información relevante para promover la cultura de autoprotección ante ciberdelitos</t>
  </si>
  <si>
    <t>Implementación de la estrategia de difusión</t>
  </si>
  <si>
    <t>Número de actividades ejecutadas en la implementación de la estrategia / número de actividades programadas en la implementación de la estrategia *100</t>
  </si>
  <si>
    <t>Ejecución del 100% de una estrategia anual</t>
  </si>
  <si>
    <t xml:space="preserve">Durante el periodo se avanza en dos líneas de trabajo que buscan difundir información relevante para promover la cultura de autoprotección ante ciberdelitos, así: 
a)	La primera de ellas contempla el desarrollo de: Jornadas de información relevante para la prevención de delitos informáticos, Dinamizar y participar en la mesa de trabajo con expertos para abordar el ciberdelito, Consolidación y socialización de informe sobre propuestas de acción, articulaciones y recomendaciones para contrarrestar delitos informáticos, que en su conjunto buscan adelantar acciones de prevención, asi como generar información relevante y actualizada de las formas en que opera el ciber espacio.
b)	En lo corrido del año en articulación con la oficina asesora de comunicaciones se ha implementado la campaña #NoCaigaEnLaRed dentro de la cual se han realizado 12 publicaciones a través de las redes sociales institucionales obteniendo un aproximado de 75.025 personas alcanzadas. Esta campaña busca brindar información sobre los riesgos existentes al navegar en el ciberespacio y por tanto la generación de herramientas de autoprotección frente a la identificación de sitios inseguros, al manejo de la confidencialidad de la información y la prevención frente la comisión de delitos a través de medios digitales.
</t>
  </si>
  <si>
    <t>Reporte Progressus
Informe Oficina Asesora de Comunicaciones</t>
  </si>
  <si>
    <t>Ciudadanías Seguras</t>
  </si>
  <si>
    <t xml:space="preserve">Implementación de un plan para mitigar factores de riesgo que favorecen la ocurrencia de violencias y delitos contra 10 poblaciones vulnerables priorizadas. </t>
  </si>
  <si>
    <t>Implementación del plan para mitigar factores de riesgo</t>
  </si>
  <si>
    <t>100% de la implementación del plan anual</t>
  </si>
  <si>
    <t>Implementar un (1) plan para la prevención y mitigación de factores de riesgo que favorecen la ocurrencia de violencias y delitos contra poblaciones vulnerables, que incorpore acciones para combatir el microtráfico en entornos escolares del Distrito.</t>
  </si>
  <si>
    <t xml:space="preserve">Se elaboraron los planes de mejoramiento para mitigar los factores de riesgos que favorecen la ocurrencia de violencia y delitos en poblaciones vulnerables, realizando análisis e identificación de los riesgos que inciden en la violencia y delitos, permitiendo comprender las múltiples causas de los problemas centrales que nos interpela en materia de violencias y delitos, en este sentido, las intervenciones de cada plan de acción se formularon en una lógica de proceso que busca contribuir en la transformación de estas causas desde un enfoque diferencial, </t>
  </si>
  <si>
    <t xml:space="preserve">Planes de mejoramiento </t>
  </si>
  <si>
    <t>Desarrollar una estrategia pedagógica para la prevención de violencias y delitos contra poblaciones vulnerables.</t>
  </si>
  <si>
    <t>Porcentaje de avance en la implementación de la estrategia pedagógica para la prevención de violencias y delitos contra poblaciones vulnerable.</t>
  </si>
  <si>
    <t>Número de actividades realizadas en el marco de la estrategia pedagógica / sobre número de actividades proyectadas por la estrategia pedagógica*100</t>
  </si>
  <si>
    <t>Ejecución del 100% de una  estrategia pedagógica para la prevención de violencias y delitos contra poblaciones vulnerables anual</t>
  </si>
  <si>
    <t>Se elaboró plan de acción de la estrategia pedagógica para desarrollar procesos y actividades de reflexión, diálogo, acción y cultura ciudadana contemplando el diseño e implementación de recursos didácticos variados y adaptados a las diferentes poblaciones a intervenir.</t>
  </si>
  <si>
    <t>Plan de acción de la estrategia pedagógica</t>
  </si>
  <si>
    <t>Bienestar y Reconocimiento</t>
  </si>
  <si>
    <t>Entregar bienes y servicios para el bienestar e incentivos de los organismos de seguridad</t>
  </si>
  <si>
    <t>Porcentaje de bienes y servicios entregados por vigencia</t>
  </si>
  <si>
    <t>Número de bienes y servicios entregados/ Número de bienes y servicios programados *100</t>
  </si>
  <si>
    <t>Entregar el 100% de los bienes y servicios programados por vigencia para el bienestar e incentivos de los organismos de seguridad</t>
  </si>
  <si>
    <t>Aplicar un (1) modelo de fortalecimiento a las capacidades operativas de vigilancia policial funciones militares y otras de apoyo a la seguridad la convivencia y la justicia.</t>
  </si>
  <si>
    <t>En el transcurso de la vigencia 2025 (enero - marzo), se han desarrollado las actividades para garantizar el apoyo logístico al esquema de seguridad del alcalde y los concejales de la ciudad, en cumplimiento Resoluciones 0526 de 2023 y 0159 de 2024, expedida bajo el Decreto Distrital 428 de 2018, mediante el reconocimiento para el pago de abonos en cuenta al esquema perteneciente a la alcaldía y al concejo a través de los actos administrativos de cada mes. Este respaldo ha permitido mejorar las condiciones del personal uniformado encargado de su protección, asegurando el fortalecimiento de su capacidad operativa y el cumplimiento de sus funciones con mayor eficiencia. La implementación de estas medidas continúa en desarrollo, garantizando el uso eficiente de los recursos asignados y reafirmando el compromiso de la administración con la seguridad y protección de las autoridades distritales. Adicionalmente, en el trimestre enero - marzo 2025 se llevó a cabo la recepción y entrega de 162 distintivos de condecoración que fueron adquiridos en la vigencia anterior.</t>
  </si>
  <si>
    <t>Subsecretaria de Inversiones y Fortalecimiento de Capacidades</t>
  </si>
  <si>
    <t>Urbanismo para la Seguridad</t>
  </si>
  <si>
    <t>Generar documento de experiencias exitosas de intervención urbanística que contribuyan al desarrollo normativo desde el enfoque de seguridad.</t>
  </si>
  <si>
    <t>Documento de experiencias exitosas de intervención urbanística que contribuyan al desarrollo normativo desde el enfoque de seguridad.</t>
  </si>
  <si>
    <t>Sumatoria de documentos de experiencias exitosas</t>
  </si>
  <si>
    <t>4 documentos</t>
  </si>
  <si>
    <t>Durante el Trim-I en el desarrollo de la estrategia, se han concentrado los esfuerzos principalmente en atender las afectaciones a la seguridad que derivan de las obras de infraestructura de la primera línea del metro de Bogotá. Lo anterior, brinda elementos que permitirán la consolidación del documento de experiencias exitosas de intervención urbanística.</t>
  </si>
  <si>
    <t>Entre todos ¡Transformamos la Convivencia!</t>
  </si>
  <si>
    <t>Convivencia</t>
  </si>
  <si>
    <t xml:space="preserve">Documentos de prácticas comunitarias y liderazgos que contribuyan con la gestión constructiva de la convivencia  </t>
  </si>
  <si>
    <t xml:space="preserve">Número de documentos de sistematización para prácticas comunitarias  </t>
  </si>
  <si>
    <t xml:space="preserve">Sumatoria de documento anual de prácticas comunitarias  </t>
  </si>
  <si>
    <t xml:space="preserve">1 documento de sistematización anual. </t>
  </si>
  <si>
    <t>Desarrollar 1200 Intervención(es) del Sistema Distrital de apropiación del Código Nacional de Seguridad y Convivencia Ciudadana</t>
  </si>
  <si>
    <t>1 documento de sistematización.</t>
  </si>
  <si>
    <t>Durante el trimestre se adelantaron acciones de alistamiento y contratación del equipo territorial para cumplimiento del desarrollo de las intervenciones, asimismo, se avanzó en la contrucción del plan de acción que se ejecutará durante vigencia 2025.</t>
  </si>
  <si>
    <t>Código de Convivencia</t>
  </si>
  <si>
    <t xml:space="preserve">Incorporar al Sistema Distrital de Convivencia los servicios distritales para potenciar capacidades de creación y gestión de entornos proventivos.   </t>
  </si>
  <si>
    <t>Porcentaje de nodos fortalecidos</t>
  </si>
  <si>
    <t>(Porcentaje de nodos fortalecidos en el año/ Porcentaje de nodos priorizados en el año) *100</t>
  </si>
  <si>
    <t>80% de nodos fortalecidos</t>
  </si>
  <si>
    <t>30% de nodos fortalecidos.</t>
  </si>
  <si>
    <t xml:space="preserve">Realizar intervenciones formativas y procesos pedagógicos con enfoque de cultura ciudadana en las poblaciones priorizadas. </t>
  </si>
  <si>
    <t>Número de intervenciones formativas en poblaciones priorizadas</t>
  </si>
  <si>
    <t>Sumatoria de intervenciones formativas en poblaciones priorizadas</t>
  </si>
  <si>
    <t>300 intervenciones formativas al año</t>
  </si>
  <si>
    <t>Durante el primer trimestre de 2025 se avanzó en el cumplimiento de intervenciones formativas, para lo cual durante el mes de enero se desarrollaron 11 intervenciones y 6 se realziaron durante marzo. 
Durante el primer trimestre del 2025 se avanzó en el desarrollo de intervenciones formativas para la prevención y transformación de comportamientos contrarios a la convivencia. A través de la promoción de convivencias pacíficas, se contribuye en el disfrute del espacio público y el cuidado del ambiente en la ciudad.   
En enero de 2025 se realizaron 11 intervenciones formativas para promover la gestión de conflictos, con participación de 690 personas. Dichas intervenciones se abordaron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-Por último, se realizó una (1) intervención formativa en comunicación humanizada, dirigida a gestores locales de Santa Fe.  
En marzo de 2025 se realizaron 6 intervenciones formativas en Santa Fe, Kennedy, Bosa, Barrios Unidos,  Rafael Uribe y Ciudad Bolívar, con la participación de 214 ciudadanos. Dichas acciones se desarrollaron en el marco de la promoción de convivencias pacíficas y el abordaje del Código Nacional de Seguridad, y Convivencia Ciudadana  como herramienta para la paz. 
Las temáticas abordadas corresponden a: uso del espacio público, manejo de residuos , convivencia ambiental en Humedal el Salitre a partir del enfoque restaurativo y tenencia responsable de animales de compañía.</t>
  </si>
  <si>
    <t>Actas de Reunión
Listados de Asistencia</t>
  </si>
  <si>
    <t xml:space="preserve">En febrero el equipo Convivencia se encontró en fase de alsitamiento y contratación, para dar cumplimiento con la meta propuesta. </t>
  </si>
  <si>
    <t>Desarrollar programas comunitarios que fomenten corresponsabilidad en el uso del espacio y bienes públicos, respeto por el medio ambiente y conservación del patrimonio cultural.</t>
  </si>
  <si>
    <t>Porcentaje de programas comunitarios desarrollados con ciudadanos con medidas correctivas según la Ley 1801 de 2016</t>
  </si>
  <si>
    <t>(Porcentaje de programas comunitarios realizados / porcentaje de programas comunitarios solicitados) *100</t>
  </si>
  <si>
    <t>100% programas comuntiarios realizados</t>
  </si>
  <si>
    <t>100% programas comunitarios realizados.</t>
  </si>
  <si>
    <t>Durante el primer trimestre, se desarrollaron 2 jornadas de programas comunitarios con participación de 31 personas, para esto se implementó una fase de alistamiento que incluyó la validación de las acciones a realizar por parte de la ciudadanía y la concertación de fechas para las jornadas, proceso de agendamiento, ejecución de las jornadas y, finalmente, el proceso de certificación de las personas que asistieron y cumplieron con las actividades designadas para la gestión del comparendo de convivencia a través de la plataforma liquidadora de comparendos LICO.</t>
  </si>
  <si>
    <t>Cronogramas de agendamiento
Listados de asistencia
Planillas de certificación</t>
  </si>
  <si>
    <t>¡Con-VIVAMOS a lo bien!</t>
  </si>
  <si>
    <t xml:space="preserve">Diseñar metodologias de intervenciones formativas para el afianzamiento de habilidades y capacidades sociales y comunitarias para la autorregulación, la gestión de conflictos y la prevención de violencias   </t>
  </si>
  <si>
    <t>Porcentaje de documentos metodológicos elaborados a partir de las solicitudes realizadas</t>
  </si>
  <si>
    <t>(Porcentaje de documentos metodológicos realizados / Porcentaje de documentos metodológicos solicitados ) *100</t>
  </si>
  <si>
    <t>100% de documentos metodológicos realizados</t>
  </si>
  <si>
    <t>100% de documentos metodológicos realizados.</t>
  </si>
  <si>
    <t>Se diseñaron 5 metodologías para la implementación de intervenciones formativas, orientadas al afianzamiento de habilidades para la autorregulación, gestión de conflictos y prevención de violencias.   Estas fueron implementadas en espacios de formación a servidores públicos, docentes de Secretaría de Educación y Ciudadanía en general.
Responden a 3 solicitudes de equipo territorial y a creaciones para el desarrollo de acciones formativas de la Escuela y equipos de la DPCC.</t>
  </si>
  <si>
    <t>Documentos metodológicos.
Solicitudes de diseño metodológico.</t>
  </si>
  <si>
    <t>Desarrollar herramientas pedagógicas para transformar comportamientos y promover la autorregulación emocional en situaciones de conflictividad</t>
  </si>
  <si>
    <t>Número de documentos formulados  que contengan el desarrollo e implementación de las herramientas pedagógicas por año</t>
  </si>
  <si>
    <t>Sumatoria de documentos formulados que contengan el desarrollo e implementación de las herramientas pedagógicas por año</t>
  </si>
  <si>
    <t>Un (1) documento formulado que contegan el desarrollo e implementación de las herramientas pedagógicas por año</t>
  </si>
  <si>
    <t xml:space="preserve">1 documento de desarrollo e implementación de las herramientas pedagógicas por año. </t>
  </si>
  <si>
    <t>Durante el trimestre se diseñaron  2 herramientas pedagogicas para. Una para abordar la percepción que la ciudadanía tiene sobre el CNSCC con población flotante y otra para el diagóstico de problemas en convivencia asociados a las riñas en la localidad de Kennedy. 
Se construyó una tipología de herramientas pedagogicas que establece los usos aporpiados para cada dispositivo según las necesidades pedagógicas y de recolección de información. Se adelantó una propuesta de medición para dar seguimiento a los resultados obtenidos con las herramientas pedagogicas que se implementen durante el año.</t>
  </si>
  <si>
    <t>Documentos de diseño metodologíco e informe de implementación, Documento de clasificación de dispositivos y doccumento de porpuesta de medición</t>
  </si>
  <si>
    <t xml:space="preserve">Implementar espacios pedagógicos diferenciales para la construcción de acuerdos de convivencia y resolución pacífica de conflictos en territorios priorizados.  </t>
  </si>
  <si>
    <t>Número de territorios priorizados para la implementación de espacios pedagógicos</t>
  </si>
  <si>
    <t>Sumatoria de  territorios priorizados para la implementación de espacios pedagógicos</t>
  </si>
  <si>
    <t>10 territorios priorizados para la implementación por año</t>
  </si>
  <si>
    <t>Debido al reciente ingreso del equipo territorial, aún no se han establecido los territorios priorizados, en tanto el equipo se encuentra en acciones de preparación y gestión del territorio.</t>
  </si>
  <si>
    <t>SE ELIMINA: 
Propiciar el diálogo, la mediación y la construcción de acuerdos con enfoque restaurativo en espacios y con poblaciones priorizadas</t>
  </si>
  <si>
    <t xml:space="preserve">Número de diálogos y mediaciones realizadas con enfoque restaurativo.  </t>
  </si>
  <si>
    <t xml:space="preserve">Sumatoria de diálogos realizados </t>
  </si>
  <si>
    <t xml:space="preserve">100%  
 Diálogos y  
mediaciones implementadas concertados con los actores. 
</t>
  </si>
  <si>
    <t>Eco-sistema para la Convivencia</t>
  </si>
  <si>
    <t xml:space="preserve">Promover diálogos e intercambios comunitarios entre los nodos de actores sociales, institucionales y privados, sobre experiencias de convivencia.  </t>
  </si>
  <si>
    <t>Número de encuentros distritales de dialogo e intercambio de saberes y experiencias realizados</t>
  </si>
  <si>
    <t xml:space="preserve">Sumatoria de encuentros realizados anuales  </t>
  </si>
  <si>
    <t>Un (1) encuentro por año </t>
  </si>
  <si>
    <t xml:space="preserve">Un (1) encuentro por año </t>
  </si>
  <si>
    <t>Durante el trimestre se avanzó en la construcción del plan de acción que se ejecutará durante vigencia 2025 para el logro del encuentro.</t>
  </si>
  <si>
    <t xml:space="preserve">Matriz Plan de Trabajo Modelo de Articulación </t>
  </si>
  <si>
    <t xml:space="preserve">Desarrollar un modelo de articulación para la generación de alianzas estratégicas entre actores que promuevan la sostenibilidad de prácticas comunitarias de convivencia </t>
  </si>
  <si>
    <t xml:space="preserve">Porcentaje de avance del modelo de articulación </t>
  </si>
  <si>
    <t>(Porcentaje de avance del modelo de articulación realizado / Porcentaje de avance del modelo de articulación proyectado )*100</t>
  </si>
  <si>
    <t xml:space="preserve">100% del desarrollo del modelo de articulación </t>
  </si>
  <si>
    <t>A partir del avance teórico del Documento Tecnico del Modelo en 2024, se desarrolló en el trimestre el plan de trabajo para la  implementación del modelo a partir de la identificación de actores y consolidación del trabajo en Red en el 2025.</t>
  </si>
  <si>
    <t xml:space="preserve">Convocar iniciativas locales de convivencia ciudadana  </t>
  </si>
  <si>
    <t xml:space="preserve">Número de convocatorias de convivencia ciudadana realizadas  </t>
  </si>
  <si>
    <t>Sumatoria de convocatorias de convivencia ciudadana realizadas</t>
  </si>
  <si>
    <t>1 convocatoria de iniciativas ciudadanas realizada por año (en función
del presupuesto asigna-
do y nuevas fuentes).</t>
  </si>
  <si>
    <t>1 convovcatoria de iniciativas ciudadanas.</t>
  </si>
  <si>
    <t>Durante el trimestre, se adelantarón acciones de alistamento logistico y presupuestal para el cumplimiento de la convocatoria de inciativas en el 2025.
Así mismo, se ha realizado la evaluación de actores institucionales para establecer las alianzas en el desarrollo de las iniciativas.</t>
  </si>
  <si>
    <t xml:space="preserve"> </t>
  </si>
  <si>
    <t>SE ELIMINA: 
Orientar técnicamente el diseño, planeación, ejecución y monitoreo de planes, programas y procesos de fortalecimiento de la gestión de la convivencia</t>
  </si>
  <si>
    <t xml:space="preserve">Número de orientaciones desarrolladas para el fortalecimiento de la gestión de la convivencia.  </t>
  </si>
  <si>
    <t xml:space="preserve">Sumatoria de orientaciones técnicas  </t>
  </si>
  <si>
    <t xml:space="preserve">100%  
Número de orientaciones desarrolladas concertados con los actores. 
</t>
  </si>
  <si>
    <t>Transformando-NOS</t>
  </si>
  <si>
    <t xml:space="preserve">Ampliar cobertura del servicio de atención al ciudadano para la gestión de medidas correctivas  </t>
  </si>
  <si>
    <t>Número de espacios para la atención del ciudadano</t>
  </si>
  <si>
    <t xml:space="preserve">Sumatoria de espacios de atención al ciudadano  </t>
  </si>
  <si>
    <t xml:space="preserve">23  
espacios de atención al ciudadano durante el  cuatrienio (en función del presupuesto asignado y nuevas fuentes). </t>
  </si>
  <si>
    <t>23 espacios de atención al ciudadano</t>
  </si>
  <si>
    <t>Para el primer trimestre 2025,  se contó con 10 puntos habilitados de atención, puntos estratégicos de la REDCADE (convenio interadministrativo con la Secretaría General – RedCADE) y un punto en la oficina principal de la Secretaría Distrital de Seguridad, Convivencia y Justicia.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</si>
  <si>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Impulsar el uso de tecnologías para la territorialización del modelo de atención y relacionamiento con la ciudadanía</t>
  </si>
  <si>
    <t>Número de medios tecnológicos Implementados para la territorialización del modelo de acción</t>
  </si>
  <si>
    <t xml:space="preserve">Sumatoria de medios tecnológicos  </t>
  </si>
  <si>
    <t>Un (1) medio tecnológico anual, (en función del presupuesto anunciado y nuevas fuentes)</t>
  </si>
  <si>
    <t>Documento de Proyecto en versión dos para socializar</t>
  </si>
  <si>
    <t>La prolongación de los tiempos contractuales y la consecuente indisponibilidad de recurso humano impidieron la ejecución del proyecto en el primer cuatrimestre. Esto afectara la ejecución para el ultimo trimestre del año.</t>
  </si>
  <si>
    <t>Consolidar datos e información para la comprensión del territorio y proyectar acciones de convivencia.</t>
  </si>
  <si>
    <t xml:space="preserve">Porcentaje de avance del proyecto  </t>
  </si>
  <si>
    <t xml:space="preserve">(Porcentaje de avance del proyecto / Porcentaje de avance proyectado) * 100. </t>
  </si>
  <si>
    <t>100% de la Implementación</t>
  </si>
  <si>
    <t>Diseñar metodologías para la aplicación de acciones pedagógicas y programas comunitarios diferenciales que incentiven la autorregulación, la solidaridad y la corresponsabilidad</t>
  </si>
  <si>
    <t xml:space="preserve">Número de rutas metodológicas diseñadas   </t>
  </si>
  <si>
    <t>Sumatoria de rutas metodológicas diseñadas</t>
  </si>
  <si>
    <t>Un (1) ruta metodológica diseñada e implementada y actualizada anualmente</t>
  </si>
  <si>
    <t>1 Ruta metodológica implementada.</t>
  </si>
  <si>
    <t>Como resultado de la fase inicial del diseño e implementación de las metodologías pedagógicas, se avanzó en el desarrolló de mesas de trabajo de alistamiento internas. Estas mesas de trabajo permitieron identificar las necesidades y potencialidades de las actividades pedagógicas de convivencia, proporcionando información clave para la creación e implementación de los contenidos metodológicos y enfoques.
Para el primer trimestre 2025, se desarrolló la guía y metodología para las actividades pedagógicas, dirigidas a jóvenes con comportamientos contrarios a la convivencia, con el fin de generar espacios de formación, interacción y puesta en común de herramientas sobre las convivencias pacíficas y disfrutables en el territorio.
Por otro lado, se desarrolló la consolidación de información generada por el equipo que realiza las actividades pedagógicas de convivencia donde se obtuvo como insumo la identificación de necesidades relacionadas con recursos tecnológicos, temáticas, innovación y oportunidades de mejora.
Este insumo abordó aspectos necesarios y desafíos en la aplicación de las metodologías, consolidándose como una herramienta base para las construcciones de metodologías y asegurar intervenciones adaptadas a las realidades de cada grupo.</t>
  </si>
  <si>
    <t>SE ELIMINA: 
Establecer un portafolio de servicios para la orientación a la ciudadanía</t>
  </si>
  <si>
    <t xml:space="preserve">Número de portafolios  para orientar a la ciudadanía.  </t>
  </si>
  <si>
    <t xml:space="preserve">Sumatoria de portafolios de orientación revisado y actualizado . </t>
  </si>
  <si>
    <t xml:space="preserve">Un (1) portafolio de orientación actualizado por año. </t>
  </si>
  <si>
    <t>Comuniquemos Convivencia</t>
  </si>
  <si>
    <t xml:space="preserve">SE ELIMINA: 
Implementar un plan de medios de comunicaciones anual para fortalecer estrategias priorizadas de convivencia en Bogotá.    </t>
  </si>
  <si>
    <t>Porcentaje de avance del plan de medios de comunicación</t>
  </si>
  <si>
    <t>Porcentaje de avance del plan de medios de comunicación  /el avance programado * 100</t>
  </si>
  <si>
    <t xml:space="preserve"> 100% de la implementación de  campañas del plan de medios</t>
  </si>
  <si>
    <t xml:space="preserve">Desarrollo de contenidos y narrativas de convivencia para ser promovidos en medios masivos y redes sociales que generen su recordación en el tiempo.  
</t>
  </si>
  <si>
    <t xml:space="preserve">Número de mensajes impulsados en medios masivos y redes sociales  </t>
  </si>
  <si>
    <t xml:space="preserve">Sumatoria de mensajes difundidos en redes sociales  
</t>
  </si>
  <si>
    <t>60 mensajes impulsados en redes sociales</t>
  </si>
  <si>
    <t>Durante el primer trimestre de 2025 se avanzó en la socialización de contenidos de los puntos de atención de la RedCADE para la gestion de comparendos, además se informó a los ciudadanos sobre la atencion virtual y se promocionó la informacion en página web y redes sociales de la Secretaría Distrital de Seguridad, Convivencia y Justicia. Tambien se avanzó con la promocion de contenidos de Convivencia en Propiedad Horizontal a traves de publicación de contenidos en medio alternativo. También se realizó el Plan de Campaña para pago de comparendos por la plataforma LICO – PSE y se promocionó en diferentes canales de la Secretaría de Seguridad, Convivencia y Justicia. Además se realizaron las notas correspondientes al boletin Conexiones con las siguientes tematicas: 1. Convivencia y gestión emocional en entornos escolares
•⁠  ⁠2 publicaciones (en Conexiones 63 y 64)
2. Formación a Fuerza Pública en resolución de conflictos
•⁠  ⁠1 Publicación (en Conexiones 62)
3. Convivencia en centros de reclusión
•⁠  ⁠1 Publicación (en Conexiones 63)
4. Convivencia en propiedad horizontal y tenencia responsable de animales
•⁠  ⁠1 Publicación (en Conexiones 64)
5. Cuidado y conciencia ambiental
•⁠  ⁠2 Publicaciones (en Conexiones 62 y 63)
6. Sensibilización y pedagogía ciudadana en convivencia
•⁠  ⁠2 Publicaciones (en Conexiones 62 y 64)</t>
  </si>
  <si>
    <t>Piezas de campañas puntos de atencion.  Evidéncia entrevista Phropio. Artículo en periódico NotiPhropio. Piezas campaña LICO-PSE. Boletines Conexiónes.</t>
  </si>
  <si>
    <t>Al no contar con contratos durante 2 de los 3 meses del primer trimestre, el equipo de comunicaciones de esta línea del PISCCJ no pudo desarrollar campañas correspondientes al Plan de Medios, con lo que respecta a las campañas de febrero y marzo.</t>
  </si>
  <si>
    <t>SE ELIMINA: 
Implementar servicios ciudadanos digitales para la convivencia que incluyan contenidos informativos, herramientas interactivas y foros de discusión para la apropiación de elementos que mejoran la convivencia.</t>
  </si>
  <si>
    <t xml:space="preserve">Número servicios ciudadanos digitales   implementados.  </t>
  </si>
  <si>
    <t>Sumatoria de servicios ciudadanos digitales implementados</t>
  </si>
  <si>
    <t>Un (1) 
servicio ciudadano digital implementado anualmente</t>
  </si>
  <si>
    <t>Distrito Convivencia</t>
  </si>
  <si>
    <t>Generar acuerdos colaborativos entre los sectores en el nivel distrital, para así fortalecer estrategias afines a la seguridad, convivencia y justicia, de acuerdo con el marco legal vigente.</t>
  </si>
  <si>
    <t>Porcentaje de acuerdos colaborativos suscritos</t>
  </si>
  <si>
    <t>(Porcentaje de acuerdos colaborativos suscritos/ porcentaje de acuerdos proyectados con instituciones)*100</t>
  </si>
  <si>
    <t xml:space="preserve">100% Acuerdos 
suscritos  por año. </t>
  </si>
  <si>
    <t>100% Acuerdos suscritos.</t>
  </si>
  <si>
    <t>Para el primer trimestre se gestaron acuerdos con las siguientes entidades:
1. Secretaria de Educación del Distitro:
a. Se realizó reunión con la Oficina para la Convivencia Escolar para cronograma de formación a docentes en gestión de conflictos y pedagogización del CNSCC. Se formaron a 394 docentes.
b. Se realizó reunión con la Oficina para la Convivencia Escolar con el fin de priorizar acciones en los entornos inspiradores de convivencia y superación de violencias.
2. Policia Metropolitana de Bogotá: Se realizó reunión con coordinador académico de centro de instrucción para concertación de formación a Auxiliares de Polcia en Pedagogización del CNSCC. Se formaron 185 Auxiliares de Polícia.
3. Terminal de Transporte de Bogotá - Zonas de Parqueo Pago:
a. Se realizó reunión para definir acciones de formación a 250 facilitadores de las Zonas de Parqueo Pago. Así msmo, desde la Escuela para la Convivencia se diseño la propuesta de formación en temas como: gestión emocional, gestión del conflicto y primeros auxilios psicológicos.</t>
  </si>
  <si>
    <t>1. Actas de reunión y listado de asistencia
2. Propuesta de formación pedagogica Zonas de Parqueo Pago</t>
  </si>
  <si>
    <t xml:space="preserve">SE ELIMINA: 
Formar servidores públicos en la prestación de servicios integrados, para la implementación de los acuerdos colaborativos. </t>
  </si>
  <si>
    <t>Número de servidores públicos formados</t>
  </si>
  <si>
    <t>Sumatoria de servidores públicos formados</t>
  </si>
  <si>
    <t>La meta no puede estar dada en porcentaje si el indicador y la fórmula de cálculo está en número. Se sugiere concertar una meta en número.</t>
  </si>
  <si>
    <t>SE ELIMINA: 
Promover la gestión de información como insumo para el diagnóstico, formulación, implementación y seguimiento en acciones en prevención y convivencia.</t>
  </si>
  <si>
    <t xml:space="preserve">Número de Protocolos implementados para la gestión del conocimiento. </t>
  </si>
  <si>
    <t xml:space="preserve">Sumatoria de protocolos  para la gestión del conocimiento implementados </t>
  </si>
  <si>
    <t>El Cuento es Convivir</t>
  </si>
  <si>
    <t>Justicia</t>
  </si>
  <si>
    <t>Diseñar e Implementar una estrategia de redes para la convivencia.</t>
  </si>
  <si>
    <t>Localidades beneficiadas por la estrategia de redes para la convivencia</t>
  </si>
  <si>
    <t xml:space="preserve">Sumatoria de localidades beneficiadas por la estrategia de redes para la convivencia </t>
  </si>
  <si>
    <t>15 localidades beneficiadas (13 DAJ - 2 DRPA)</t>
  </si>
  <si>
    <t>Acumulada</t>
  </si>
  <si>
    <t xml:space="preserve">Estructurar el 100 % del Sistema Distrital de Justicia para articular servicios funcionales de acceso a la justicia
</t>
  </si>
  <si>
    <t>NA</t>
  </si>
  <si>
    <t xml:space="preserve">1. Se elaboró la primera versión del Directorio de instancias de participación de la Localidad de San Cristóbal. 
2. Se ha participado en diversas instancias de articulación (Comité Operativo Local de Infancia y Adolescencia COLIA, Comités Locales de Educación) a fin de articular acciones de trabajo en red con las entidades participantes. </t>
  </si>
  <si>
    <t>Instancias de participación San Cristóbal
Memoria COLIA enero Bosa
Memoria COLIA 27mar25</t>
  </si>
  <si>
    <t>El retraso en la contratación de los equipos profesionales de la DRPA ha afectado el trabajo local.</t>
  </si>
  <si>
    <t>Dirección de Responsabilidad Penal Adolescente / Dirección de Acceso a la Justicia</t>
  </si>
  <si>
    <t>Implementar acciones que fortalezcan y generen capacidades en las comunidades para gestionar la convivencia constructivamente.</t>
  </si>
  <si>
    <t>Acciones que fortalezcan y generen capacidades en las comunidades diseñadas e implementadas</t>
  </si>
  <si>
    <t>Sumatoria de acciones que fortalezcan y generen capacidades en las comunidades diseñadas e implementadas</t>
  </si>
  <si>
    <t>25 acciones (20 DAJ - 5 DRPA)</t>
  </si>
  <si>
    <t>Se adelantaron 13 talleres con IED Anibal Fernandez Soto de la localidad de Suba con aproximadamente 300 estudiantes, docentes y padres de familia con el fin de fortalecer sus capacidades de resolución de conflictos.
Se desarrolló taller con  52 estudiantes del SENA   sobre herramientas de comunicación asertiva.
Se realizaron 122 sesiones de formación en artes y deportes para la convivencia con las comunidades de las Localidades de Bosa y San Cristóbal (Danza moderna, danza folclórica, emprendimiento, expresión corporal circense, K-pop, manualidades, música, tejido en mostacilla, deporte social comunitario, incidencia territorial).</t>
  </si>
  <si>
    <t>1. Listados Asistencia Taller IED Anibal Fernandez Soto
2.Listado Asistencia Taller SENA
3. Formación Cultura y Deporte</t>
  </si>
  <si>
    <t>Se está  la espera de la contaratación para poder retomar actividades en otras localidades.
El retraso en la contratación de los equipos profesionales de la DRPA ha afectado el desarrollo de las actividades planeadas.</t>
  </si>
  <si>
    <t>Fortalecer y visibilizar públicamente iniciativas que exalten la justicia o incentiven la convivencia como espacio de encuentro y de diálogo desde las diferencias, para el reconocimiento de la bogotaneidad.</t>
  </si>
  <si>
    <t>Iniciativas ciudadanas visibilizadas para justicia o promoción de la convivencia.</t>
  </si>
  <si>
    <t>Sumatoria de iniciativas ciudadanas para la justicia o promoción de la convivencia visibilizadas</t>
  </si>
  <si>
    <t>15 iniciativas (10 DAJ - 5 DRPA)</t>
  </si>
  <si>
    <t>Sumatoria</t>
  </si>
  <si>
    <t>Se realizó actividad de promoción de la convivencia en la Localidad de San Cristóbal (en articulación con el IDIPRON y Policía Nacional).</t>
  </si>
  <si>
    <t>Actividad sede La Victoria</t>
  </si>
  <si>
    <t>El retraso en la contratación de los equipos profesionales de la DRPA ha afectado el desarrollo de las actividades planeadas.</t>
  </si>
  <si>
    <t>Distritos Proventivos</t>
  </si>
  <si>
    <t>Realizar lecturas participativas sobre la conflictividad en los contextos priorizados y los recursos con los que se cuenta para gestionarla.</t>
  </si>
  <si>
    <t>Diagnósticos participativos realizados en localidades priorizadas</t>
  </si>
  <si>
    <t>Sumatoria de diagnósticos participativos en localidades priorizadas</t>
  </si>
  <si>
    <t>5 diagnósticos participativos(3 DAJ - 2 DRPA)</t>
  </si>
  <si>
    <t xml:space="preserve">Se ampliaron las actividades a  Suba, Kenney y Tunjuelito, y se excluyó a Bosa, resultando en un total de 5 localidades, se inició el desarrollo de los documentos Diagnósticos  Conflictividad con un nuevo formato en las 5 localidades. De forma complementaria se diseño e implementó la encuesta de aplicación a la ciudadanía.
Se diseñó taller de cartografía social a fin de implementarlo con organizaciones sociales de base de las Localidades. </t>
  </si>
  <si>
    <t>Una (1) encuesta a ciudadanía diseñada y en implementación.
Taller Cartografía Social</t>
  </si>
  <si>
    <t xml:space="preserve">Se pudo dar continuidad a las accciones a nivel Distrital y Territorial desde marzo en la medida que se inició el proceso para superara la contigencia de contratación y solo hasta ese momento se recibieron observaciones por parte de la Susbsecretaría de Acceso a la Justicia
Se diseñó taller de cartografía social a fin de implementarlo con organizaciones sociales de base de las Localidades. </t>
  </si>
  <si>
    <t>Desarrollar acciones formativas con organizaciones sociales e instituciones educativas a fin de fortalecer sus capacidades para fomentar el valor y respeto de las normas y crear un clima favorable a la mediación social.</t>
  </si>
  <si>
    <t>Acciones formativas diseñadas e implementadas con organizaciones sociales e instituciones educativas</t>
  </si>
  <si>
    <t>Sumatoria de acciones formativas diseñadas e implementadas con organizaciones sociales e instituciones educativas</t>
  </si>
  <si>
    <t>60 acciones formativas (45 DAJ - 15 DRPA)</t>
  </si>
  <si>
    <t xml:space="preserve">Se participó en 3 sesiones de los Comités Locales de Educación en las Localidades de Bosa y San Cristóbal.
Se realizaron 2 jornadas de articulación con la Alcaldía Local de San Cristóbal y La oficina para la Convivencia Escolar (OCE) de la Secretaría de Educación del Distrito SED.
Se desarrollaron 2 jornadas de articulación con Comité Departamental de Coordinación de Responsabilidad Penal Adolescente de Cundinamarca y la Alcaldía de Cali para articular la asistencia técnica a los territorios. 
Se desarrolló 1 jornada de articulación con el IED Colegio Sierra Morena para fortalecer desde una perspectiva de pedagogía restaurativa la Estrategia Educativa Flexible ERES de las Localidades Bosa y Ciudad Bolívar. 
Se realizó jornada de formación con las y los docentes, coordinadores y el rector del IED Colegio Los Alpes en la Localidad de San Cristóbal, vinculados a la oferta educativa flexible ERES. 
</t>
  </si>
  <si>
    <t>Actas de reuniones de articulación con la DILE de San Cristóbal y la OCE. Convocatoria al comité local de educación de San Cristobal.
Convocatoria Comité de coordinación Departamental de Cundinamarca del SRPA. Presentación de power point socializada en reunión con la Alcaldía de Cali.
Jornada de articulación Sierra Morena 
Formación docente ERES San Cristobal</t>
  </si>
  <si>
    <t>Estructurar y movilizar estrategias intergerenciales para la provención, prevención y atencón de VBG y la violencia sexual.</t>
  </si>
  <si>
    <t>Estrategias inteligénciales movilizadas e implementadas para la provención, prevención y atención de VBG y la violencia sexual</t>
  </si>
  <si>
    <t>Sumatoria de estrategias movilizadas e implementadas para la provención, prevención y atención de VBG y la violencia sexual</t>
  </si>
  <si>
    <t>15 estrategias</t>
  </si>
  <si>
    <t>Diseño de documento de la estrategia de intervención interagenciales para la provención, prevención y atención de VBG y la violencia sexual</t>
  </si>
  <si>
    <t>1. Estrategia de intervención interagenciales para la provención, prevención y atención de VBG y la violencia sexual</t>
  </si>
  <si>
    <t xml:space="preserve">Las acciones siguientes son:
1..Aprobación y socialización de la propuesta de estrategia.
2. Implementación de la estrategia.
</t>
  </si>
  <si>
    <t>Dirección de Acceso a la Justicia</t>
  </si>
  <si>
    <t>Regularse es la Jugada</t>
  </si>
  <si>
    <t>Asistir técnicamente desde la oferta institucional a los actores locales de justicia (JAC, juntas de administración de propiedad horizontal, programas de mediación escolar, iglesias y comunidades de fe, entre otros).</t>
  </si>
  <si>
    <t xml:space="preserve">Asistencia técnica brindada a actores de justicia comunitaria para el fortalecimiento de capacidades en resolución de conflictos con enfoque restaurativo </t>
  </si>
  <si>
    <t xml:space="preserve">Sumatoria de asistencias técnicas brindadas a actores de justicia comunitaria para el fortalecimiento de capacidades en resolución de conflictos con enfoque restaurativo </t>
  </si>
  <si>
    <t>15 asistencias técnicas</t>
  </si>
  <si>
    <t>Se realizaron 2 encuentros de fortalecimiento técnico con Actores Comunitarios: 
1.18 Febrero 2025 Se adelantó el I Encuentro de Fortalecimiento dirigido a Conciliadores y Conciliadoras en Equidad, el tema tratado fue "bases para la elaboración de actas y constancias de manera exitosa", y participaron de manera presencial 38 personas y virtual 102 personas, para un total de 140 participantes. 
2. 18 Marzo 2025 Se adelantó el II Encuentro de Fortalecimiento dirigido a Conciliadores y Conciliadoras en Equidad, el tema tratado 
fue "bases para la elaboración de actas de manera exitosa II", y participaron de manera virtual 101 personas</t>
  </si>
  <si>
    <t>1. Listado de Asistencia I Encuentro Fortalecimiento CE
2. Listado de Asistencia II Encuentro Fortalecimiento CE</t>
  </si>
  <si>
    <t>No se pudo realizar en el trimestre la reunión con el IDPAC por temas de agenda y contingencia contractual de ambas entidades.</t>
  </si>
  <si>
    <t>Generar estrategias para la comprensión y apropiación social de la justicia comunitaria.</t>
  </si>
  <si>
    <t>Estrategias para la comprensión y apropiación social de la justicia comunitaria implementadas</t>
  </si>
  <si>
    <t>Sumatoria de estrategias para la comprensión y apropiación social de la justicia comunitaria implementadas</t>
  </si>
  <si>
    <t>Durante el trimestre se diseñó la propuesta de productos de la política Pública y se entregó ficha a la Oficina de Comunicaciones de la DAJ para diseño de la estrategia de comunicaciones.
Se realizó la sistematización de las propuestas de los actores de justicia no formal y comunitaria donde hay ideas frente a la promoción.</t>
  </si>
  <si>
    <t>1. Plan de acción PP y fichas de productos
2. Borrador Documento Diagnóstico</t>
  </si>
  <si>
    <t>La articulación con la Oficina de Comunicaciones ha sido díficil, se solicitó hacer una entrevista a unas conciliadoras en equidad y no fue posible.</t>
  </si>
  <si>
    <t>Generar incentivos y reconocimientos públicos a procesos inspiradores de la justicia comunitaria.</t>
  </si>
  <si>
    <t>Incentivos y reconocimientos públicos a procesos realizados</t>
  </si>
  <si>
    <t>Sumatoria de incentivos y reconocimientos públicos a procesos realizados</t>
  </si>
  <si>
    <t>3 incentivos</t>
  </si>
  <si>
    <t>Durante el trimestre se diseñó la propuesta de productos de la política Pública y se relizó reunión con entidades corresponsables (Secretaría Habitat, Movilidad,Cultura, Salud, Educación y Gobierno)
Se realizó la sistematización de las propuestas de los actores de justicia no formal y comunitaria donde hay ideas frente a  los incentivos a implementar.</t>
  </si>
  <si>
    <t>Se está a la espera de recibir retroalimentación de las entidades sobre propuesta</t>
  </si>
  <si>
    <t>¡Juntos Somos Más!</t>
  </si>
  <si>
    <t>Generar escenarios de articulación local y distrital con los actores de la justicia formal, no formal y comunitaria y propiciar su participación en la estructuración y puesta en marcha del Sistema Distrital de Justicia.</t>
  </si>
  <si>
    <t>Satisfacción de Necesidades de justicia de los ciudadanos resueltas por conflictividad en el Sistema Distrital de Justicia con la articulación local y distrital con los actores de la justicia formal, no formal y comunitaria (según muestra definida)</t>
  </si>
  <si>
    <t>Promedio de satisfacción de encuestas/encuestas aplicadas</t>
  </si>
  <si>
    <t>60% de satisfacción</t>
  </si>
  <si>
    <t>Constante</t>
  </si>
  <si>
    <t xml:space="preserve">Durante el periodo se realizó la prorrogra de los 8 convenios interarministrativos con los operadores de justicia que se encuentran al interior de los equipamientos.
Se inicio el “Piloto” de aplicación del formulario de “seguimiento a los servicios”, como herramienta orientada a mejorar la atención a la ciudadanía. 
Desde marzo siguiendo las nuevas instrucciones de la SAJ, en el marco del proceso de institucionalización del Sistema Distrital de Justicia y en la formulación de los Sistemas Locales de Justicia ahora en 5 localidades, se diseño e implementó una encuesta a las instituciones inicialmente de Ciudad Bolívar, Mártires, Bosa y posteriormente en Suba, Kenney y Tunjuelito. </t>
  </si>
  <si>
    <t>Ocho (8) convenios prorrogados 
Un (1) formulario de “seguimiento a los servicios diseñado e implementado.
Una (1) encuesta a instituciones diseñada y en implementación.</t>
  </si>
  <si>
    <t>Se pudo dar continuidad a las accciones a nivel Distrital y Territorial desde marzo en la medida que se inició el proceso para superara la contigencia de contratación y solo hasta ese momento se recibieron observaciones por parte de la Susbsecretaría de Acceso a la Justicia</t>
  </si>
  <si>
    <t>Institucionalizar y regular normativamente la conformación y puesta en operación del Sistema Distrital de Justicia.</t>
  </si>
  <si>
    <t xml:space="preserve">Actos administrativos formalizados para la puesta en marcha del Sistema Distrital de Justicia </t>
  </si>
  <si>
    <t xml:space="preserve">Sumatoria de actos administrativos para la formalización y puesta en marcha del Sistema Distrital de Justicia a través del plan de acción Distrital. </t>
  </si>
  <si>
    <t>1 acto administrativo</t>
  </si>
  <si>
    <t>Se realizó una reunión con la OAIEE que presentó el Documento de Necesidades Jurídicas el cual se podrá tener en cuenta como insumo diagnóstico para el documento.  
En atención a las observaciones realizadas en marzo por la SAJ el proyecto de acto administrativo se le han hecho algunos ajustes puntuales relacionados con los resultados de las actividades participativas en 5 localidades.</t>
  </si>
  <si>
    <t>Un (1) acta de reunión 
Un (1) borrador de acto administrativo ajustado</t>
  </si>
  <si>
    <t>Diseñar rutas y protocolos que aseguren amparo y respuestas efectivas a las necesidades de justicia de la ciudadanía con enfoque territorial, diferencial, de género y restaurativo.</t>
  </si>
  <si>
    <t>Rutas de atención para asegurar el amparo y respuestas efectivas a las necesidades de justicia de la ciudadanía con enfoque territorial, diferencial, de género y restaurativo diseñadas e implementadas</t>
  </si>
  <si>
    <t>Sumatoria de rutas de atención para asegurar el amparo y respuestas efectivas a las necesidades de justicia de la ciudadanía con enfoque territorial, diferencial, de género y restaurativo implementadas</t>
  </si>
  <si>
    <t>25 rutas</t>
  </si>
  <si>
    <t>Durante el primer trimestre 2025 se han actualizado, publicado y eliminado 28 documentos asociados a los procesos y procedimientos de la DAJ: seis (6) actualizados, seis (6) eliminados y dieciséis (16) creados
Actualización:
•	Direccionamiento a Entidades Operadoras Casas de Justicia F-AJ-637,
•	Acciones preventivo pedagógicas F-AJ-234.
•	Orientación jurídica de otros perfiles en el CTP F-AJ-231.
•	Solicitud de información contenida en el sistema de video vigilancia de la Unidad Permanente de Justicia I-AJ-12.
•	Seguimiento a la implementación del traslado por protección y atención psicológica a la población trasladada F-AJ-354
•	Manual de Convivencias de Casas de Justicia MA-AJ-1, V5
Eliminación:
•	Acciones preventivo-pedagógicas CTP PD-AJ-4.
•	Remisión de ciudadanos habitantes de calle a CAE F-AJ-230.
•	Solicitud de Adquisición o Mantenimiento de Bienes y Servicios en la UPJ - PR-AJ-3. 
•	Manual de Medidas de Seguridad Unidad Permanente de Justicia - UPJ - MA-AJ-2. 
•	Jornada de atención a ciudadano habitante y en calle F-AJ-355. ((Solicitud de eliminación realizada desde diciembre 2024)
•	Planilla de atención en salud a ciudadanos habitantes de y en calle CHC F-AJ-434 (Solicitud de eliminación realizada desde diciembre 2024)
Creación:
•	Guía de aplicación de medio material de policía. G-AJ-06
•	Registro de ciudadanos que no ingresaron al CTP. F-AJ-1517
•	Registro de monitoreo o acompañamiento en salas del CTP. F-AJ-1518
•	Registro de salidas de ciudadanos trasladados- CTP. F-AJ-1516
•	Valoración psicológica inicial – CTP. F-AJ-1519
•	Constancia de permanencia en el Centro de Traslado por Protección – CTP. F-AJ-1520
•	Formato de atención a familiares o allegados en el Centro de Traslado por Protección. F-AJ-1521
•	Elementos dejados en custodia por ciudadanos que ingresaron al Centro de Traslado por Protección. F-AJ-1522
•	Formato de atención inicial en recepción a ciudadanos trasladados al CTP. F-AJ-1523
•	Formato de registro de llamadas realizadas por ciudadanos trasladados en el CTP.  F-AJ-1524
•	Listado de entrega de refrigerios Centro de Traslado por Protección – CTP F-AJ-1525
•	Formato de préstamo – regalo de libros y/o juegos de mesa a ciudadanos trasladados F-AJ-1526
•	Listado entrega de alimentos – Centro de Traslado por Protección – CTP. F-AJ-1527
•	Seguimiento de casos de ciudadanos trasladados a quienes se brindó información de servicios de otras entidades o instituciones en el CTP. F-AJ-1528
•	Formato de resumen de orientaciones o atenciones individuales a ciudadanos trasladados – CTP. F-AJ-1529
•	19. Registro de salidas individuales y acompañamientos de ciudadanos trasladados – CTP. -F-AJ-1515</t>
  </si>
  <si>
    <t>Documentos MIPG actualizados.</t>
  </si>
  <si>
    <t>Justicia en Plural</t>
  </si>
  <si>
    <t>Estructurar e implementar el Centro Distrital de Conciliación en Derecho.</t>
  </si>
  <si>
    <t>Centro Distrital de Resolución de Conflictos en operación</t>
  </si>
  <si>
    <t>Sumatoria de sedes de acceso a la justicia con operación del Centro Distrital de Resolución de Conflictos</t>
  </si>
  <si>
    <t>6 sedes</t>
  </si>
  <si>
    <t>Se realizó borrador de documentos requeridos para presentar solicitud ante Ministerio Justicia:
-Determinacion Recursos Físicos y Financieros
-Diagnóstico de Conflictividades
-Proyecto de Reglamento</t>
  </si>
  <si>
    <t>-Determinacion Recursos Físicos y Financieros
Diagnóstico de Conflictividades
-Proyecto de Reglamento</t>
  </si>
  <si>
    <t>Se está a la espera de la contratacion de persona encargada de continuar la gestión ante MinJusticia.</t>
  </si>
  <si>
    <t>Estructurar un modelo de relacionamiento con todos los actores de justicia centrado en la gestión de capacidades.</t>
  </si>
  <si>
    <t>Modelo de relacionamiento diseñado e implementado con actores de justicia con enfoque poblacional, diferencial de género y restaurativo.</t>
  </si>
  <si>
    <t>Sumatoria (peso de las Fases ejecutadas) / Sumatoria (peso de las Fases planeadas) ] * 100 en el diseño e implementación del modelo de relacionamiento con actores de justicia con enfoque poblacional, diferencial de género y restaurativo.</t>
  </si>
  <si>
    <t>100% del modelo diseñado e implementado</t>
  </si>
  <si>
    <t xml:space="preserve">Durante el trimestre el proceso de contratación provocó que no se contará con los perfiles pertinentes para avanzar según lo programado en todas las actividades definidas </t>
  </si>
  <si>
    <t>Diseñar e implementar la Política Pública Distrital de Justicia Comunitaria.</t>
  </si>
  <si>
    <t>Política Pública Distrital de Justicia Comunitaria diseñada e implementada</t>
  </si>
  <si>
    <t>Sumatoria del peso de las Fases ejecutadas / Sumatoria del peso de las Fases planeadas) * 100 en el diseño e implementación de la Política Pública de Justicia Comunitaria</t>
  </si>
  <si>
    <t>100% de la Política Pública diseñada e implementada</t>
  </si>
  <si>
    <t>Se realizó borrador de documento diagnóstico y propuesta de plan de accion con fichas de productos.</t>
  </si>
  <si>
    <t>Se está a la espera de revisión interna y retroalimentacion de las entidades corresponsables implementación PP.</t>
  </si>
  <si>
    <t>Fortalecer las capacidades mediadoras del personal uniformado de la Policía Nacional brindando formación en mediación con enfoque restaurativo</t>
  </si>
  <si>
    <t>Jornadas de formación en mediación con enfoque restaurativo realizadas con personal uniformado de la Policía Nacional</t>
  </si>
  <si>
    <t>Sumatoria de jornadas con enfoque restaurativo realizadas con personal uniformado de la Policía Nacional</t>
  </si>
  <si>
    <t xml:space="preserve">15 jornadas </t>
  </si>
  <si>
    <t>Se realizaron reuniones con funcionarios Armada Nacional y Hospital Policia para planear actividades de formación en resolución de conflictos para segundo y tercer trimestre 2025.</t>
  </si>
  <si>
    <t>1. Acta Reunión Armada Nacional
2. Acta Reunión Policía</t>
  </si>
  <si>
    <t xml:space="preserve">Establecer contacto con Policía Nacional encargados de mediación policial para presentar propuesta de capacitación y elaborar un plan de trabajo. </t>
  </si>
  <si>
    <t>Dirección de Acceso a la Justicia (en articulación con DRPA)</t>
  </si>
  <si>
    <t>Mujeres vivas, comunidades seguras</t>
  </si>
  <si>
    <t>Generar estrategias y capacidades de prevención de comportamientos abusivos y de violencia en entornos comunitarios y familiares, con énfasis en prevención y seguridad contextual.</t>
  </si>
  <si>
    <t>Estrategia diseñada e implementada para a la prevención de comportamientos abusivos y de violencia en entornos comunitarios y familiares, con énfasis en prevención y seguridad contextual.</t>
  </si>
  <si>
    <t>Sumatoria del peso de las Fases ejecutadas) / Sumatoria del peso de las Fases planeadas) * 100 en el diseño e implementación de la Estrategia dirigida a la de prevención de comportamientos abusivos y de violencia en entornos comunitarios y familiares, con énfasis en prevención y seguridad contextual.</t>
  </si>
  <si>
    <t>100% de la estrategia diseñada e implementada</t>
  </si>
  <si>
    <t>Diseño de la propuesta de documento de la estrategia y capacidades de prevención de comportamientos abusivos y de violencia en entornos comunitarios y familiares, con énfasis en prevención y seguridad contextual.</t>
  </si>
  <si>
    <t>1. Estrategia y capacidades de prevención de comportamientos abusivos y de violencia en entornos comunitarios y familiares, con énfasis en prevención y seguridad 
contextual.</t>
  </si>
  <si>
    <t>Las gestiones que siguen son las siguientes: Aprobación y socialización de la propuesta de estrategia para la  prevención de comportamientos abusivos y de violencia en entornos comunitarios y familiares, con énfasis en prevención y seguridad contextual.Implementación de la estrategia.</t>
  </si>
  <si>
    <t>Aplicar el Programa Distrital de Justicia Restaurativa para Adultos en la Ruta de atención integral para mujeres víctimas de VBG - Ruta Mujer, a través de la intervención cruzada, con enfoque de género y de derechos de las mujeres</t>
  </si>
  <si>
    <t>Fases ejecutadas en la implementación de la Ruta de atención integral para mujeres víctimas de VBG - Ruta Mujer en el marco del Programa Distrital de Justicia Restaurativa para Adultos.</t>
  </si>
  <si>
    <t xml:space="preserve">Sumatoria del peso de las Fases ejecutadas / Sumatoria del peso de las Fases planeadas* 100 
Cada fase tendrá un peso ponderador, la suma de todas las fases da el 100%. </t>
  </si>
  <si>
    <t>100% de la implementación de la Ruta de atención integral para mujeres víctimas de VBG - Ruta Mujer</t>
  </si>
  <si>
    <t>Implementar (1) un plan de atención y descongestión carcelaria que incluya la implementación de mecanismos de justicia restaurativa atención integral a PPL y atención a la población pospenada</t>
  </si>
  <si>
    <t>Se realizaron dos reuniones de articulación con la Subdirección de Familia de la Secretaría Distrital de Integración Social, a fin de presentar el Programa Distrital de Justicia Restaurativa para Adultos, avanzar en la estructuración de una Ruta de Atención y Remisión de Casos por parte de las Comisarías de Familia, y fortalecer los procesos de articulación Interinstitucional. 
La Unidad de Delitos Sexuales de la Fiscalía General de la Nación remitió 13 procesos relacionados con el acoso sexual para revisar viabilidad de vinculación al PDJRA, se logró la vinculación de 2 víctimas.
La Unidad de Violencia Intrafamiliar de la Fiscalía General de la Nación remitió 23 procesos relacionados con la VIF de los cuáles se logró el ingreso de 11 al PDJRA.
La Comisaría de Familia de la Localidad de Los Mártires remitió 7 procesos de violencia intrafamiliar en los que podría haber riesgo de feminicidio, de los cuales se viabilizó en ingreso de 7. Todos se encuentran en etapa de valoración inicial</t>
  </si>
  <si>
    <t>Actas de las reuniones</t>
  </si>
  <si>
    <t xml:space="preserve">El retraso en la contratación de los equipos profesionales de la DRPA ha afectado la atención efectiva de los casos. </t>
  </si>
  <si>
    <t>Ampliar la cobertura y mejorar la efectividad del Protocolo de atención a NNA víctimas de violencia sexual, incluyendo el enfoque restaurativo y una estrategia de intervención cruzada.</t>
  </si>
  <si>
    <t>Protocolo de atención a NNA víctimas de violencia sexual incorporado al nuevo modelo distrital de atención en justicia con enfoque restaurativo</t>
  </si>
  <si>
    <t>Sumatoria del peso de las Fases ejecutadas / Sumatoria del peso de las Fases planeadas * 100 en la incorporación del Protocolo de atención a NNA víctimas de violencia sexual incorporado al nuevo modelo distrital de atención en justicia con enfoque restaurativo</t>
  </si>
  <si>
    <t>100% de la incorporación del Protocolo de la atencion a NNA</t>
  </si>
  <si>
    <t xml:space="preserve">Se realizó en coordinación con la Dirección de Sistemas de la información la revisión de los ajustes solicitados al Sistema SIDIJUS frente a las variables que capturan información sobre los casos de  violencia sexual NNA identificados en las Casas de Justicia. </t>
  </si>
  <si>
    <t>Enlace de la grabación de la sesión por teams.</t>
  </si>
  <si>
    <t xml:space="preserve">Durante el trimestre el proceso de contratación provocó que no se priorizara la atención en Casas de justicia, ante la ausencia de profesionales de orientación. </t>
  </si>
  <si>
    <t>Generar un programa de habilidades para la gestión de emociones y transformación de masculinidades hegemónicas dentro del servicio distrital de seguridad, convivencia y justicia.</t>
  </si>
  <si>
    <t>Fases de diseño e implementación del programa de habilidades para la gestión de emociones y transformación de masculinidades hegemónicas dentro del servicio distrital de seguridad, convivencia y justicia.</t>
  </si>
  <si>
    <t>Sumatoria del peso de las Fases ejecutadas / Sumatoria del peso de las Fases planeadas * 100 del programa de habilidades para la gestión de emociones y transformación de masculinidades hegemónicas dentro del servicio distrital de seguridad, convivencia y justicia.</t>
  </si>
  <si>
    <t>100% del diseño e implementación del programa</t>
  </si>
  <si>
    <t>Diseño del  programa de habilidades para la gestión de emociones y transformación de masculinidades hegemónicas dentro del servicio distrital de seguridad, convivencia y justicia</t>
  </si>
  <si>
    <t>1. Programa de habilidades para la gestión de emociones y transformación de masculinidades hegemónicas dentro del servicio distrital de seguridad, convivencia y justicia.</t>
  </si>
  <si>
    <t>Las gestiones que siguen son las siguientes:
Aprobación y socialización de la propuesta de estrategia programa de habilidades para la gestión de emociones y transformación de masculinidades hegemónicas.
Implementación del programa.</t>
  </si>
  <si>
    <t>Ampliar número de Casas de Justicia con Ruta de Atención Integral para la Mujeres Víctimas de violencia.</t>
  </si>
  <si>
    <t>Casas de Justicia con Ruta de Atención a Mujeres Víctimas de Violencias en operación</t>
  </si>
  <si>
    <t>Sumatoria de Casas de Justicia con Ruta de Atención a Mujeres Víctimas de Violencias</t>
  </si>
  <si>
    <t>13 casas de justicia con Ruta Mujer</t>
  </si>
  <si>
    <t xml:space="preserve">Con relación al funcionamiento de la Ruta de Atención Integral para Mujeres, se brindó orientación e información a las mujeres víctimas de violencias que acuden a utilizar los servicios de nuestras 7 Casas de Justicia en las que se encuentra implementada la Ruta (Barrios Unidos, Bosa Campo Verde, Ciudad Bolívar, Fontibón, Kennedy, San Cristóbal, Suba Ciudad Jardín), en donde se logró la atención de 2.212 mujeres. Así mismo fueron remitidas a las entidades competentes según la tipología de las conflictividades presentadas.
Casa De Justicia Barrios Unidos 106 
Casa De Justicia Bosa Campo Verde 365 
Casa De Justicia Ciudad Bolívar 632 
Casa De Justicia Fontibón 209 
Casa De Justicia Kennedy 191 
Casa De Justicia San Cristóbal 305 
Casa De Justicia Suba Ciudad Jardín 404 </t>
  </si>
  <si>
    <t xml:space="preserve">1.Reporte Ruta Mujer I trimestre. </t>
  </si>
  <si>
    <t>Ampliar número de Casas de Justicia con Ruta de Atención Integral para la Mujeres Víctimas de violencia de 7 a 13, para el 2028.</t>
  </si>
  <si>
    <t>Implementar el Acuerdo 828 de 2021 y articular acciones con SDIS en relación con el diseño e implementación del Plan Distrital en Prevención de Violencia por razones de Sexo y Género con énfasis en Violencia Intrafamiliar y Sexual.</t>
  </si>
  <si>
    <t>Acciones de articulación realizadas con SDIS para el diseño e implementación del Plan Distrital en Prevención de Violencia por razones de Sexo y Género con énfasis en Violencia Intrafamiliar y Sexual.</t>
  </si>
  <si>
    <t>Sumatoria de acciones de articulación realizadas con SDIS para el diseño e implementación del Plan Distrital en Prevención de Violencia por razones de Sexo y Género con énfasis en Violencia Intrafamiliar y Sexual.</t>
  </si>
  <si>
    <t>20 acciones</t>
  </si>
  <si>
    <t>Se reprograman las acciones con el fin de garantizar su cumplimiento dentro de la vigencia.</t>
  </si>
  <si>
    <t>Justicia Restaura-VIDAS</t>
  </si>
  <si>
    <t>Diseñar e implementar una estrategia piloto del Programa Localidades Restaurativas.</t>
  </si>
  <si>
    <t>Localidades Restaurativas en implementación</t>
  </si>
  <si>
    <t xml:space="preserve">Sumatoria de localidades que implementan la estrategia piloto </t>
  </si>
  <si>
    <t>5 localidades:
3 DAJ - 2 DRPA</t>
  </si>
  <si>
    <t>Implementar una estrategia para la ampliación de capacidades del Programa Distrital de Justicia Juvenil Restaurativa a través de la atención de personas víctimas, ofensores y redes.</t>
  </si>
  <si>
    <t xml:space="preserve">Se realizaron tres (3) Mesas Técnicas con las Alcaldías de Fontibón y Bosa con el fin de definir las líneas de inversión de los recursos del Fondo de Desarrollo Local a través de los cuales es dable viabilizar la contratación de Equipos Territoriales de Acceso a la Justicia y atender la conflictividad escolar y la violencia intrafamiliar como parte de la estrategia Localidades Restaurativas. </t>
  </si>
  <si>
    <t>Mesas técnicas Fontibón</t>
  </si>
  <si>
    <t>Fortalecer el modelo de abordaje de la conflictividad escolar en el Distrito, buscando la inclusión del enfoque restaurativo.</t>
  </si>
  <si>
    <t xml:space="preserve">Protocolos de Atención Integral para la Convivencia Escolar con enfoque restaurativo aprobados </t>
  </si>
  <si>
    <t>Sumatoria de protocolos de Atención Integral para la Convivencia Escolar con enfoque restaurativo aprobados</t>
  </si>
  <si>
    <t>5 protocolos</t>
  </si>
  <si>
    <t>Se realizaron 37 jornadas de capacitación en Manejo de Conflictos con Enfoque Restaurativo en colegios de las Localidades Bosa, Engativá, San Cristóbal y Ciudad Bolívar.</t>
  </si>
  <si>
    <t>Listas de asistencia de los talleres realizados en instituciones educativas.</t>
  </si>
  <si>
    <t>Dirección de Responsabilidad Penal Adolescente</t>
  </si>
  <si>
    <t>Diseñar e implementar dos nuevas rutas y ampliar la capacidad de atención del Programa Distrital de Justicia Juvenil Restaurativa.</t>
  </si>
  <si>
    <t>Rutas de atención especializada del Programa Distrital de Justicia Juvenil Restaurativa en implementación</t>
  </si>
  <si>
    <t>Sumatoria de nuevas rutas de atención especializada</t>
  </si>
  <si>
    <t>2 nuevas rutas</t>
  </si>
  <si>
    <t xml:space="preserve">Ruta 1: Violencia Intrafamiliar (VIF): Para el periodo del reporte se realizaron las siguientes acciones:
- Se realizó capacitación en estrategias de trabajo con víctimas de casos VIF.
Ruta 2: Atención a Situaciones Tipo II y Tipo III (Ley 1620 de 2013): 
- Se diseño taller para trabajar el enfoque restaurativo con instituciones educativas.
- Se socializó PDJJR con orientadores del Colegio Gonzalo Arango de la Localidad de Suba y los Comités de Convivencia Escolar de las IED Colegio Montebello (Localidad de San Cristóbal), El Nogal y Arborizadora Alta (Localidad de Ciudad Bolívar), El Porvenir (Localidad de Bosa), y República Bolivariana de Venezuela (Localidad de Los Mártires). </t>
  </si>
  <si>
    <t xml:space="preserve">Presentación de power point y acta del trabajo con víctimas de VIF. Actas de reunión de revisión y preparación de talleres. Guión de taller para trabajar con profesores. Acta de socialización del PDJJR a colegios. </t>
  </si>
  <si>
    <t>Generar estrategias de atención a sanciones no privativas de la libertad en articulación con el Programa Distrital de Justicia Juvenil Restaurativa.</t>
  </si>
  <si>
    <t>Estrategias de atención de sanciones no privativas de la libertad en implementación</t>
  </si>
  <si>
    <t xml:space="preserve">Sumatoria de estrategias de atención de sanciones no privativas de la libertad </t>
  </si>
  <si>
    <t>3 estrategias de atención</t>
  </si>
  <si>
    <t>Se cuenta con primera versión del Plan de Atención Institucional PAI para 3 sanciones no privativas de la libertad (reglas de conducta, prestación de servicios a la comunidad, libertad vigilada).
Se han realizado 2 sesiones de articulación con la Subdirección de Juventud de la Secretaría Distrital de Integración Social para estudiar posible traslado de jóvenes con sanción no privativa de la libertad de dicha Secretaría a la SDSCJ.
Se realizaron 2 sesiones de trabajo con las y los jueces penales para adolescentes y las asistentes sociales de los Juzgados de Conocimiento a fin de presentar propuesta de atención de las sanciones no privativas de la libertad por parte de la SDSCJ.</t>
  </si>
  <si>
    <t>Documento
Acta reunion</t>
  </si>
  <si>
    <t>Fortalecer las capacidades de atención del Programa Distrital de Justicia Restaurativa para Adultos</t>
  </si>
  <si>
    <t>Personas atendidas (víctimas, ofensores y redes de apoyo) atendidas en el Programa Distrital de Justicia Restaurativa para Adultos</t>
  </si>
  <si>
    <t>Sumatoria de personas atendidas en el Programa Distrital de Justicia Restaurativa para Adultos.</t>
  </si>
  <si>
    <t>3000 personas atendidas</t>
  </si>
  <si>
    <t>Se realizó Mesa Técnica con Consejo Seccional de la Judicatura y la coordinación de los Juzgados de Ejecución de Penas y Medidas de Seguridad para viabilizar aplicación de la Ley de Utilidad Pública (Ley 2292 de 2023) y la remisión de casos al Programa Distrital de Justicia Restaurativa para Adultos; se logró remisión de 1 caso.
Se realizó articulación con la coordinación de la Unidad de Vida de la Fiscalía General de la Nación a fin de estructurar ruta de remisión y atención de casos de hostigamiento en los que las víctimas sean mujeres.</t>
  </si>
  <si>
    <t xml:space="preserve">Actas de las reuniones y matriz de análisis de casos de ley de utilidad pública. </t>
  </si>
  <si>
    <t>Diseñar e implementar una estrategia de atención a delitos de baja lesividad y alto impacto social.</t>
  </si>
  <si>
    <t xml:space="preserve">Fases ejecutadas para la implementación de la Ruta de atención a delitos de baja lesividad y alto impacto social </t>
  </si>
  <si>
    <t>Sumatoria del peso de las Fases ejecutadas /Sumatoria del peso de las Fases planeadas * 100 
Cada fase tendrá un peso ponderador, la suma de todas las fases da el 100%.</t>
  </si>
  <si>
    <t>100% de implementación de la ruta</t>
  </si>
  <si>
    <t>Se llevaron a cabo 2 jornadas formativas con el equipo del PDJRA para incorporar herramientas conceptuales y metodológicas relacionadas con la ruta jurídica y brindar orientación respecto a la manera de abordar el trabajo con víctimas.</t>
  </si>
  <si>
    <t>Actas de las sesiones de formación</t>
  </si>
  <si>
    <t>Justicia que Transforma</t>
  </si>
  <si>
    <t>Implementar la estrategia de transformación del Modelo de Gestión Carcelaria del Distrito Capital</t>
  </si>
  <si>
    <t>Fases del Modelo de Gestión Carcelaria y de detención del Distrito Capital diseñado e implementado.</t>
  </si>
  <si>
    <t>Sumatoria del peso de las Fases ejecutadas / Sumatoria del peso de las Fases planeadas *100 de diseño e implementación de las fases del Modelo de Gestión Carcelaria y de detención del Distrito Capital.</t>
  </si>
  <si>
    <t>Se proyecta reunión con la SAJ para definir y establecer el plan de trabajo del diseño de las fases del modelo de gestión carcelaria y de detención del Distrito.</t>
  </si>
  <si>
    <t>Cárcel Distrital / CER</t>
  </si>
  <si>
    <t>Liderar la implementación de una estrategia de manejo de conflictos con enfoque restaurativo en la Cárcel Distrital y Centro Especial de Reclusión (CER)</t>
  </si>
  <si>
    <t xml:space="preserve">Fases ejecutadas en el diseño e implementación de la estrategia de manejo de conflictos con enfoque restaurativo </t>
  </si>
  <si>
    <t>Sumatoria del peso de las Fases ejecutadas / Sumatoria del peso de las Fases planeadas * 100 de fases ejecutadas de la estrategia de manejo de conflictos con enfoque restaurativo</t>
  </si>
  <si>
    <t>100%
Estrategia diferenciada por la Cárcel y CER</t>
  </si>
  <si>
    <t xml:space="preserve">Se sostuvo 1 reunión de articulación con el equipo del Centro Especial de Reclusión CER a fin de definir ruta de articulación respecto a las actividades previstas en el PISCCJ. </t>
  </si>
  <si>
    <t xml:space="preserve">Acta de reunión </t>
  </si>
  <si>
    <t>Dirección de Responsabilidad Penal Adolescente (articulación con Cárcel)</t>
  </si>
  <si>
    <t>Diseñar e implementar una estrategia para la mitigación del consumo de SPA e integrarla a las estrategias de atención intramural en la Cárcel Distrital</t>
  </si>
  <si>
    <t xml:space="preserve">Personas atendidas en la estrategia para la mitigación de riesgo y reducción del daño en el consumo de SPA </t>
  </si>
  <si>
    <t xml:space="preserve">Sumatoria de personas atendidas en la Estrategia </t>
  </si>
  <si>
    <t>400 personas</t>
  </si>
  <si>
    <t xml:space="preserve">Lá Cárcel Distrital desde hace tiempo tiene implementado un modelo para la mitigación del consumo de SPA, en la cual al ingresar la Persona Privada de la Libertad se identifica como consumidora y de qué tipo de SPA, dentro de los servicios médicos brindados por medio del contrato con la red Sur Oriente está la atención con el profesional en psiquiatría, si la persona privada de la libertad de manera voluntaria desea acceder al programa de Narcóticos Anónimos, la cual es la alianza que ha resultado con mayor efectividad para la mitigación del consumo de SPA, por medio de las actividades que desarrolan los expertos de esta organización.
Se avanzó en la construcción del documento que orientará el diseño y puesta en marcha de la Estrategia de atención al consumo problemático de sustancias psicoactivas que se implementará en la Cárcel Distrital. </t>
  </si>
  <si>
    <t xml:space="preserve">Informes de atención en salud SPAcios, Estudios individuales de las PPL y Programas
Borrador documento de modelo de mitigación del consumo de SPA en la cárcel Distrital. </t>
  </si>
  <si>
    <t>La Cárcel Distrital ha implementado diferentes mecanismos para la mitigación de consumo de las SPA, y a lo largo de varios años la de mejor resultado ha sido la que actualmente se tiene.
El ingreso a los programas de mitigación de consumo de SPA debe ser voluntario, si la persona no tiene disponibilidad de controlar el consumo no hay resultados positivos
A pesar de la implementación de diferentes mecanismos de control de ingreso de elementos prohibidos, entre ellos las SPA, en las requisas se siguen incautando diferente tipología de sustancias, principalmente marihuana, Tusi y cocaina
El retraso en la contratación de los equipos profesionales de la DRPA ha afectado el desarrollo de las actividades planeadas.</t>
  </si>
  <si>
    <t>Carcel Distrital (en articulación con DRPA)</t>
  </si>
  <si>
    <t>Fortalecer y generar estrategias para el desarrollo de habilidades productivas de las Personas Privadas de la Libertad en los centros privativos de la libertad a cargo del Distrito</t>
  </si>
  <si>
    <t>Número de estrategias fortalecidas y generadas para el desarrollo de habilidades productivas de las PPL en los centros privativos de la libertad a cargo del Distrito</t>
  </si>
  <si>
    <t>Sumatoria de estrategias fortalecidas y generadas para el desarrollo de habilidades productivas de las PPL en los centros privativos de la libertad a cargo del Distrito ejecutado</t>
  </si>
  <si>
    <t>3 estrategias</t>
  </si>
  <si>
    <t>En Cárcel Distrital, en enero 119, febrero 371 y marzo 361</t>
  </si>
  <si>
    <t>Durante el primer trimestre se iniciaron las acciones preparatorias para la implementación de la estrategia programada para la vigencia 2025, orientada al desarrollo de habilidades productivas para las Personas Privadas de la Libertad (PPL). Se proyecta para el mes de abril o mayo, realizar mesas de trabajo para identificar necesidades, recursos disponibles y posibles aliados estratégicos. 
Cárcel Distrital: Durante el primer trimestre se iniciaron las acciones preparatorias para la implementación de la estrategia programada para la vigencia 2025, orientada al desarrollo de habilidades productivas para las Personas Privadas de la Libertad (PPL). Se proyecta para el mes de abril o mayo, realizar mesas de trabajo para identificar necesidades, recursos disponibles y posibles aliados estratégicos.
En la Cárcel Distrital para el mes de enero las personas privadas de la libertad contaron con talleres para el desarrollo de habilidades profductivas como lo son: (1) Servicios de alimentos, (2) Peluqueria y Belleza, (3) Reparaciones locativas, (4) Lavandería, (5) Actividades de manejos de residuos - PIGA Para febrero y marzo se tuvieron las mismas 5 actividades de enero, más otras dos adicionales que son (1) Jardinería y (2) Educación CLEI</t>
  </si>
  <si>
    <t>Cárcel Distrital: Estadísticas de Actividades válidas para la redención de la pena de los meses de enero, febrero y marzo del 2025</t>
  </si>
  <si>
    <t>Durante el primer trimestre en la Cárcel Distrital huboi menor oferta de variedad de Talleres que desarrollan habilidades productivas en razón a la crisis de las contrataciones de prestación de servicios, por lo que se hace necesario que en el Rediseño Organizacional este personal pase a ser de planta para garantizar la continuidad de estas actividades. Adicionalmente, los cupos en las actividades válidas para la redención de la pena que desarrollan habilidades productivas son limitadas y la mayoría (por menos el 50%) de las personas privadas de la libertad de la Cárcel Distrital están en Acondicionamiento Físico, la cual no genera de manera representativas este tipo de fortalezas en las PPL
Por parte de la Cárcel Distrital se hacen cortes mensuales de las personas en estas actividades, es de aclarar que la población es fluctuante y que pueden estar ingresando, egresando o permaneciendo</t>
  </si>
  <si>
    <t>Carcel Distrital /CER/SAJ (CDT)</t>
  </si>
  <si>
    <t>Diseñar e implementar el Programa para la atención y prevención de la agresión sexual PASOS e integrarlo a las estrategias de atención intramural en la Cárcel Distrital</t>
  </si>
  <si>
    <t>Personas atendidas en el Programa para la atención y prevención de la agresión sexual PASOS</t>
  </si>
  <si>
    <t xml:space="preserve">Sumatoria de personas atendidas en el Programa para la atención y prevención de la agresión sexual PASOS en la Cárcel Distrital </t>
  </si>
  <si>
    <t>200 personas atendidas</t>
  </si>
  <si>
    <t>Se identificaron los programas y teorías de cambio más promisorias y que servirán como fundamento para el diseño de la estrategia propuesta.
 Se define que la estrategia será de carácter psicoeducativo y que la teoría de cambio más promisoria es el Modelo Good Life Model, el cual fue desarrollado por Ward &amp; Stewart (2003) y el Modelo del Desistimiento Delictivo desarrollado por Shadd Maruna (2001). 
Se está estructurando un documento que dé cuenta del modelo de atención de la estrategia.</t>
  </si>
  <si>
    <t>Matriz de estado del arte programas de atención a agresores sexuales y priorizacion de programas de entrenamiento en habilidades sociales</t>
  </si>
  <si>
    <t>Diseñar y poner en marcha una Escuela de Formación en Oficios e integrarla a las estrategias de atención intramural en la Cárcel Distrital.</t>
  </si>
  <si>
    <t>Personas vinculadas a los programas de la Escuela de Formación en Oficios</t>
  </si>
  <si>
    <t xml:space="preserve">Sumatoria de personas vinculadas a los programas de la Escuela de Formación en Oficios </t>
  </si>
  <si>
    <t>400 personas vinculadas</t>
  </si>
  <si>
    <t xml:space="preserve">Se viene trabajando en la estructuración del Proyecto Educativo Institucional (PEI).
Se realizó visita a la Cárcel Distrital para visualizar los espacios en que operarán los talleres y definir necesidades de adecuaciones locativas.
Se definieron las áreas de formación más promisorias.
</t>
  </si>
  <si>
    <t>Estructura del PEI con Enfoque Restaurativo Carcel Distrital</t>
  </si>
  <si>
    <t>Generar sinergias con actores privados para fortalecer las estrategias de atención intramural que se implementan en la Cárcel Distrital y el Centro Especial de Reclusión (CER)</t>
  </si>
  <si>
    <t>Alianzas con actores privados generadas</t>
  </si>
  <si>
    <t>Sumatoria de Alianzas con actores privados realizadas</t>
  </si>
  <si>
    <t>80 alianzas</t>
  </si>
  <si>
    <t>De la Cárcel Distrital Actas de reunión</t>
  </si>
  <si>
    <t>En el primer trimestre de la presente vigencia, se iniciaron acciones de articulación con actores privados, con el objetivo de establecer alianzas que fortalezcan los programas de atención integral intramural y para las familias. Se avanzó en el mapeo de posibles aliados y se realizaron acercamientos preliminares con entidades del sector educativo, empresarial y social.
Estas acciones permiten sentar las bases para la consolidación de alianzas estratégicas que contribuyan al mejoramiento de las condiciones de atención en los centros de reclusión, en concordancia con los objetivos del plan de atención y descongestión carcelaria del PDD.
Por parte de la Cárcel Disttrital se inicicaron acuerdo con las Universidades del Bosque, Politecnico Gran Colombiani y de la Salle, adicional a ello, se participó en la Consejería Distrital TIC en donde intervienen diferentes actores privados</t>
  </si>
  <si>
    <t>Se presentan dificultades en la gestión debido a que no hay personal de apoyo vinculado por prestación de servicios profesionales y los funcionarios de planta por la alta carga laboral deben priorisar otras actividades, por lo cual se deberían tener perfiles con funciones de relacionamiento con actores privados en el rediseñoi institucional</t>
  </si>
  <si>
    <t>Desarrollar los avances en la gestión cuando se tengan los contratistas vinculados e incluir funcionesnarios con responsabilidades especificas de relacionamiento con actores privados</t>
  </si>
  <si>
    <t>Estructurar el Plan de creación de la Escuela de Formación del Cuerpo de Custodia y Vigilancia del Distrito</t>
  </si>
  <si>
    <t>Plan de diseño en la Escuela de Formación del Cuerpo de Custodia y Vigilancia del Distrito</t>
  </si>
  <si>
    <t>Sumatoria de diseño en la Escuela de Formación del Cuerpo de Custodia y Vigilancia del Distrito</t>
  </si>
  <si>
    <t xml:space="preserve"> 1 Escuela</t>
  </si>
  <si>
    <t>Cárcel Distrital</t>
  </si>
  <si>
    <t>Casa y Libertad</t>
  </si>
  <si>
    <t>Diseñar e implementar un Modelo de Atención con enfoque restaurativo en el Programa Casa Libertad</t>
  </si>
  <si>
    <t xml:space="preserve">Modelo de Atención con Enfoque Restaurativo del Programa Casa Libertad implementado </t>
  </si>
  <si>
    <t>Sumatoria del peso de las Fases ejecutadas / Sumatoria del peso de las Fases planeadas * 100 en el diseño e implementación del Modelo de Atención con Enfoque Restaurativo del Programa Casa Libertad</t>
  </si>
  <si>
    <t>100% del diseño e implementación del modelo</t>
  </si>
  <si>
    <t>Como parte del proceso del diseño del modelo de atención con enfoque restaurativo, y gracias al trabajo conjunto con la CICAD-OEA se realizó el diagnostico de las barreras de atención postpenitenciaria.</t>
  </si>
  <si>
    <t>Documento: BARRERAS DE ATENCIÓN POSPENITENCIARIA DEL
PROGRAMA CASA LIBERTAD. ANÁLISIS DIAGNÓSTICO Y
ESTRATEGIAS DE MITIGACIÓN</t>
  </si>
  <si>
    <t>Casa Libertad</t>
  </si>
  <si>
    <t>Complementar la Estrategia Educativa Flexible que se oferta a las personas pospenadas por parte de la SED, incluyendo un módulo de formación productiva.</t>
  </si>
  <si>
    <t xml:space="preserve">Oferta complementaria a personas pospenadas </t>
  </si>
  <si>
    <t xml:space="preserve">Sumatoria de cursos complementarios realizados a través de aliados </t>
  </si>
  <si>
    <t>18 cursos complementarias</t>
  </si>
  <si>
    <t>Se realizaron los cursos de martketing digital y venta, y ofimática, de los que se graduaron 35 usuarios (marketing digital 19 y ofimatica 16)</t>
  </si>
  <si>
    <t>Listados de asistencia</t>
  </si>
  <si>
    <t xml:space="preserve">Promover alianzas con actores privados y/o públicos para el fomento de capacidades para la empleabilidad y el ejercicio del derecho al trabajo en condiciones dignas para la población pospenada en Bogotá. </t>
  </si>
  <si>
    <t>Alianzas con actores privados y/o públicos para el fortalecimiento de capacidades productivas de la población usuaria del programa Casa Libertad</t>
  </si>
  <si>
    <t>Sumatoria de alianzas con actores privados y/o públicos para el fortalecimiento de capacidades productivas de la población usuaria del programa Casa Libertad</t>
  </si>
  <si>
    <t>6 Alianzas</t>
  </si>
  <si>
    <t>Sinergia con la Secretaria Distrital de Desarrollo Economico en la estrategia de Empleo Incluyente con el fin de conocer la oferta del mercado laboral de las empresas pertenenecientes a la estrategia y remitir población participante del porgrama que cumpla con el perfil.</t>
  </si>
  <si>
    <t>Notas acuerdo reunion Casa Libertad - SDDE</t>
  </si>
  <si>
    <t>Promocionar los servicios y los resultados alcanzados por el Programa Casa Libertad en la disminución de la reincidencia carcelaria, para la generación de capital social.</t>
  </si>
  <si>
    <t>Estrategia narrativa y pedagógica del Programa Casa Libertad para incrementar la confianza y reducir la estigmatización diseñada e implementada</t>
  </si>
  <si>
    <t xml:space="preserve">Sumatoria del peso de las Fases ejecutadas ​/ Sumatoria del peso de las Fases planeadas *100 de Estrategia </t>
  </si>
  <si>
    <t>100% de la estrategia</t>
  </si>
  <si>
    <t>Subsecretaría de Acceso a la Justicia</t>
  </si>
  <si>
    <t>Al derecho y a lo bien</t>
  </si>
  <si>
    <t>Implementar el Estatuto de la Conciliación (Ley 2220 de 2022)</t>
  </si>
  <si>
    <t>Estatuto de conciliación diseñado e implementado</t>
  </si>
  <si>
    <t>Sumatoria del peso de las Fases ejecutadas / Sumatoria del peso de las Fases planeadas * 100 en el diseño e implementación del Estatuto de Conciliación</t>
  </si>
  <si>
    <t>100% del diseño e implementación del Estatuto</t>
  </si>
  <si>
    <t>No se adelantaron actividades ya que se está a la espera de la reglamentación que debe expedir el Ministerio justicia.</t>
  </si>
  <si>
    <t>Diseñar e implementar una Política Pública Distrital de Prevención de la Vinculación y utilización de NNAJ en el delito.</t>
  </si>
  <si>
    <t>Plan de diseño e implementación de una Política Pública Distrital de Prevención de la Vinculación y utilización de NNAJ en el delito.</t>
  </si>
  <si>
    <t>Sumatoria del peso de las Fases ejecutadas / Sumatoria del peso de las Fases planeadas *100 
Cada fase tendrá un peso ponderador, la suma de todas las fases da el 100%.</t>
  </si>
  <si>
    <t>100% del plan de diseño e implementación de la Política Pública</t>
  </si>
  <si>
    <t>Se diseñó e inició fase de implementación del Programa Distrital de Prevención de la Vinculación de Adolescentes y Jóvenes en el Delito.
Se incluyó en Mesa Técnica con SDIS propuesta de articulación en relación con el diseño de la Política.</t>
  </si>
  <si>
    <t>Liderar el reconocimiento del Programa Distrital de Justicia Juvenil Restaurativa como un programa de interés para la ciudad por parte del Cabildo Distrital</t>
  </si>
  <si>
    <t>Proyecto de acuerdo del Programa Distrital de Justicia Juvenil Restaurativa</t>
  </si>
  <si>
    <t xml:space="preserve">Sumatoria de proyectos de acuerdo del Programa Distrital de Justicia Juvenil Restaurativa </t>
  </si>
  <si>
    <t>1 Proyecto de acuerdo</t>
  </si>
  <si>
    <t>Se diseñó y entregó a la SAJ propuesta de decreto para que Alcalde Mayor formalice el PDJJR y lo declare como un programa de interés para la ciudad.</t>
  </si>
  <si>
    <t>No se presentan alertas</t>
  </si>
  <si>
    <t>Ampliar en diez (10) los equipamientos de justicia</t>
  </si>
  <si>
    <t>Equipamientos de justicia en operación</t>
  </si>
  <si>
    <t>Sumatoria de equipamientos de justicia nuevos en operación</t>
  </si>
  <si>
    <t>10 equipamientos de justicia nuevos en operación</t>
  </si>
  <si>
    <t xml:space="preserve">Sumatoria
</t>
  </si>
  <si>
    <t xml:space="preserve">Ampliar en 2 equipamientos para la atención de las personas privadas de la libertad (segunda cárcel distrital y segunda fase del cerro) 
Ampliar en 8 equipamientos la oferta de servicios de acceso a la justicia y convivencia (una casa de justicia, una URI, dos CTPS, dos Unidades Móviles, dos centros integrales de justicia)
</t>
  </si>
  <si>
    <t xml:space="preserve">Durante el trimestre se gestionó con la Dirección de Bienes para avanzar en el levantamiento del requerimiento correspondiente. Asimismo, se llevó a cabo una primera mesa técnica para la elaboración de la ficha técnica orientada a la adquisición de las Unidades Móviles de Justicia (UMJ) rurales. </t>
  </si>
  <si>
    <t xml:space="preserve">Ampliar la capacidad de los CDT a cargo del distrito </t>
  </si>
  <si>
    <t>Estrategia de fortalecimiento a la capacidad de los CDT a cargo del distrito</t>
  </si>
  <si>
    <t>Sumatoria del peso de las Fases ejecutadas / Sumatoria del peso de las Fases planeadas *100 de la estrategia de fortalecimiento a los en centros de detención transitoria y Centros de traslado por protección en la ciudad</t>
  </si>
  <si>
    <t>Estrategia de integración de los Centros FORJAR de la SDIS al Programa Distrital de Justicia Juvenil Restaurativa que lidera la SDSCJ</t>
  </si>
  <si>
    <t>Estrategia de articulación de los Centros FORJAR y el Programa Distrital de Justicia Juvenil Restaurativa implementada</t>
  </si>
  <si>
    <t>Sumatoria del peso de las Fases ejecutadas / Sumatoria del peso de las Fases planeadas* 100 
Cada fase tendrá un peso ponderador, la suma de todas las fases da el 100%.</t>
  </si>
  <si>
    <t>Se han realizado 2 sesiones de articulación con la Subdirección de Juventud de la Secretaría Distrital de Integración Social para estudiar posible traslado de jóvenes con sanción no privativa de la libertad de dicha Secretaría a la SDSCJ.</t>
  </si>
  <si>
    <t>Actas de reunión</t>
  </si>
  <si>
    <t>Analizar y establecer las condiciones de recibo y traslado de las Comisarías de Familia a la Secretaría Distrital de Seguridad, Convivencia y Justicia, para fortalecer las capacidades de acceso a la justicia de la ciudad.</t>
  </si>
  <si>
    <t>Plan de trabajo diseñado e implementado para la vinculación de la oferta de Justicia de las comisarías de familia a la entidad y al sistema distrital de Justicia</t>
  </si>
  <si>
    <t>Sumatoria del peso de las Fases ejecutadas / Sumatoria del peso de las Fases planeadas * 100 en el plan de trabajo para la vinculación de la oferta de Justicia de las comisarías de familia a la entidad y al sistema distrital de Justicia.</t>
  </si>
  <si>
    <t>100% del plan de trabajo diseñado e implementado</t>
  </si>
  <si>
    <t>El 28 de febrero se envió el segundo informe al Concejo de Bogotá
Se adelantaron gestiones para identificar los requerimientos no reportados por la SDIS para la operación de las Comisarias de Familia en la SDSCJ, producto del cual se generaron dos informes sobre el avance del proceso
Se realizó un presupuesto estimado de la operación del nivel central de las Comisarias de Familia en la SDSCJ</t>
  </si>
  <si>
    <t>Un (1) informe al Concejo
Dos 2) informes para la SAJ
Un (1) presupuesto</t>
  </si>
  <si>
    <t>INSTRUCTIVO DE DILIGENCIAMIENTO MATRIZ DE FORMULACIÓN Y SEGUIMIENTO AL PLAN INSTITUCIONAL DE SEGURIDAD CIUDADANA, CONVIVENCIA Y JUSTICIA - PISCCJ</t>
  </si>
  <si>
    <t>1. La OAP se encargará de diligenciar las columnas B-T y AP-AQ, con la información consignada en el documento PISCCJ publicado en la página de la entidad.</t>
  </si>
  <si>
    <t>2. Las áreas se encargarán de realizar la programación trimestral que se encuentra en las columnas U-Y para cada vigencia de acuerdo a la meta publicada en la columna T.</t>
  </si>
  <si>
    <t>3. Las áreas encargadas de cada acción deberán trimestralmente consignar el seguimiento en las columnas dispuestas para ello, una vez la OAP solicite el reporte y habilite las columnas. 
Las columnas tienen por nombre: logros, alertas, evidencias y observaciones.</t>
  </si>
  <si>
    <t>4. Las evidencias solicitadas se deben cargar en el enlace dispuesto para ello: https://scjgovcol.sharepoint.com/:f:/s/REPORTESAOAP/Eu3nULO-1SZLn3h7fhqqvjcBFg2v_r-e_cmlB0IuNVSBSQ?e=Fx94G1</t>
  </si>
  <si>
    <t>LÍNEAS ESTRATÉGICAS</t>
  </si>
  <si>
    <t>Cuenta de ACCIÓN</t>
  </si>
  <si>
    <t>Análisis prospectivo para la seguridad y la convivencia</t>
  </si>
  <si>
    <t>Centro de Comando, Control Comunicaciones y Computo (C4)</t>
  </si>
  <si>
    <t>Inteligencia e investigación criminal</t>
  </si>
  <si>
    <t>(en blanco)</t>
  </si>
  <si>
    <t>Dotación, tecnología, equipamientos y Formación</t>
  </si>
  <si>
    <t>Intervención y control del delito y estructuras criminales</t>
  </si>
  <si>
    <t xml:space="preserve">Nuevo Modelo de Vigilancia por Cuadrantes </t>
  </si>
  <si>
    <t>Protección y control a  infraestructura vital y medio ambiente</t>
  </si>
  <si>
    <t>Estrategia #1</t>
  </si>
  <si>
    <t>Estrategia #2</t>
  </si>
  <si>
    <t>Estrategia #3</t>
  </si>
  <si>
    <t>Estrategia #4</t>
  </si>
  <si>
    <t>TOTAL</t>
  </si>
  <si>
    <t xml:space="preserve">Alianzas para la Seguridad y la Convivencia </t>
  </si>
  <si>
    <t>Prevención de violencias en mujeres</t>
  </si>
  <si>
    <t>Atención a otras Poblaciones Vulneradas</t>
  </si>
  <si>
    <t>Prevención de violencias en Niños, niñas, adolescentes y jóvenes</t>
  </si>
  <si>
    <t>Prevención al porte de armas</t>
  </si>
  <si>
    <t>GABO como elemento integrador de la participación</t>
  </si>
  <si>
    <t>Prevención del consumo de SPA y alcohol</t>
  </si>
  <si>
    <t>Un nuevo modelo de policía - policía de vecindario</t>
  </si>
  <si>
    <t>BRIGADA 13</t>
  </si>
  <si>
    <t>FISCALÍA GENERAL DE LA NACIÓN</t>
  </si>
  <si>
    <t>MEBOG</t>
  </si>
  <si>
    <t>SECRETARÍA DE INTEGRACIÓN SOCIAL</t>
  </si>
  <si>
    <t>PROGRAMA PISCCJ 2020</t>
  </si>
  <si>
    <t>Estrategias para superar las barreras de acceso a la justicia</t>
  </si>
  <si>
    <t>X</t>
  </si>
  <si>
    <t>Mediación y Abordaje Pacífico de Conflictos</t>
  </si>
  <si>
    <t>Adolescentes y Jóvenes del Sistema de Responsabilidad Penal Adolescente</t>
  </si>
  <si>
    <t>Atención a la Población Privada de la Libertad y pospenada. Nueva Cárcel Distrital.</t>
  </si>
  <si>
    <t>Seguimiento a casos de violencia y abuso policial</t>
  </si>
  <si>
    <t>Etiquetas de columna</t>
  </si>
  <si>
    <t>ASUNTOS JURÍDICOS ASJUR</t>
  </si>
  <si>
    <t>AUXILIARES DE POLICÍA - AUXPO</t>
  </si>
  <si>
    <t>CENTRO AUTOMÁTICO DE DESPACHO CAD</t>
  </si>
  <si>
    <t>CENTRO DE INFORMACIÓN ESTRATÉGICA POLICIAL SECCIONAL CIEPS</t>
  </si>
  <si>
    <t>CFSM BOGOTÁ</t>
  </si>
  <si>
    <t>CÓDIGO NACIONAL DE SEGURIDAD Y CONVIVENCIA CIUDADANA CNSCC</t>
  </si>
  <si>
    <t>ESCUADRÓN MOVIL ANTIDISTURBIOS ESMAD</t>
  </si>
  <si>
    <t>GRUPO AMBIENTAL Y ECOLÓGICO GUPAE</t>
  </si>
  <si>
    <t>GRUPO ANTIEXTORSIÓN Y SECUESTRO GAULA</t>
  </si>
  <si>
    <t>GRUPO DE CARABINEROS GUCAR</t>
  </si>
  <si>
    <t>GRUPO DE DERECHOS HUMANOS DERHU</t>
  </si>
  <si>
    <t>GRUPO DE INFANCIA Y ADOLESCENCIA GINAD</t>
  </si>
  <si>
    <t>GRUPO DE OPERACIONES ESPECIALES GOES</t>
  </si>
  <si>
    <t>GRUPO DE PREVENCIÓN PRECI</t>
  </si>
  <si>
    <t>GRUPO DE TALENTO HUMANO TAHUM</t>
  </si>
  <si>
    <t>GRUPO FUERZA DISPONIBLE GUFUD</t>
  </si>
  <si>
    <t>GRUPO TELEMÁTICA TELEM</t>
  </si>
  <si>
    <t>JEFATURA ADMINISTRATIVA JEFAD</t>
  </si>
  <si>
    <t>MODELO DE VIGILANCIA COMUNITARIA POR CUADRANTES MVCC</t>
  </si>
  <si>
    <t>OFICINA DE ATENCIÓN AL CIUDADANO ATECI</t>
  </si>
  <si>
    <t>OFICINA DE PLANEACIÓN PLANE</t>
  </si>
  <si>
    <t>SECCIONAL DE INTELIGENCIA SIPOL</t>
  </si>
  <si>
    <t xml:space="preserve">SECCIONAL DE INVESTIGACIÓN JUDICIAL SIJIN </t>
  </si>
  <si>
    <t>SECCIONAL DE TRÁNSITO Y TRANSPORTE -SETRA</t>
  </si>
  <si>
    <t>SISTEMA REMOTO DE AERONAVES NO TRIPULADAS SIART</t>
  </si>
  <si>
    <t>SUBSECRETARÍA DE ACCESO A LA JUSTICIA</t>
  </si>
  <si>
    <t>SUBSECRETARÍA DE SEGURIDAD Y CONVIVENCIA</t>
  </si>
  <si>
    <t>TRASMILENIO E-27</t>
  </si>
  <si>
    <t>TRASMILENIO E-28</t>
  </si>
  <si>
    <t>TURISMO</t>
  </si>
  <si>
    <t>(Todas)</t>
  </si>
  <si>
    <t>Control_del_delito</t>
  </si>
  <si>
    <t>Perspectivas_en_seguridad_y_convivencia_–_COVID_19</t>
  </si>
  <si>
    <t>Sistema_Distrital_de_Justicia</t>
  </si>
  <si>
    <t>Mediación y Abordaje Pacifico de Conflictos</t>
  </si>
  <si>
    <t>Atención a la Población Privada de la Libertad y Pospenada</t>
  </si>
  <si>
    <t>CAPACITACIÓN</t>
  </si>
  <si>
    <t>CONTROL</t>
  </si>
  <si>
    <t>CONTROL Y PREVENCIÓN</t>
  </si>
  <si>
    <t>INTERVENCIÓN</t>
  </si>
  <si>
    <t>INVESTIGACIÓN</t>
  </si>
  <si>
    <t>JUSTICIA</t>
  </si>
  <si>
    <t>OTRA</t>
  </si>
  <si>
    <t>PREVENCIÓN</t>
  </si>
  <si>
    <t>PREVENCIÓN - CONTROL</t>
  </si>
  <si>
    <t>PREVENCIÓN - JUSTICIA</t>
  </si>
  <si>
    <t>REACCIÓN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</si>
</sst>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font>
      <sz val="11"/>
      <color theme="1"/>
      <name val="Calibri"/>
      <family val="2"/>
      <scheme val="minor"/>
    </font>
    <font>
      <b/>
      <sz val="11"/>
      <name val="Calibri"/>
      <family val="2"/>
      <scheme val="minor"/>
    </font>
    <font>
      <sz val="11"/>
      <color rgb="FFFF0000"/>
      <name val="Calibri"/>
      <family val="2"/>
      <scheme val="minor"/>
    </font>
    <font>
      <sz val="10"/>
      <color theme="1"/>
      <name val="Calibri"/>
      <family val="2"/>
      <scheme val="minor"/>
    </font>
    <font>
      <sz val="11"/>
      <color theme="1"/>
      <name val="Calibri"/>
      <family val="2"/>
      <scheme val="minor"/>
    </font>
    <font>
      <b/>
      <sz val="6"/>
      <color rgb="FFFFFFFF"/>
      <name val="Arial"/>
      <family val="2"/>
    </font>
    <font>
      <b/>
      <sz val="6"/>
      <name val="Arial"/>
      <family val="2"/>
    </font>
    <font>
      <sz val="6"/>
      <color theme="1"/>
      <name val="Arial"/>
      <family val="2"/>
    </font>
    <font>
      <b/>
      <sz val="12"/>
      <name val="Arial"/>
      <family val="2"/>
    </font>
    <font>
      <sz val="12"/>
      <color theme="1"/>
      <name val="Arial"/>
      <family val="2"/>
    </font>
    <font>
      <sz val="11"/>
      <color theme="1"/>
      <name val="Arial"/>
      <family val="2"/>
    </font>
    <font>
      <sz val="8"/>
      <color theme="1"/>
      <name val="Arial"/>
      <family val="2"/>
    </font>
    <font>
      <b/>
      <sz val="12"/>
      <color theme="0"/>
      <name val="Arial"/>
      <family val="2"/>
    </font>
    <font>
      <b/>
      <sz val="16"/>
      <name val="Arial"/>
      <family val="2"/>
    </font>
    <font>
      <sz val="16"/>
      <color theme="1"/>
      <name val="Arial"/>
      <family val="2"/>
    </font>
    <font>
      <sz val="9"/>
      <color theme="1"/>
      <name val="Arial"/>
      <family val="2"/>
    </font>
    <font>
      <b/>
      <sz val="9"/>
      <name val="Arial"/>
      <family val="2"/>
    </font>
    <font>
      <b/>
      <sz val="9"/>
      <color theme="1"/>
      <name val="Arial"/>
      <family val="2"/>
    </font>
    <font>
      <sz val="11"/>
      <color rgb="FF000000"/>
      <name val="Arial"/>
      <family val="2"/>
    </font>
  </fonts>
  <fills count="15">
    <fill>
      <patternFill patternType="none"/>
    </fill>
    <fill>
      <patternFill patternType="gray125"/>
    </fill>
    <fill>
      <patternFill patternType="solid">
        <fgColor rgb="FFEC2873"/>
        <bgColor indexed="64"/>
      </patternFill>
    </fill>
    <fill>
      <patternFill patternType="solid">
        <fgColor rgb="FFFF3399"/>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rgb="FFCCFFCC"/>
        <bgColor theme="4" tint="0.79998168889431442"/>
      </patternFill>
    </fill>
    <fill>
      <patternFill patternType="solid">
        <fgColor theme="0" tint="-0.49998474074526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9" tint="0.59999389629810485"/>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indexed="64"/>
      </bottom>
      <diagonal/>
    </border>
  </borders>
  <cellStyleXfs count="2">
    <xf numFmtId="0" fontId="0" fillId="0" borderId="0"/>
    <xf numFmtId="43" fontId="4" fillId="0" borderId="0" applyFont="0" applyFill="0" applyBorder="0" applyAlignment="0" applyProtection="0"/>
  </cellStyleXfs>
  <cellXfs count="120">
    <xf numFmtId="0" fontId="0" fillId="0" borderId="0" xfId="0"/>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justify" vertical="center" wrapText="1"/>
    </xf>
    <xf numFmtId="0" fontId="0" fillId="3" borderId="2" xfId="0" applyFill="1" applyBorder="1" applyAlignment="1">
      <alignment horizontal="justify"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pivotButton="1"/>
    <xf numFmtId="0" fontId="3" fillId="0" borderId="2" xfId="0" applyFont="1" applyBorder="1" applyAlignment="1">
      <alignment horizontal="center" vertical="center" wrapText="1"/>
    </xf>
    <xf numFmtId="0" fontId="0" fillId="0" borderId="2" xfId="0" applyBorder="1" applyAlignment="1">
      <alignment wrapText="1"/>
    </xf>
    <xf numFmtId="0" fontId="0" fillId="0" borderId="2" xfId="0" pivotButton="1" applyBorder="1"/>
    <xf numFmtId="0" fontId="0" fillId="0" borderId="2" xfId="0" applyBorder="1"/>
    <xf numFmtId="0" fontId="0" fillId="0" borderId="2" xfId="0" applyBorder="1" applyAlignment="1">
      <alignment horizontal="center" vertical="center"/>
    </xf>
    <xf numFmtId="0" fontId="0" fillId="0" borderId="2" xfId="0" applyBorder="1" applyAlignment="1">
      <alignment horizontal="left"/>
    </xf>
    <xf numFmtId="0" fontId="0" fillId="0" borderId="2" xfId="0" pivotButton="1" applyBorder="1" applyAlignment="1">
      <alignment horizontal="center" vertical="center"/>
    </xf>
    <xf numFmtId="0" fontId="0" fillId="0" borderId="0" xfId="0" applyAlignment="1">
      <alignment horizontal="left"/>
    </xf>
    <xf numFmtId="0" fontId="0" fillId="6" borderId="2" xfId="0" applyFill="1" applyBorder="1"/>
    <xf numFmtId="0" fontId="0" fillId="7" borderId="0" xfId="0" applyFill="1" applyAlignment="1">
      <alignment horizontal="center"/>
    </xf>
    <xf numFmtId="0" fontId="0" fillId="6" borderId="2" xfId="0" applyFill="1" applyBorder="1" applyAlignment="1">
      <alignment horizontal="center"/>
    </xf>
    <xf numFmtId="0" fontId="0" fillId="6" borderId="2" xfId="0" applyFill="1" applyBorder="1" applyAlignment="1">
      <alignment horizontal="center" vertical="center"/>
    </xf>
    <xf numFmtId="0" fontId="0" fillId="6" borderId="2" xfId="0" applyFill="1" applyBorder="1" applyAlignment="1">
      <alignment vertical="center"/>
    </xf>
    <xf numFmtId="0" fontId="0" fillId="0" borderId="2" xfId="0" applyBorder="1" applyAlignment="1">
      <alignment horizontal="left" vertical="center"/>
    </xf>
    <xf numFmtId="0" fontId="0" fillId="8" borderId="2" xfId="0" applyFill="1" applyBorder="1"/>
    <xf numFmtId="0" fontId="0" fillId="5" borderId="2" xfId="0" applyFill="1" applyBorder="1" applyAlignment="1">
      <alignment horizontal="center" vertical="center"/>
    </xf>
    <xf numFmtId="0" fontId="0" fillId="8" borderId="2" xfId="0" applyFill="1" applyBorder="1" applyAlignment="1">
      <alignment horizontal="center"/>
    </xf>
    <xf numFmtId="0" fontId="2" fillId="0" borderId="2" xfId="0" applyFont="1" applyBorder="1" applyAlignment="1">
      <alignment horizontal="center" vertical="center"/>
    </xf>
    <xf numFmtId="0" fontId="2" fillId="0" borderId="2" xfId="0" pivotButton="1" applyFont="1" applyBorder="1" applyAlignment="1">
      <alignment horizontal="center" vertical="center"/>
    </xf>
    <xf numFmtId="0" fontId="2" fillId="6" borderId="2" xfId="0" applyFont="1" applyFill="1" applyBorder="1" applyAlignment="1">
      <alignment horizontal="center"/>
    </xf>
    <xf numFmtId="0" fontId="0" fillId="0" borderId="0" xfId="0" applyAlignment="1">
      <alignment horizontal="center" vertical="center"/>
    </xf>
    <xf numFmtId="0" fontId="0" fillId="0" borderId="0" xfId="0" pivotButton="1" applyAlignment="1">
      <alignment horizontal="center" vertical="center" wrapText="1"/>
    </xf>
    <xf numFmtId="0" fontId="0" fillId="0" borderId="0" xfId="0" pivotButton="1" applyAlignment="1">
      <alignment horizontal="left"/>
    </xf>
    <xf numFmtId="0" fontId="0" fillId="0" borderId="2" xfId="0" applyBorder="1" applyAlignment="1">
      <alignment horizontal="left" vertical="center" wrapText="1"/>
    </xf>
    <xf numFmtId="43" fontId="0" fillId="0" borderId="0" xfId="1" applyFont="1"/>
    <xf numFmtId="43" fontId="0" fillId="0" borderId="0" xfId="0" applyNumberFormat="1"/>
    <xf numFmtId="0" fontId="0" fillId="0" borderId="3" xfId="0" applyBorder="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xf numFmtId="0" fontId="5" fillId="0" borderId="0" xfId="0" applyFont="1" applyAlignment="1">
      <alignment horizontal="center" vertical="center" wrapText="1"/>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4" borderId="2" xfId="0" applyFont="1" applyFill="1" applyBorder="1" applyAlignment="1">
      <alignment horizontal="center" vertical="center"/>
    </xf>
    <xf numFmtId="0" fontId="10" fillId="0" borderId="2" xfId="0" applyFont="1" applyBorder="1" applyAlignment="1">
      <alignment horizontal="center" vertical="center" wrapText="1"/>
    </xf>
    <xf numFmtId="0" fontId="8" fillId="0" borderId="0" xfId="0" applyFont="1" applyAlignment="1">
      <alignment vertical="center" wrapText="1"/>
    </xf>
    <xf numFmtId="0" fontId="11" fillId="0" borderId="0" xfId="0" applyFont="1"/>
    <xf numFmtId="0" fontId="17" fillId="0" borderId="15" xfId="0" applyFont="1" applyBorder="1" applyAlignment="1">
      <alignment horizontal="center" vertical="center" wrapText="1"/>
    </xf>
    <xf numFmtId="0" fontId="10" fillId="0" borderId="2" xfId="0" applyFont="1" applyBorder="1"/>
    <xf numFmtId="0" fontId="17" fillId="11" borderId="15" xfId="0" applyFont="1" applyFill="1" applyBorder="1" applyAlignment="1">
      <alignment horizontal="center" vertical="center" wrapText="1"/>
    </xf>
    <xf numFmtId="0" fontId="17" fillId="12" borderId="15"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10" fillId="0" borderId="2" xfId="0" applyFont="1" applyBorder="1" applyAlignment="1">
      <alignment horizontal="left" vertical="top" wrapText="1"/>
    </xf>
    <xf numFmtId="0" fontId="17" fillId="0" borderId="20" xfId="0" applyFont="1" applyBorder="1" applyAlignment="1">
      <alignment horizontal="center" vertical="center" wrapText="1"/>
    </xf>
    <xf numFmtId="0" fontId="10" fillId="0" borderId="3" xfId="0" applyFont="1" applyBorder="1" applyAlignment="1">
      <alignment horizontal="center" vertical="center"/>
    </xf>
    <xf numFmtId="0" fontId="10" fillId="0" borderId="11" xfId="0" applyFont="1" applyBorder="1" applyAlignment="1">
      <alignment horizontal="left" vertical="top" wrapText="1"/>
    </xf>
    <xf numFmtId="0" fontId="5" fillId="0" borderId="0" xfId="0" applyFont="1" applyAlignment="1">
      <alignment vertical="center"/>
    </xf>
    <xf numFmtId="0" fontId="17" fillId="0" borderId="15"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vertical="center" wrapText="1"/>
    </xf>
    <xf numFmtId="9" fontId="18" fillId="0" borderId="2" xfId="0" applyNumberFormat="1" applyFont="1" applyBorder="1" applyAlignment="1">
      <alignment vertical="center" wrapText="1"/>
    </xf>
    <xf numFmtId="10" fontId="18" fillId="0" borderId="2" xfId="0" applyNumberFormat="1" applyFont="1" applyBorder="1" applyAlignment="1">
      <alignment vertical="center" wrapText="1"/>
    </xf>
    <xf numFmtId="0" fontId="10" fillId="0" borderId="2" xfId="0" applyFont="1" applyBorder="1" applyAlignment="1">
      <alignment vertical="center" wrapText="1"/>
    </xf>
    <xf numFmtId="9" fontId="18" fillId="0" borderId="2" xfId="0" applyNumberFormat="1" applyFont="1" applyBorder="1" applyAlignment="1">
      <alignment horizontal="center" vertical="center" wrapText="1"/>
    </xf>
    <xf numFmtId="0" fontId="10" fillId="0" borderId="2" xfId="0" applyFont="1" applyBorder="1" applyAlignment="1">
      <alignment vertical="center"/>
    </xf>
    <xf numFmtId="0" fontId="10" fillId="4" borderId="0" xfId="0" applyFont="1" applyFill="1"/>
    <xf numFmtId="0" fontId="10" fillId="13" borderId="2" xfId="0" applyFont="1" applyFill="1" applyBorder="1" applyAlignment="1">
      <alignment horizontal="center" vertical="center"/>
    </xf>
    <xf numFmtId="0" fontId="0" fillId="13" borderId="2" xfId="0" applyFill="1" applyBorder="1" applyAlignment="1">
      <alignment horizontal="center" vertical="center" wrapText="1"/>
    </xf>
    <xf numFmtId="0" fontId="2" fillId="13" borderId="2" xfId="0" applyFont="1" applyFill="1" applyBorder="1" applyAlignment="1">
      <alignment horizontal="center" vertical="center" wrapText="1"/>
    </xf>
    <xf numFmtId="0" fontId="18" fillId="13" borderId="2" xfId="0" applyFont="1" applyFill="1" applyBorder="1" applyAlignment="1">
      <alignment vertical="center" wrapText="1"/>
    </xf>
    <xf numFmtId="0" fontId="10" fillId="13" borderId="3" xfId="0" applyFont="1" applyFill="1" applyBorder="1" applyAlignment="1">
      <alignment horizontal="center" vertical="center"/>
    </xf>
    <xf numFmtId="0" fontId="10" fillId="13" borderId="2" xfId="0" applyFont="1" applyFill="1" applyBorder="1" applyAlignment="1">
      <alignment horizontal="left" vertical="top" wrapText="1"/>
    </xf>
    <xf numFmtId="0" fontId="10" fillId="13" borderId="2" xfId="0" applyFont="1" applyFill="1" applyBorder="1" applyAlignment="1">
      <alignment vertical="center"/>
    </xf>
    <xf numFmtId="0" fontId="10" fillId="0" borderId="0" xfId="0" applyFont="1" applyAlignment="1">
      <alignment vertical="center"/>
    </xf>
    <xf numFmtId="0" fontId="18" fillId="13" borderId="2" xfId="0" applyFont="1" applyFill="1" applyBorder="1" applyAlignment="1">
      <alignment horizontal="center" vertical="center" wrapText="1"/>
    </xf>
    <xf numFmtId="0" fontId="10" fillId="13" borderId="2" xfId="0" applyFont="1" applyFill="1" applyBorder="1" applyAlignment="1">
      <alignment vertical="center" wrapText="1"/>
    </xf>
    <xf numFmtId="0" fontId="10" fillId="0" borderId="0" xfId="0" applyFont="1" applyAlignment="1">
      <alignment vertical="center" wrapText="1"/>
    </xf>
    <xf numFmtId="0" fontId="16" fillId="10" borderId="15" xfId="0"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4" fillId="4" borderId="24" xfId="0" applyFont="1" applyFill="1" applyBorder="1" applyAlignment="1">
      <alignment horizontal="right" wrapText="1"/>
    </xf>
    <xf numFmtId="0" fontId="16" fillId="4" borderId="24" xfId="0" applyFont="1" applyFill="1" applyBorder="1" applyAlignment="1">
      <alignment horizontal="center" vertical="center" wrapText="1"/>
    </xf>
    <xf numFmtId="0" fontId="10" fillId="0" borderId="4" xfId="0" applyFont="1" applyBorder="1" applyAlignment="1">
      <alignment horizontal="center"/>
    </xf>
    <xf numFmtId="0" fontId="10" fillId="0" borderId="5" xfId="0" applyFont="1" applyBorder="1" applyAlignment="1">
      <alignment horizontal="center"/>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5" fillId="0" borderId="15" xfId="0" applyFont="1" applyBorder="1" applyAlignment="1">
      <alignment horizontal="center"/>
    </xf>
    <xf numFmtId="0" fontId="15" fillId="0" borderId="14" xfId="0" applyFont="1" applyBorder="1" applyAlignment="1">
      <alignment horizont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16" fillId="4"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9" fillId="0" borderId="12" xfId="0" applyFont="1" applyBorder="1" applyAlignment="1">
      <alignment vertical="center" wrapText="1"/>
    </xf>
    <xf numFmtId="0" fontId="9" fillId="0" borderId="9" xfId="0" applyFont="1" applyBorder="1" applyAlignment="1">
      <alignment vertical="center" wrapText="1"/>
    </xf>
    <xf numFmtId="0" fontId="9" fillId="0" borderId="13" xfId="0" applyFont="1" applyBorder="1" applyAlignment="1">
      <alignment vertical="center" wrapText="1"/>
    </xf>
    <xf numFmtId="0" fontId="0" fillId="0" borderId="0" xfId="0"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4" borderId="0" xfId="0" applyFont="1" applyFill="1" applyAlignment="1">
      <alignment horizontal="right" wrapText="1"/>
    </xf>
    <xf numFmtId="0" fontId="9" fillId="4" borderId="0" xfId="0" applyFont="1" applyFill="1" applyAlignment="1">
      <alignment horizontal="right"/>
    </xf>
    <xf numFmtId="0" fontId="9" fillId="0" borderId="18" xfId="0" applyFont="1" applyBorder="1" applyAlignment="1">
      <alignment vertical="center" wrapText="1"/>
    </xf>
    <xf numFmtId="0" fontId="9" fillId="0" borderId="11" xfId="0" applyFont="1" applyBorder="1" applyAlignment="1">
      <alignment vertical="center" wrapText="1"/>
    </xf>
    <xf numFmtId="0" fontId="9" fillId="0" borderId="17" xfId="0" applyFont="1" applyBorder="1" applyAlignment="1">
      <alignmen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0" fontId="9" fillId="0" borderId="16" xfId="0" applyFont="1" applyBorder="1" applyAlignment="1">
      <alignment vertical="center" wrapText="1"/>
    </xf>
    <xf numFmtId="0" fontId="18" fillId="14" borderId="2" xfId="0" applyFont="1" applyFill="1" applyBorder="1" applyAlignment="1">
      <alignment vertical="center"/>
    </xf>
    <xf numFmtId="0" fontId="18" fillId="14" borderId="2" xfId="0" applyFont="1" applyFill="1" applyBorder="1" applyAlignment="1">
      <alignment horizontal="center" vertical="center" wrapText="1"/>
    </xf>
    <xf numFmtId="0" fontId="18" fillId="14" borderId="2" xfId="0" applyFont="1" applyFill="1" applyBorder="1" applyAlignment="1">
      <alignment horizontal="center" vertical="center"/>
    </xf>
    <xf numFmtId="9" fontId="18" fillId="14" borderId="2" xfId="0" applyNumberFormat="1" applyFont="1" applyFill="1" applyBorder="1" applyAlignment="1">
      <alignment vertical="center"/>
    </xf>
    <xf numFmtId="9" fontId="18" fillId="14" borderId="2" xfId="0" applyNumberFormat="1" applyFont="1" applyFill="1" applyBorder="1" applyAlignment="1">
      <alignment horizontal="center" vertical="center"/>
    </xf>
  </cellXfs>
  <cellStyles count="2">
    <cellStyle name="Millares" xfId="1" builtinId="3"/>
    <cellStyle name="Normal" xfId="0" builtinId="0"/>
  </cellStyles>
  <dxfs count="9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alignment wrapText="1"/>
    </dxf>
    <dxf>
      <alignment wrapText="1"/>
    </dxf>
    <dxf>
      <alignment vertical="center"/>
    </dxf>
    <dxf>
      <alignment vertical="center"/>
    </dxf>
    <dxf>
      <alignment wrapText="1"/>
    </dxf>
    <dxf>
      <alignment wrapText="1"/>
    </dxf>
    <dxf>
      <alignment horizontal="justify"/>
    </dxf>
    <dxf>
      <alignment horizontal="justify"/>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wrapText="1"/>
    </dxf>
    <dxf>
      <font>
        <sz val="1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alignment wrapText="1"/>
    </dxf>
    <dxf>
      <alignment wrapText="1"/>
    </dxf>
    <dxf>
      <alignment vertical="center"/>
    </dxf>
    <dxf>
      <alignment vertical="center"/>
    </dxf>
    <dxf>
      <alignment vertic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left"/>
    </dxf>
    <dxf>
      <alignment horizontal="left"/>
    </dxf>
    <dxf>
      <alignment horizontal="left"/>
    </dxf>
    <dxf>
      <alignment horizontal="center"/>
    </dxf>
    <dxf>
      <alignment vertical="center"/>
    </dxf>
    <dxf>
      <alignment wrapText="1"/>
    </dxf>
    <dxf>
      <alignment wrapText="1"/>
    </dxf>
    <dxf>
      <alignment wrapText="1"/>
    </dxf>
    <dxf>
      <border>
        <left style="thin">
          <color indexed="64"/>
        </left>
        <top style="thin">
          <color indexed="64"/>
        </top>
        <bottom style="thin">
          <color indexed="64"/>
        </bottom>
        <vertical style="thin">
          <color indexed="64"/>
        </vertical>
        <horizontal style="thin">
          <color indexed="64"/>
        </horizontal>
      </border>
    </dxf>
    <dxf>
      <alignment vertical="center"/>
    </dxf>
  </dxfs>
  <tableStyles count="0" defaultTableStyle="TableStyleMedium2" defaultPivotStyle="PivotStyleLight16"/>
  <colors>
    <mruColors>
      <color rgb="FFFFCCFF"/>
      <color rgb="FFFF3399"/>
      <color rgb="FF00FF00"/>
      <color rgb="FFCCFFCC"/>
      <color rgb="FFFF33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F-DE-1406_V3.xlsx]Hoja12!TablaDinámica6</c:name>
    <c:fmtId val="2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SDSCJ</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Hoja12!$B$3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294-4AD7-AD0B-B83D391973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294-4AD7-AD0B-B83D391973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294-4AD7-AD0B-B83D391973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Hoja12!$A$4:$A$7</c:f>
              <c:strCache>
                <c:ptCount val="3"/>
                <c:pt idx="0">
                  <c:v>Acceso_a_la_justícia</c:v>
                </c:pt>
                <c:pt idx="1">
                  <c:v>Control_del_delito.</c:v>
                </c:pt>
                <c:pt idx="2">
                  <c:v>Prevención_y_convivencia_ciudadana</c:v>
                </c:pt>
              </c:strCache>
            </c:strRef>
          </c:cat>
          <c:val>
            <c:numRef>
              <c:f>Hoja12!$B$4:$B$7</c:f>
              <c:numCache>
                <c:formatCode>General</c:formatCode>
                <c:ptCount val="3"/>
                <c:pt idx="0">
                  <c:v>20</c:v>
                </c:pt>
                <c:pt idx="1">
                  <c:v>8</c:v>
                </c:pt>
                <c:pt idx="2">
                  <c:v>10</c:v>
                </c:pt>
              </c:numCache>
            </c:numRef>
          </c:val>
          <c:extLst>
            <c:ext xmlns:c16="http://schemas.microsoft.com/office/drawing/2014/chart" uri="{C3380CC4-5D6E-409C-BE32-E72D297353CC}">
              <c16:uniqueId val="{00000000-DA20-4612-9238-F3205AB09FE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'CONTROL DEL DELITO'!$A$27</c:f>
              <c:strCache>
                <c:ptCount val="1"/>
                <c:pt idx="0">
                  <c:v>Análisis prospectivo para la seguridad y la convivencia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DELITO'!$B$27</c:f>
              <c:numCache>
                <c:formatCode>General</c:formatCode>
                <c:ptCount val="1"/>
                <c:pt idx="0">
                  <c:v>4</c:v>
                </c:pt>
              </c:numCache>
            </c:numRef>
          </c:val>
          <c:extLst>
            <c:ext xmlns:c16="http://schemas.microsoft.com/office/drawing/2014/chart" uri="{C3380CC4-5D6E-409C-BE32-E72D297353CC}">
              <c16:uniqueId val="{00000000-1892-449D-99C8-947731903FAB}"/>
            </c:ext>
          </c:extLst>
        </c:ser>
        <c:ser>
          <c:idx val="1"/>
          <c:order val="1"/>
          <c:tx>
            <c:strRef>
              <c:f>'CONTROL DEL DELITO'!$A$28</c:f>
              <c:strCache>
                <c:ptCount val="1"/>
                <c:pt idx="0">
                  <c:v>Centro de Comando, Control Comunicaciones y Computo (C4)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DELITO'!$B$28</c:f>
              <c:numCache>
                <c:formatCode>General</c:formatCode>
                <c:ptCount val="1"/>
                <c:pt idx="0">
                  <c:v>5</c:v>
                </c:pt>
              </c:numCache>
            </c:numRef>
          </c:val>
          <c:extLst>
            <c:ext xmlns:c16="http://schemas.microsoft.com/office/drawing/2014/chart" uri="{C3380CC4-5D6E-409C-BE32-E72D297353CC}">
              <c16:uniqueId val="{00000001-1892-449D-99C8-947731903FAB}"/>
            </c:ext>
          </c:extLst>
        </c:ser>
        <c:ser>
          <c:idx val="2"/>
          <c:order val="2"/>
          <c:tx>
            <c:strRef>
              <c:f>'CONTROL DEL DELITO'!$A$29</c:f>
              <c:strCache>
                <c:ptCount val="1"/>
                <c:pt idx="0">
                  <c:v>Dotación, tecnología, equipamientos y Formación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DELITO'!$B$29</c:f>
              <c:numCache>
                <c:formatCode>General</c:formatCode>
                <c:ptCount val="1"/>
                <c:pt idx="0">
                  <c:v>19</c:v>
                </c:pt>
              </c:numCache>
            </c:numRef>
          </c:val>
          <c:extLst>
            <c:ext xmlns:c16="http://schemas.microsoft.com/office/drawing/2014/chart" uri="{C3380CC4-5D6E-409C-BE32-E72D297353CC}">
              <c16:uniqueId val="{00000002-1892-449D-99C8-947731903FAB}"/>
            </c:ext>
          </c:extLst>
        </c:ser>
        <c:ser>
          <c:idx val="3"/>
          <c:order val="3"/>
          <c:tx>
            <c:strRef>
              <c:f>'CONTROL DEL DELITO'!$A$30</c:f>
              <c:strCache>
                <c:ptCount val="1"/>
                <c:pt idx="0">
                  <c:v>Inteligencia e investigación criminal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DELITO'!$B$30</c:f>
              <c:numCache>
                <c:formatCode>General</c:formatCode>
                <c:ptCount val="1"/>
                <c:pt idx="0">
                  <c:v>18</c:v>
                </c:pt>
              </c:numCache>
            </c:numRef>
          </c:val>
          <c:extLst>
            <c:ext xmlns:c16="http://schemas.microsoft.com/office/drawing/2014/chart" uri="{C3380CC4-5D6E-409C-BE32-E72D297353CC}">
              <c16:uniqueId val="{00000003-1892-449D-99C8-947731903FAB}"/>
            </c:ext>
          </c:extLst>
        </c:ser>
        <c:ser>
          <c:idx val="4"/>
          <c:order val="4"/>
          <c:tx>
            <c:strRef>
              <c:f>'CONTROL DEL DELITO'!$A$31</c:f>
              <c:strCache>
                <c:ptCount val="1"/>
                <c:pt idx="0">
                  <c:v>Intervención y control del delito y estructuras criminales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DELITO'!$B$31</c:f>
              <c:numCache>
                <c:formatCode>General</c:formatCode>
                <c:ptCount val="1"/>
                <c:pt idx="0">
                  <c:v>37</c:v>
                </c:pt>
              </c:numCache>
            </c:numRef>
          </c:val>
          <c:extLst>
            <c:ext xmlns:c16="http://schemas.microsoft.com/office/drawing/2014/chart" uri="{C3380CC4-5D6E-409C-BE32-E72D297353CC}">
              <c16:uniqueId val="{00000004-1892-449D-99C8-947731903FAB}"/>
            </c:ext>
          </c:extLst>
        </c:ser>
        <c:ser>
          <c:idx val="5"/>
          <c:order val="5"/>
          <c:tx>
            <c:strRef>
              <c:f>'CONTROL DEL DELITO'!$A$32</c:f>
              <c:strCache>
                <c:ptCount val="1"/>
                <c:pt idx="0">
                  <c:v>Nuevo Modelo de Vigilancia por Cuadrantes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DELITO'!$B$32</c:f>
              <c:numCache>
                <c:formatCode>General</c:formatCode>
                <c:ptCount val="1"/>
                <c:pt idx="0">
                  <c:v>3</c:v>
                </c:pt>
              </c:numCache>
            </c:numRef>
          </c:val>
          <c:extLst>
            <c:ext xmlns:c16="http://schemas.microsoft.com/office/drawing/2014/chart" uri="{C3380CC4-5D6E-409C-BE32-E72D297353CC}">
              <c16:uniqueId val="{00000005-1892-449D-99C8-947731903FAB}"/>
            </c:ext>
          </c:extLst>
        </c:ser>
        <c:ser>
          <c:idx val="6"/>
          <c:order val="6"/>
          <c:tx>
            <c:strRef>
              <c:f>'CONTROL DEL DELITO'!$A$33</c:f>
              <c:strCache>
                <c:ptCount val="1"/>
                <c:pt idx="0">
                  <c:v>Protección y control a  infraestructura vital y medio ambiente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DELITO'!$B$33</c:f>
              <c:numCache>
                <c:formatCode>General</c:formatCode>
                <c:ptCount val="1"/>
                <c:pt idx="0">
                  <c:v>8</c:v>
                </c:pt>
              </c:numCache>
            </c:numRef>
          </c:val>
          <c:extLst>
            <c:ext xmlns:c16="http://schemas.microsoft.com/office/drawing/2014/chart" uri="{C3380CC4-5D6E-409C-BE32-E72D297353CC}">
              <c16:uniqueId val="{00000006-1892-449D-99C8-947731903FAB}"/>
            </c:ext>
          </c:extLst>
        </c:ser>
        <c:dLbls>
          <c:showLegendKey val="0"/>
          <c:showVal val="0"/>
          <c:showCatName val="0"/>
          <c:showSerName val="0"/>
          <c:showPercent val="0"/>
          <c:showBubbleSize val="0"/>
        </c:dLbls>
        <c:gapWidth val="219"/>
        <c:overlap val="-27"/>
        <c:axId val="490309535"/>
        <c:axId val="579347791"/>
      </c:barChart>
      <c:catAx>
        <c:axId val="49030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347791"/>
        <c:crosses val="autoZero"/>
        <c:auto val="1"/>
        <c:lblAlgn val="ctr"/>
        <c:lblOffset val="100"/>
        <c:noMultiLvlLbl val="0"/>
      </c:catAx>
      <c:valAx>
        <c:axId val="57934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0309535"/>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Hoja11!$A$28</c:f>
              <c:strCache>
                <c:ptCount val="1"/>
                <c:pt idx="0">
                  <c:v>Alianzas para la Seguridad y la Convivencia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Hoja11!$B$28</c:f>
              <c:numCache>
                <c:formatCode>General</c:formatCode>
                <c:ptCount val="1"/>
                <c:pt idx="0">
                  <c:v>8</c:v>
                </c:pt>
              </c:numCache>
            </c:numRef>
          </c:val>
          <c:extLst>
            <c:ext xmlns:c16="http://schemas.microsoft.com/office/drawing/2014/chart" uri="{C3380CC4-5D6E-409C-BE32-E72D297353CC}">
              <c16:uniqueId val="{00000000-B109-462A-821A-263B741047F6}"/>
            </c:ext>
          </c:extLst>
        </c:ser>
        <c:ser>
          <c:idx val="1"/>
          <c:order val="1"/>
          <c:tx>
            <c:strRef>
              <c:f>Hoja11!$A$29</c:f>
              <c:strCache>
                <c:ptCount val="1"/>
                <c:pt idx="0">
                  <c:v>Atención a otras Poblaciones Vulneradas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Hoja11!$B$29</c:f>
              <c:numCache>
                <c:formatCode>General</c:formatCode>
                <c:ptCount val="1"/>
                <c:pt idx="0">
                  <c:v>18</c:v>
                </c:pt>
              </c:numCache>
            </c:numRef>
          </c:val>
          <c:extLst>
            <c:ext xmlns:c16="http://schemas.microsoft.com/office/drawing/2014/chart" uri="{C3380CC4-5D6E-409C-BE32-E72D297353CC}">
              <c16:uniqueId val="{00000001-B109-462A-821A-263B741047F6}"/>
            </c:ext>
          </c:extLst>
        </c:ser>
        <c:ser>
          <c:idx val="2"/>
          <c:order val="2"/>
          <c:tx>
            <c:strRef>
              <c:f>Hoja11!$A$30</c:f>
              <c:strCache>
                <c:ptCount val="1"/>
                <c:pt idx="0">
                  <c:v>GABO como elemento integrador de la participación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Hoja11!$B$30</c:f>
              <c:numCache>
                <c:formatCode>General</c:formatCode>
                <c:ptCount val="1"/>
                <c:pt idx="0">
                  <c:v>10</c:v>
                </c:pt>
              </c:numCache>
            </c:numRef>
          </c:val>
          <c:extLst>
            <c:ext xmlns:c16="http://schemas.microsoft.com/office/drawing/2014/chart" uri="{C3380CC4-5D6E-409C-BE32-E72D297353CC}">
              <c16:uniqueId val="{00000002-B109-462A-821A-263B741047F6}"/>
            </c:ext>
          </c:extLst>
        </c:ser>
        <c:ser>
          <c:idx val="3"/>
          <c:order val="3"/>
          <c:tx>
            <c:strRef>
              <c:f>Hoja11!$A$31</c:f>
              <c:strCache>
                <c:ptCount val="1"/>
                <c:pt idx="0">
                  <c:v>Prevención al porte de armas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Hoja11!$B$31</c:f>
              <c:numCache>
                <c:formatCode>General</c:formatCode>
                <c:ptCount val="1"/>
                <c:pt idx="0">
                  <c:v>5</c:v>
                </c:pt>
              </c:numCache>
            </c:numRef>
          </c:val>
          <c:extLst>
            <c:ext xmlns:c16="http://schemas.microsoft.com/office/drawing/2014/chart" uri="{C3380CC4-5D6E-409C-BE32-E72D297353CC}">
              <c16:uniqueId val="{00000003-B109-462A-821A-263B741047F6}"/>
            </c:ext>
          </c:extLst>
        </c:ser>
        <c:ser>
          <c:idx val="4"/>
          <c:order val="4"/>
          <c:tx>
            <c:strRef>
              <c:f>Hoja11!$A$32</c:f>
              <c:strCache>
                <c:ptCount val="1"/>
                <c:pt idx="0">
                  <c:v>Prevención de violencias en mujeres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Hoja11!$B$32</c:f>
              <c:numCache>
                <c:formatCode>General</c:formatCode>
                <c:ptCount val="1"/>
                <c:pt idx="0">
                  <c:v>9</c:v>
                </c:pt>
              </c:numCache>
            </c:numRef>
          </c:val>
          <c:extLst>
            <c:ext xmlns:c16="http://schemas.microsoft.com/office/drawing/2014/chart" uri="{C3380CC4-5D6E-409C-BE32-E72D297353CC}">
              <c16:uniqueId val="{00000004-B109-462A-821A-263B741047F6}"/>
            </c:ext>
          </c:extLst>
        </c:ser>
        <c:ser>
          <c:idx val="5"/>
          <c:order val="5"/>
          <c:tx>
            <c:strRef>
              <c:f>Hoja11!$A$33</c:f>
              <c:strCache>
                <c:ptCount val="1"/>
                <c:pt idx="0">
                  <c:v>Prevención de violencias en Niños, niñas, adolescentes y jóvenes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Hoja11!$B$33</c:f>
              <c:numCache>
                <c:formatCode>General</c:formatCode>
                <c:ptCount val="1"/>
                <c:pt idx="0">
                  <c:v>15</c:v>
                </c:pt>
              </c:numCache>
            </c:numRef>
          </c:val>
          <c:extLst>
            <c:ext xmlns:c16="http://schemas.microsoft.com/office/drawing/2014/chart" uri="{C3380CC4-5D6E-409C-BE32-E72D297353CC}">
              <c16:uniqueId val="{00000005-B109-462A-821A-263B741047F6}"/>
            </c:ext>
          </c:extLst>
        </c:ser>
        <c:ser>
          <c:idx val="6"/>
          <c:order val="6"/>
          <c:tx>
            <c:strRef>
              <c:f>Hoja11!$A$34</c:f>
              <c:strCache>
                <c:ptCount val="1"/>
                <c:pt idx="0">
                  <c:v>Prevención del consumo de SPA y alcohol</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Hoja11!$B$34</c:f>
              <c:numCache>
                <c:formatCode>General</c:formatCode>
                <c:ptCount val="1"/>
                <c:pt idx="0">
                  <c:v>5</c:v>
                </c:pt>
              </c:numCache>
            </c:numRef>
          </c:val>
          <c:extLst>
            <c:ext xmlns:c16="http://schemas.microsoft.com/office/drawing/2014/chart" uri="{C3380CC4-5D6E-409C-BE32-E72D297353CC}">
              <c16:uniqueId val="{00000006-B109-462A-821A-263B741047F6}"/>
            </c:ext>
          </c:extLst>
        </c:ser>
        <c:ser>
          <c:idx val="7"/>
          <c:order val="7"/>
          <c:tx>
            <c:strRef>
              <c:f>Hoja11!$A$35</c:f>
              <c:strCache>
                <c:ptCount val="1"/>
                <c:pt idx="0">
                  <c:v>Un nuevo modelo de policía - policía de vecindario</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Hoja11!$B$35</c:f>
              <c:numCache>
                <c:formatCode>General</c:formatCode>
                <c:ptCount val="1"/>
                <c:pt idx="0">
                  <c:v>4</c:v>
                </c:pt>
              </c:numCache>
            </c:numRef>
          </c:val>
          <c:extLst>
            <c:ext xmlns:c16="http://schemas.microsoft.com/office/drawing/2014/chart" uri="{C3380CC4-5D6E-409C-BE32-E72D297353CC}">
              <c16:uniqueId val="{00000007-B109-462A-821A-263B741047F6}"/>
            </c:ext>
          </c:extLst>
        </c:ser>
        <c:dLbls>
          <c:showLegendKey val="0"/>
          <c:showVal val="0"/>
          <c:showCatName val="0"/>
          <c:showSerName val="0"/>
          <c:showPercent val="0"/>
          <c:showBubbleSize val="0"/>
        </c:dLbls>
        <c:gapWidth val="219"/>
        <c:overlap val="-27"/>
        <c:axId val="490309535"/>
        <c:axId val="579347791"/>
      </c:barChart>
      <c:catAx>
        <c:axId val="49030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347791"/>
        <c:crosses val="autoZero"/>
        <c:auto val="1"/>
        <c:lblAlgn val="ctr"/>
        <c:lblOffset val="100"/>
        <c:noMultiLvlLbl val="0"/>
      </c:catAx>
      <c:valAx>
        <c:axId val="57934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0309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F-DE-1406_V3.xlsx]Hoja7!TablaDinámica15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NÚMERO</a:t>
            </a:r>
            <a:r>
              <a:rPr lang="es-CO" b="1" baseline="0"/>
              <a:t> TOTAL DE ACCIONES DE ACUERDO CON LA ENTIDAD</a:t>
            </a:r>
            <a:endParaRPr lang="es-CO" b="1"/>
          </a:p>
        </c:rich>
      </c:tx>
      <c:layout>
        <c:manualLayout>
          <c:xMode val="edge"/>
          <c:yMode val="edge"/>
          <c:x val="0.10153061224489794"/>
          <c:y val="2.13987658322370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3399"/>
          </a:solidFill>
          <a:ln>
            <a:noFill/>
          </a:ln>
          <a:effectLst/>
        </c:spPr>
      </c:pivotFmt>
      <c:pivotFmt>
        <c:idx val="2"/>
        <c:spPr>
          <a:solidFill>
            <a:schemeClr val="accent6">
              <a:lumMod val="75000"/>
            </a:schemeClr>
          </a:solidFill>
          <a:ln>
            <a:noFill/>
          </a:ln>
          <a:effectLst/>
        </c:spPr>
      </c:pivotFmt>
      <c:pivotFmt>
        <c:idx val="3"/>
        <c:spPr>
          <a:solidFill>
            <a:srgbClr val="FF3300"/>
          </a:solidFill>
          <a:ln>
            <a:noFill/>
          </a:ln>
          <a:effectLst/>
        </c:spPr>
      </c:pivotFmt>
      <c:pivotFmt>
        <c:idx val="4"/>
        <c:spPr>
          <a:solidFill>
            <a:schemeClr val="accent4">
              <a:lumMod val="75000"/>
            </a:schemeClr>
          </a:solidFill>
          <a:ln>
            <a:noFill/>
          </a:ln>
          <a:effectLst/>
        </c:spPr>
      </c:pivotFmt>
    </c:pivotFmts>
    <c:plotArea>
      <c:layout/>
      <c:barChart>
        <c:barDir val="bar"/>
        <c:grouping val="clustered"/>
        <c:varyColors val="0"/>
        <c:ser>
          <c:idx val="0"/>
          <c:order val="0"/>
          <c:tx>
            <c:strRef>
              <c:f>Hoja7!$B$3</c:f>
              <c:strCache>
                <c:ptCount val="1"/>
                <c:pt idx="0">
                  <c:v>Total</c:v>
                </c:pt>
              </c:strCache>
            </c:strRef>
          </c:tx>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4-EE89-4D35-9BE7-43DC3F96F7DF}"/>
              </c:ext>
            </c:extLst>
          </c:dPt>
          <c:dPt>
            <c:idx val="2"/>
            <c:invertIfNegative val="0"/>
            <c:bubble3D val="0"/>
            <c:spPr>
              <a:solidFill>
                <a:schemeClr val="accent6">
                  <a:lumMod val="75000"/>
                </a:schemeClr>
              </a:solidFill>
              <a:ln>
                <a:noFill/>
              </a:ln>
              <a:effectLst/>
            </c:spPr>
            <c:extLst>
              <c:ext xmlns:c16="http://schemas.microsoft.com/office/drawing/2014/chart" uri="{C3380CC4-5D6E-409C-BE32-E72D297353CC}">
                <c16:uniqueId val="{00000002-EE89-4D35-9BE7-43DC3F96F7DF}"/>
              </c:ext>
            </c:extLst>
          </c:dPt>
          <c:dPt>
            <c:idx val="3"/>
            <c:invertIfNegative val="0"/>
            <c:bubble3D val="0"/>
            <c:spPr>
              <a:solidFill>
                <a:srgbClr val="FF3300"/>
              </a:solidFill>
              <a:ln>
                <a:noFill/>
              </a:ln>
              <a:effectLst/>
            </c:spPr>
            <c:extLst>
              <c:ext xmlns:c16="http://schemas.microsoft.com/office/drawing/2014/chart" uri="{C3380CC4-5D6E-409C-BE32-E72D297353CC}">
                <c16:uniqueId val="{00000003-EE89-4D35-9BE7-43DC3F96F7DF}"/>
              </c:ext>
            </c:extLst>
          </c:dPt>
          <c:dPt>
            <c:idx val="4"/>
            <c:invertIfNegative val="0"/>
            <c:bubble3D val="0"/>
            <c:spPr>
              <a:solidFill>
                <a:srgbClr val="FF3399"/>
              </a:solidFill>
              <a:ln>
                <a:noFill/>
              </a:ln>
              <a:effectLst/>
            </c:spPr>
            <c:extLst>
              <c:ext xmlns:c16="http://schemas.microsoft.com/office/drawing/2014/chart" uri="{C3380CC4-5D6E-409C-BE32-E72D297353CC}">
                <c16:uniqueId val="{00000001-EE89-4D35-9BE7-43DC3F96F7D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Hoja7!$A$4:$A$8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Hoja7!$B$4:$B$8</c:f>
              <c:numCache>
                <c:formatCode>General</c:formatCode>
                <c:ptCount val="5"/>
                <c:pt idx="0">
                  <c:v>18</c:v>
                </c:pt>
                <c:pt idx="1">
                  <c:v>8</c:v>
                </c:pt>
                <c:pt idx="2">
                  <c:v>84</c:v>
                </c:pt>
                <c:pt idx="3">
                  <c:v>3</c:v>
                </c:pt>
                <c:pt idx="4">
                  <c:v>20</c:v>
                </c:pt>
              </c:numCache>
            </c:numRef>
          </c:val>
          <c:extLst>
            <c:ext xmlns:c16="http://schemas.microsoft.com/office/drawing/2014/chart" uri="{C3380CC4-5D6E-409C-BE32-E72D297353CC}">
              <c16:uniqueId val="{00000000-EE89-4D35-9BE7-43DC3F96F7DF}"/>
            </c:ext>
          </c:extLst>
        </c:ser>
        <c:dLbls>
          <c:showLegendKey val="0"/>
          <c:showVal val="0"/>
          <c:showCatName val="0"/>
          <c:showSerName val="0"/>
          <c:showPercent val="0"/>
          <c:showBubbleSize val="0"/>
        </c:dLbls>
        <c:gapWidth val="182"/>
        <c:axId val="1701575167"/>
        <c:axId val="1695673007"/>
      </c:barChart>
      <c:catAx>
        <c:axId val="17015751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5673007"/>
        <c:crosses val="autoZero"/>
        <c:auto val="1"/>
        <c:lblAlgn val="ctr"/>
        <c:lblOffset val="100"/>
        <c:noMultiLvlLbl val="0"/>
      </c:catAx>
      <c:valAx>
        <c:axId val="16956730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1575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F-DE-1406_V3.xlsx]Hoja1!TablaDinámica1</c:name>
    <c:fmtId val="335"/>
  </c:pivotSource>
  <c:chart>
    <c:autoTitleDeleted val="1"/>
    <c:pivotFmts>
      <c:pivotFmt>
        <c:idx val="0"/>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2594101584667879E-2"/>
          <c:y val="4.7329770453073093E-2"/>
          <c:w val="0.67420554708618008"/>
          <c:h val="0.76774926659143139"/>
        </c:manualLayout>
      </c:layout>
      <c:barChart>
        <c:barDir val="col"/>
        <c:grouping val="clustered"/>
        <c:varyColors val="0"/>
        <c:ser>
          <c:idx val="0"/>
          <c:order val="0"/>
          <c:tx>
            <c:strRef>
              <c:f>Hoja1!$B$4:$B$5</c:f>
              <c:strCache>
                <c:ptCount val="1"/>
                <c:pt idx="0">
                  <c:v>Acceso_a_la_justícia</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Hoja1!$B$6:$B$41</c:f>
              <c:numCache>
                <c:formatCode>General</c:formatCode>
                <c:ptCount val="35"/>
                <c:pt idx="2">
                  <c:v>1</c:v>
                </c:pt>
                <c:pt idx="29">
                  <c:v>20</c:v>
                </c:pt>
                <c:pt idx="30">
                  <c:v>15</c:v>
                </c:pt>
              </c:numCache>
            </c:numRef>
          </c:val>
          <c:extLst>
            <c:ext xmlns:c16="http://schemas.microsoft.com/office/drawing/2014/chart" uri="{C3380CC4-5D6E-409C-BE32-E72D297353CC}">
              <c16:uniqueId val="{00000000-C8FD-4D70-A06C-4A0A05F44109}"/>
            </c:ext>
          </c:extLst>
        </c:ser>
        <c:ser>
          <c:idx val="1"/>
          <c:order val="1"/>
          <c:tx>
            <c:strRef>
              <c:f>Hoja1!$C$4:$C$5</c:f>
              <c:strCache>
                <c:ptCount val="1"/>
                <c:pt idx="0">
                  <c:v>Control_del_delito.</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Hoja1!$C$6:$C$41</c:f>
              <c:numCache>
                <c:formatCode>General</c:formatCode>
                <c:ptCount val="35"/>
                <c:pt idx="0">
                  <c:v>1</c:v>
                </c:pt>
                <c:pt idx="1">
                  <c:v>2</c:v>
                </c:pt>
                <c:pt idx="2">
                  <c:v>12</c:v>
                </c:pt>
                <c:pt idx="3">
                  <c:v>5</c:v>
                </c:pt>
                <c:pt idx="4">
                  <c:v>1</c:v>
                </c:pt>
                <c:pt idx="5">
                  <c:v>1</c:v>
                </c:pt>
                <c:pt idx="6">
                  <c:v>2</c:v>
                </c:pt>
                <c:pt idx="8">
                  <c:v>1</c:v>
                </c:pt>
                <c:pt idx="9">
                  <c:v>5</c:v>
                </c:pt>
                <c:pt idx="10">
                  <c:v>1</c:v>
                </c:pt>
                <c:pt idx="11">
                  <c:v>2</c:v>
                </c:pt>
                <c:pt idx="12">
                  <c:v>1</c:v>
                </c:pt>
                <c:pt idx="14">
                  <c:v>3</c:v>
                </c:pt>
                <c:pt idx="15">
                  <c:v>1</c:v>
                </c:pt>
                <c:pt idx="16">
                  <c:v>1</c:v>
                </c:pt>
                <c:pt idx="17">
                  <c:v>1</c:v>
                </c:pt>
                <c:pt idx="18">
                  <c:v>4</c:v>
                </c:pt>
                <c:pt idx="19">
                  <c:v>1</c:v>
                </c:pt>
                <c:pt idx="20">
                  <c:v>1</c:v>
                </c:pt>
                <c:pt idx="21">
                  <c:v>7</c:v>
                </c:pt>
                <c:pt idx="22">
                  <c:v>1</c:v>
                </c:pt>
                <c:pt idx="23">
                  <c:v>2</c:v>
                </c:pt>
                <c:pt idx="24">
                  <c:v>5</c:v>
                </c:pt>
                <c:pt idx="25">
                  <c:v>15</c:v>
                </c:pt>
                <c:pt idx="26">
                  <c:v>1</c:v>
                </c:pt>
                <c:pt idx="28">
                  <c:v>3</c:v>
                </c:pt>
                <c:pt idx="30">
                  <c:v>16</c:v>
                </c:pt>
                <c:pt idx="33">
                  <c:v>1</c:v>
                </c:pt>
                <c:pt idx="34">
                  <c:v>3</c:v>
                </c:pt>
              </c:numCache>
            </c:numRef>
          </c:val>
          <c:extLst>
            <c:ext xmlns:c16="http://schemas.microsoft.com/office/drawing/2014/chart" uri="{C3380CC4-5D6E-409C-BE32-E72D297353CC}">
              <c16:uniqueId val="{00000028-C8FD-4D70-A06C-4A0A05F44109}"/>
            </c:ext>
          </c:extLst>
        </c:ser>
        <c:ser>
          <c:idx val="2"/>
          <c:order val="2"/>
          <c:tx>
            <c:strRef>
              <c:f>Hoja1!$D$4:$D$5</c:f>
              <c:strCache>
                <c:ptCount val="1"/>
                <c:pt idx="0">
                  <c:v>Prevención_y_convivencia_ciudadana</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Hoja1!$D$6:$D$41</c:f>
              <c:numCache>
                <c:formatCode>General</c:formatCode>
                <c:ptCount val="35"/>
                <c:pt idx="1">
                  <c:v>2</c:v>
                </c:pt>
                <c:pt idx="2">
                  <c:v>5</c:v>
                </c:pt>
                <c:pt idx="6">
                  <c:v>4</c:v>
                </c:pt>
                <c:pt idx="7">
                  <c:v>5</c:v>
                </c:pt>
                <c:pt idx="9">
                  <c:v>3</c:v>
                </c:pt>
                <c:pt idx="10">
                  <c:v>3</c:v>
                </c:pt>
                <c:pt idx="12">
                  <c:v>1</c:v>
                </c:pt>
                <c:pt idx="13">
                  <c:v>1</c:v>
                </c:pt>
                <c:pt idx="14">
                  <c:v>6</c:v>
                </c:pt>
                <c:pt idx="16">
                  <c:v>3</c:v>
                </c:pt>
                <c:pt idx="21">
                  <c:v>2</c:v>
                </c:pt>
                <c:pt idx="27">
                  <c:v>3</c:v>
                </c:pt>
                <c:pt idx="30">
                  <c:v>41</c:v>
                </c:pt>
                <c:pt idx="31">
                  <c:v>1</c:v>
                </c:pt>
                <c:pt idx="32">
                  <c:v>1</c:v>
                </c:pt>
                <c:pt idx="33">
                  <c:v>1</c:v>
                </c:pt>
                <c:pt idx="34">
                  <c:v>3</c:v>
                </c:pt>
              </c:numCache>
            </c:numRef>
          </c:val>
          <c:extLst>
            <c:ext xmlns:c16="http://schemas.microsoft.com/office/drawing/2014/chart" uri="{C3380CC4-5D6E-409C-BE32-E72D297353CC}">
              <c16:uniqueId val="{00000029-C8FD-4D70-A06C-4A0A05F44109}"/>
            </c:ext>
          </c:extLst>
        </c:ser>
        <c:dLbls>
          <c:showLegendKey val="0"/>
          <c:showVal val="0"/>
          <c:showCatName val="0"/>
          <c:showSerName val="0"/>
          <c:showPercent val="0"/>
          <c:showBubbleSize val="0"/>
        </c:dLbls>
        <c:gapWidth val="150"/>
        <c:axId val="599351135"/>
        <c:axId val="124638239"/>
      </c:barChart>
      <c:catAx>
        <c:axId val="59935113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50" b="1" i="0" u="none" strike="noStrike" kern="1200" baseline="0">
                <a:solidFill>
                  <a:schemeClr val="tx1"/>
                </a:solidFill>
                <a:latin typeface="+mn-lt"/>
                <a:ea typeface="+mn-ea"/>
                <a:cs typeface="+mn-cs"/>
              </a:defRPr>
            </a:pPr>
            <a:endParaRPr lang="es-CO"/>
          </a:p>
        </c:txPr>
        <c:crossAx val="124638239"/>
        <c:crosses val="autoZero"/>
        <c:auto val="1"/>
        <c:lblAlgn val="ctr"/>
        <c:lblOffset val="100"/>
        <c:noMultiLvlLbl val="0"/>
      </c:catAx>
      <c:valAx>
        <c:axId val="124638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9351135"/>
        <c:crosses val="autoZero"/>
        <c:crossBetween val="between"/>
      </c:valAx>
      <c:spPr>
        <a:noFill/>
        <a:ln>
          <a:noFill/>
        </a:ln>
        <a:effectLst/>
      </c:spPr>
    </c:plotArea>
    <c:legend>
      <c:legendPos val="r"/>
      <c:layout>
        <c:manualLayout>
          <c:xMode val="edge"/>
          <c:yMode val="edge"/>
          <c:x val="0.73556503893100988"/>
          <c:y val="0.29033715068673399"/>
          <c:w val="0.25954666334141741"/>
          <c:h val="0.354681178628762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F-DE-1406_V3.xlsx]Hoja3!TablaDinámica1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Hoja3!$B$3:$B$4</c:f>
              <c:strCache>
                <c:ptCount val="1"/>
                <c:pt idx="0">
                  <c:v>Control_del_delito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Hoja3!$B$5</c:f>
              <c:numCache>
                <c:formatCode>General</c:formatCode>
                <c:ptCount val="1"/>
                <c:pt idx="0">
                  <c:v>73</c:v>
                </c:pt>
              </c:numCache>
            </c:numRef>
          </c:val>
          <c:extLst>
            <c:ext xmlns:c16="http://schemas.microsoft.com/office/drawing/2014/chart" uri="{C3380CC4-5D6E-409C-BE32-E72D297353CC}">
              <c16:uniqueId val="{00000000-B9AF-46F6-A7CF-95187D800743}"/>
            </c:ext>
          </c:extLst>
        </c:ser>
        <c:ser>
          <c:idx val="1"/>
          <c:order val="1"/>
          <c:tx>
            <c:strRef>
              <c:f>Hoja3!$C$3:$C$4</c:f>
              <c:strCache>
                <c:ptCount val="1"/>
                <c:pt idx="0">
                  <c:v>Perspectivas_en_seguridad_y_convivencia_–_COVID_19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Hoja3!$C$5</c:f>
              <c:numCache>
                <c:formatCode>General</c:formatCode>
                <c:ptCount val="1"/>
                <c:pt idx="0">
                  <c:v>3</c:v>
                </c:pt>
              </c:numCache>
            </c:numRef>
          </c:val>
          <c:extLst>
            <c:ext xmlns:c16="http://schemas.microsoft.com/office/drawing/2014/chart" uri="{C3380CC4-5D6E-409C-BE32-E72D297353CC}">
              <c16:uniqueId val="{00000001-B9AF-46F6-A7CF-95187D800743}"/>
            </c:ext>
          </c:extLst>
        </c:ser>
        <c:ser>
          <c:idx val="2"/>
          <c:order val="2"/>
          <c:tx>
            <c:strRef>
              <c:f>Hoja3!$D$3:$D$4</c:f>
              <c:strCache>
                <c:ptCount val="1"/>
                <c:pt idx="0">
                  <c:v>Prevención_y_convivencia_ciudadana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Hoja3!$D$5</c:f>
              <c:numCache>
                <c:formatCode>General</c:formatCode>
                <c:ptCount val="1"/>
                <c:pt idx="0">
                  <c:v>36</c:v>
                </c:pt>
              </c:numCache>
            </c:numRef>
          </c:val>
          <c:extLst>
            <c:ext xmlns:c16="http://schemas.microsoft.com/office/drawing/2014/chart" uri="{C3380CC4-5D6E-409C-BE32-E72D297353CC}">
              <c16:uniqueId val="{00000002-B9AF-46F6-A7CF-95187D800743}"/>
            </c:ext>
          </c:extLst>
        </c:ser>
        <c:ser>
          <c:idx val="3"/>
          <c:order val="3"/>
          <c:tx>
            <c:strRef>
              <c:f>Hoja3!$E$3:$E$4</c:f>
              <c:strCache>
                <c:ptCount val="1"/>
                <c:pt idx="0">
                  <c:v>Sistema_Distrital_de_Justicia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Hoja3!$E$5</c:f>
              <c:numCache>
                <c:formatCode>General</c:formatCode>
                <c:ptCount val="1"/>
                <c:pt idx="0">
                  <c:v>21</c:v>
                </c:pt>
              </c:numCache>
            </c:numRef>
          </c:val>
          <c:extLst>
            <c:ext xmlns:c16="http://schemas.microsoft.com/office/drawing/2014/chart" uri="{C3380CC4-5D6E-409C-BE32-E72D297353CC}">
              <c16:uniqueId val="{00000003-B9AF-46F6-A7CF-95187D800743}"/>
            </c:ext>
          </c:extLst>
        </c:ser>
        <c:dLbls>
          <c:showLegendKey val="0"/>
          <c:showVal val="0"/>
          <c:showCatName val="0"/>
          <c:showSerName val="0"/>
          <c:showPercent val="0"/>
          <c:showBubbleSize val="0"/>
        </c:dLbls>
        <c:gapWidth val="219"/>
        <c:overlap val="-27"/>
        <c:axId val="872528655"/>
        <c:axId val="1033682927"/>
      </c:barChart>
      <c:catAx>
        <c:axId val="87252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3682927"/>
        <c:crosses val="autoZero"/>
        <c:auto val="1"/>
        <c:lblAlgn val="ctr"/>
        <c:lblOffset val="100"/>
        <c:noMultiLvlLbl val="0"/>
      </c:catAx>
      <c:valAx>
        <c:axId val="10336829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25286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F-DE-1406_V3.xlsx]Hoja4!TablaDinámica2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Hoja4!$B$3:$B$4</c:f>
              <c:strCache>
                <c:ptCount val="1"/>
                <c:pt idx="0">
                  <c:v>Estrategias para superar las barreras de acceso a la justicia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Hoja4!$B$5:$B$6</c:f>
              <c:numCache>
                <c:formatCode>General</c:formatCode>
                <c:ptCount val="1"/>
                <c:pt idx="0">
                  <c:v>10</c:v>
                </c:pt>
              </c:numCache>
            </c:numRef>
          </c:val>
          <c:extLst>
            <c:ext xmlns:c16="http://schemas.microsoft.com/office/drawing/2014/chart" uri="{C3380CC4-5D6E-409C-BE32-E72D297353CC}">
              <c16:uniqueId val="{00000000-937C-4A12-82E5-53246B4997AB}"/>
            </c:ext>
          </c:extLst>
        </c:ser>
        <c:ser>
          <c:idx val="1"/>
          <c:order val="1"/>
          <c:tx>
            <c:strRef>
              <c:f>Hoja4!$C$3:$C$4</c:f>
              <c:strCache>
                <c:ptCount val="1"/>
                <c:pt idx="0">
                  <c:v>Adolescentes y Jóvenes del Sistema de Responsabilidad Penal Adolescente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Hoja4!$C$5:$C$6</c:f>
              <c:numCache>
                <c:formatCode>General</c:formatCode>
                <c:ptCount val="1"/>
                <c:pt idx="0">
                  <c:v>5</c:v>
                </c:pt>
              </c:numCache>
            </c:numRef>
          </c:val>
          <c:extLst>
            <c:ext xmlns:c16="http://schemas.microsoft.com/office/drawing/2014/chart" uri="{C3380CC4-5D6E-409C-BE32-E72D297353CC}">
              <c16:uniqueId val="{00000001-937C-4A12-82E5-53246B4997AB}"/>
            </c:ext>
          </c:extLst>
        </c:ser>
        <c:ser>
          <c:idx val="2"/>
          <c:order val="2"/>
          <c:tx>
            <c:strRef>
              <c:f>Hoja4!$D$3:$D$4</c:f>
              <c:strCache>
                <c:ptCount val="1"/>
                <c:pt idx="0">
                  <c:v>Mediación y Abordaje Pacifico de Conflictos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Hoja4!$D$5:$D$6</c:f>
              <c:numCache>
                <c:formatCode>General</c:formatCode>
                <c:ptCount val="1"/>
                <c:pt idx="0">
                  <c:v>3</c:v>
                </c:pt>
              </c:numCache>
            </c:numRef>
          </c:val>
          <c:extLst>
            <c:ext xmlns:c16="http://schemas.microsoft.com/office/drawing/2014/chart" uri="{C3380CC4-5D6E-409C-BE32-E72D297353CC}">
              <c16:uniqueId val="{00000004-937C-4A12-82E5-53246B4997AB}"/>
            </c:ext>
          </c:extLst>
        </c:ser>
        <c:ser>
          <c:idx val="3"/>
          <c:order val="3"/>
          <c:tx>
            <c:strRef>
              <c:f>Hoja4!$E$3:$E$4</c:f>
              <c:strCache>
                <c:ptCount val="1"/>
                <c:pt idx="0">
                  <c:v>Atención a la Población Privada de la Libertad y Pospenada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Hoja4!$E$5:$E$6</c:f>
              <c:numCache>
                <c:formatCode>General</c:formatCode>
                <c:ptCount val="1"/>
                <c:pt idx="0">
                  <c:v>3</c:v>
                </c:pt>
              </c:numCache>
            </c:numRef>
          </c:val>
          <c:extLst>
            <c:ext xmlns:c16="http://schemas.microsoft.com/office/drawing/2014/chart" uri="{C3380CC4-5D6E-409C-BE32-E72D297353CC}">
              <c16:uniqueId val="{00000005-937C-4A12-82E5-53246B4997AB}"/>
            </c:ext>
          </c:extLst>
        </c:ser>
        <c:dLbls>
          <c:showLegendKey val="0"/>
          <c:showVal val="0"/>
          <c:showCatName val="0"/>
          <c:showSerName val="0"/>
          <c:showPercent val="0"/>
          <c:showBubbleSize val="0"/>
        </c:dLbls>
        <c:gapWidth val="219"/>
        <c:overlap val="-27"/>
        <c:axId val="1250552335"/>
        <c:axId val="1033675023"/>
      </c:barChart>
      <c:catAx>
        <c:axId val="1250552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3675023"/>
        <c:crosses val="autoZero"/>
        <c:auto val="1"/>
        <c:lblAlgn val="ctr"/>
        <c:lblOffset val="100"/>
        <c:noMultiLvlLbl val="0"/>
      </c:catAx>
      <c:valAx>
        <c:axId val="1033675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0552335"/>
        <c:crosses val="autoZero"/>
        <c:crossBetween val="between"/>
      </c:valAx>
      <c:spPr>
        <a:noFill/>
        <a:ln>
          <a:noFill/>
        </a:ln>
        <a:effectLst/>
      </c:spPr>
    </c:plotArea>
    <c:legend>
      <c:legendPos val="r"/>
      <c:layout>
        <c:manualLayout>
          <c:xMode val="edge"/>
          <c:yMode val="edge"/>
          <c:x val="0.65"/>
          <c:y val="5.5553732866725013E-2"/>
          <c:w val="0.33333333333333331"/>
          <c:h val="0.75010186979729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F-DE-1406_V3.xlsx]Hoja5!TablaDinámica4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Hoja5!$B$1:$B$2</c:f>
              <c:strCache>
                <c:ptCount val="1"/>
                <c:pt idx="0">
                  <c:v>CAPACITACIÓN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Hoja5!$B$3:$B$8</c:f>
              <c:numCache>
                <c:formatCode>General</c:formatCode>
                <c:ptCount val="5"/>
                <c:pt idx="2">
                  <c:v>2</c:v>
                </c:pt>
              </c:numCache>
            </c:numRef>
          </c:val>
          <c:extLst>
            <c:ext xmlns:c16="http://schemas.microsoft.com/office/drawing/2014/chart" uri="{C3380CC4-5D6E-409C-BE32-E72D297353CC}">
              <c16:uniqueId val="{00000000-526F-4F12-BEE1-3B4A8CC04660}"/>
            </c:ext>
          </c:extLst>
        </c:ser>
        <c:ser>
          <c:idx val="1"/>
          <c:order val="1"/>
          <c:tx>
            <c:strRef>
              <c:f>Hoja5!$C$1:$C$2</c:f>
              <c:strCache>
                <c:ptCount val="1"/>
                <c:pt idx="0">
                  <c:v>CONTROL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Hoja5!$C$3:$C$8</c:f>
              <c:numCache>
                <c:formatCode>General</c:formatCode>
                <c:ptCount val="5"/>
                <c:pt idx="0">
                  <c:v>2</c:v>
                </c:pt>
                <c:pt idx="2">
                  <c:v>21</c:v>
                </c:pt>
              </c:numCache>
            </c:numRef>
          </c:val>
          <c:extLst>
            <c:ext xmlns:c16="http://schemas.microsoft.com/office/drawing/2014/chart" uri="{C3380CC4-5D6E-409C-BE32-E72D297353CC}">
              <c16:uniqueId val="{00000001-526F-4F12-BEE1-3B4A8CC04660}"/>
            </c:ext>
          </c:extLst>
        </c:ser>
        <c:ser>
          <c:idx val="2"/>
          <c:order val="2"/>
          <c:tx>
            <c:strRef>
              <c:f>Hoja5!$D$1:$D$2</c:f>
              <c:strCache>
                <c:ptCount val="1"/>
                <c:pt idx="0">
                  <c:v>CONTROL Y PREVENCIÓN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Hoja5!$D$3:$D$8</c:f>
              <c:numCache>
                <c:formatCode>General</c:formatCode>
                <c:ptCount val="5"/>
                <c:pt idx="2">
                  <c:v>2</c:v>
                </c:pt>
              </c:numCache>
            </c:numRef>
          </c:val>
          <c:extLst>
            <c:ext xmlns:c16="http://schemas.microsoft.com/office/drawing/2014/chart" uri="{C3380CC4-5D6E-409C-BE32-E72D297353CC}">
              <c16:uniqueId val="{00000002-526F-4F12-BEE1-3B4A8CC04660}"/>
            </c:ext>
          </c:extLst>
        </c:ser>
        <c:ser>
          <c:idx val="3"/>
          <c:order val="3"/>
          <c:tx>
            <c:strRef>
              <c:f>Hoja5!$E$1:$E$2</c:f>
              <c:strCache>
                <c:ptCount val="1"/>
                <c:pt idx="0">
                  <c:v>INTERVENCIÓN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Hoja5!$E$3:$E$8</c:f>
              <c:numCache>
                <c:formatCode>General</c:formatCode>
                <c:ptCount val="5"/>
                <c:pt idx="2">
                  <c:v>1</c:v>
                </c:pt>
                <c:pt idx="3">
                  <c:v>2</c:v>
                </c:pt>
                <c:pt idx="4">
                  <c:v>4</c:v>
                </c:pt>
              </c:numCache>
            </c:numRef>
          </c:val>
          <c:extLst>
            <c:ext xmlns:c16="http://schemas.microsoft.com/office/drawing/2014/chart" uri="{C3380CC4-5D6E-409C-BE32-E72D297353CC}">
              <c16:uniqueId val="{00000003-526F-4F12-BEE1-3B4A8CC04660}"/>
            </c:ext>
          </c:extLst>
        </c:ser>
        <c:ser>
          <c:idx val="4"/>
          <c:order val="4"/>
          <c:tx>
            <c:strRef>
              <c:f>Hoja5!$F$1:$F$2</c:f>
              <c:strCache>
                <c:ptCount val="1"/>
                <c:pt idx="0">
                  <c:v>INVESTIGACIÓN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Hoja5!$F$3:$F$8</c:f>
              <c:numCache>
                <c:formatCode>General</c:formatCode>
                <c:ptCount val="5"/>
                <c:pt idx="0">
                  <c:v>3</c:v>
                </c:pt>
                <c:pt idx="1">
                  <c:v>7</c:v>
                </c:pt>
                <c:pt idx="2">
                  <c:v>23</c:v>
                </c:pt>
              </c:numCache>
            </c:numRef>
          </c:val>
          <c:extLst>
            <c:ext xmlns:c16="http://schemas.microsoft.com/office/drawing/2014/chart" uri="{C3380CC4-5D6E-409C-BE32-E72D297353CC}">
              <c16:uniqueId val="{00000004-526F-4F12-BEE1-3B4A8CC04660}"/>
            </c:ext>
          </c:extLst>
        </c:ser>
        <c:ser>
          <c:idx val="5"/>
          <c:order val="5"/>
          <c:tx>
            <c:strRef>
              <c:f>Hoja5!$G$1:$G$2</c:f>
              <c:strCache>
                <c:ptCount val="1"/>
                <c:pt idx="0">
                  <c:v>JUSTICIA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Hoja5!$G$3:$G$8</c:f>
              <c:numCache>
                <c:formatCode>General</c:formatCode>
                <c:ptCount val="5"/>
                <c:pt idx="0">
                  <c:v>1</c:v>
                </c:pt>
                <c:pt idx="4">
                  <c:v>13</c:v>
                </c:pt>
              </c:numCache>
            </c:numRef>
          </c:val>
          <c:extLst>
            <c:ext xmlns:c16="http://schemas.microsoft.com/office/drawing/2014/chart" uri="{C3380CC4-5D6E-409C-BE32-E72D297353CC}">
              <c16:uniqueId val="{00000005-526F-4F12-BEE1-3B4A8CC04660}"/>
            </c:ext>
          </c:extLst>
        </c:ser>
        <c:ser>
          <c:idx val="6"/>
          <c:order val="6"/>
          <c:tx>
            <c:strRef>
              <c:f>Hoja5!$H$1:$H$2</c:f>
              <c:strCache>
                <c:ptCount val="1"/>
                <c:pt idx="0">
                  <c:v>OTRA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Hoja5!$H$3:$H$8</c:f>
              <c:numCache>
                <c:formatCode>General</c:formatCode>
                <c:ptCount val="5"/>
                <c:pt idx="2">
                  <c:v>1</c:v>
                </c:pt>
                <c:pt idx="4">
                  <c:v>2</c:v>
                </c:pt>
              </c:numCache>
            </c:numRef>
          </c:val>
          <c:extLst>
            <c:ext xmlns:c16="http://schemas.microsoft.com/office/drawing/2014/chart" uri="{C3380CC4-5D6E-409C-BE32-E72D297353CC}">
              <c16:uniqueId val="{00000006-526F-4F12-BEE1-3B4A8CC04660}"/>
            </c:ext>
          </c:extLst>
        </c:ser>
        <c:ser>
          <c:idx val="7"/>
          <c:order val="7"/>
          <c:tx>
            <c:strRef>
              <c:f>Hoja5!$I$1:$I$2</c:f>
              <c:strCache>
                <c:ptCount val="1"/>
                <c:pt idx="0">
                  <c:v>PREVENCIÓN</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Hoja5!$I$3:$I$8</c:f>
              <c:numCache>
                <c:formatCode>General</c:formatCode>
                <c:ptCount val="5"/>
                <c:pt idx="0">
                  <c:v>9</c:v>
                </c:pt>
                <c:pt idx="1">
                  <c:v>1</c:v>
                </c:pt>
                <c:pt idx="2">
                  <c:v>30</c:v>
                </c:pt>
                <c:pt idx="3">
                  <c:v>1</c:v>
                </c:pt>
              </c:numCache>
            </c:numRef>
          </c:val>
          <c:extLst>
            <c:ext xmlns:c16="http://schemas.microsoft.com/office/drawing/2014/chart" uri="{C3380CC4-5D6E-409C-BE32-E72D297353CC}">
              <c16:uniqueId val="{00000007-526F-4F12-BEE1-3B4A8CC04660}"/>
            </c:ext>
          </c:extLst>
        </c:ser>
        <c:ser>
          <c:idx val="8"/>
          <c:order val="8"/>
          <c:tx>
            <c:strRef>
              <c:f>Hoja5!$J$1:$J$2</c:f>
              <c:strCache>
                <c:ptCount val="1"/>
                <c:pt idx="0">
                  <c:v>PREVENCIÓN - CONTROL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Hoja5!$J$3:$J$8</c:f>
              <c:numCache>
                <c:formatCode>General</c:formatCode>
                <c:ptCount val="5"/>
                <c:pt idx="2">
                  <c:v>4</c:v>
                </c:pt>
              </c:numCache>
            </c:numRef>
          </c:val>
          <c:extLst>
            <c:ext xmlns:c16="http://schemas.microsoft.com/office/drawing/2014/chart" uri="{C3380CC4-5D6E-409C-BE32-E72D297353CC}">
              <c16:uniqueId val="{00000008-526F-4F12-BEE1-3B4A8CC04660}"/>
            </c:ext>
          </c:extLst>
        </c:ser>
        <c:ser>
          <c:idx val="9"/>
          <c:order val="9"/>
          <c:tx>
            <c:strRef>
              <c:f>Hoja5!$K$1:$K$2</c:f>
              <c:strCache>
                <c:ptCount val="1"/>
                <c:pt idx="0">
                  <c:v>PREVENCIÓN - JUSTICIA</c:v>
                </c:pt>
              </c:strCache>
            </c:strRef>
          </c:tx>
          <c:spPr>
            <a:solidFill>
              <a:schemeClr val="accent4">
                <a:lumMod val="60000"/>
              </a:schemeClr>
            </a:solidFill>
            <a:ln>
              <a:noFill/>
            </a:ln>
            <a:effectLst/>
          </c:spPr>
          <c:invertIfNegative val="0"/>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Hoja5!$K$3:$K$8</c:f>
              <c:numCache>
                <c:formatCode>General</c:formatCode>
                <c:ptCount val="5"/>
                <c:pt idx="4">
                  <c:v>1</c:v>
                </c:pt>
              </c:numCache>
            </c:numRef>
          </c:val>
          <c:extLst>
            <c:ext xmlns:c16="http://schemas.microsoft.com/office/drawing/2014/chart" uri="{C3380CC4-5D6E-409C-BE32-E72D297353CC}">
              <c16:uniqueId val="{00000009-526F-4F12-BEE1-3B4A8CC04660}"/>
            </c:ext>
          </c:extLst>
        </c:ser>
        <c:ser>
          <c:idx val="10"/>
          <c:order val="10"/>
          <c:tx>
            <c:strRef>
              <c:f>Hoja5!$L$1:$L$2</c:f>
              <c:strCache>
                <c:ptCount val="1"/>
                <c:pt idx="0">
                  <c:v>REACCIÓN</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Hoja5!$L$3:$L$8</c:f>
              <c:numCache>
                <c:formatCode>General</c:formatCode>
                <c:ptCount val="5"/>
                <c:pt idx="0">
                  <c:v>3</c:v>
                </c:pt>
              </c:numCache>
            </c:numRef>
          </c:val>
          <c:extLst>
            <c:ext xmlns:c16="http://schemas.microsoft.com/office/drawing/2014/chart" uri="{C3380CC4-5D6E-409C-BE32-E72D297353CC}">
              <c16:uniqueId val="{0000000A-526F-4F12-BEE1-3B4A8CC04660}"/>
            </c:ext>
          </c:extLst>
        </c:ser>
        <c:dLbls>
          <c:showLegendKey val="0"/>
          <c:showVal val="0"/>
          <c:showCatName val="0"/>
          <c:showSerName val="0"/>
          <c:showPercent val="0"/>
          <c:showBubbleSize val="0"/>
        </c:dLbls>
        <c:gapWidth val="219"/>
        <c:overlap val="-27"/>
        <c:axId val="1248343967"/>
        <c:axId val="800619551"/>
      </c:barChart>
      <c:catAx>
        <c:axId val="1248343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00619551"/>
        <c:crosses val="autoZero"/>
        <c:auto val="1"/>
        <c:lblAlgn val="ctr"/>
        <c:lblOffset val="100"/>
        <c:noMultiLvlLbl val="0"/>
      </c:catAx>
      <c:valAx>
        <c:axId val="8006195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8343967"/>
        <c:crosses val="autoZero"/>
        <c:crossBetween val="between"/>
      </c:valAx>
      <c:spPr>
        <a:noFill/>
        <a:ln>
          <a:noFill/>
        </a:ln>
        <a:effectLst/>
      </c:spPr>
    </c:plotArea>
    <c:legend>
      <c:legendPos val="r"/>
      <c:layout>
        <c:manualLayout>
          <c:xMode val="edge"/>
          <c:yMode val="edge"/>
          <c:x val="0.76803630796150468"/>
          <c:y val="0.19536811346820099"/>
          <c:w val="0.21529702537182852"/>
          <c:h val="0.609263411423487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793750</xdr:colOff>
      <xdr:row>1</xdr:row>
      <xdr:rowOff>155575</xdr:rowOff>
    </xdr:from>
    <xdr:to>
      <xdr:col>5</xdr:col>
      <xdr:colOff>1028700</xdr:colOff>
      <xdr:row>14</xdr:row>
      <xdr:rowOff>133350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341428</xdr:colOff>
      <xdr:row>0</xdr:row>
      <xdr:rowOff>139707</xdr:rowOff>
    </xdr:from>
    <xdr:ext cx="1392122" cy="14122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1428" y="139707"/>
          <a:ext cx="1392122" cy="141223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195036</xdr:colOff>
      <xdr:row>27</xdr:row>
      <xdr:rowOff>154215</xdr:rowOff>
    </xdr:from>
    <xdr:to>
      <xdr:col>7</xdr:col>
      <xdr:colOff>226786</xdr:colOff>
      <xdr:row>47</xdr:row>
      <xdr:rowOff>127001</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195036</xdr:colOff>
      <xdr:row>28</xdr:row>
      <xdr:rowOff>154215</xdr:rowOff>
    </xdr:from>
    <xdr:to>
      <xdr:col>7</xdr:col>
      <xdr:colOff>226786</xdr:colOff>
      <xdr:row>48</xdr:row>
      <xdr:rowOff>127001</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368300</xdr:colOff>
      <xdr:row>8</xdr:row>
      <xdr:rowOff>34924</xdr:rowOff>
    </xdr:from>
    <xdr:to>
      <xdr:col>3</xdr:col>
      <xdr:colOff>615950</xdr:colOff>
      <xdr:row>29</xdr:row>
      <xdr:rowOff>101599</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620058</xdr:colOff>
      <xdr:row>12</xdr:row>
      <xdr:rowOff>156883</xdr:rowOff>
    </xdr:from>
    <xdr:to>
      <xdr:col>5</xdr:col>
      <xdr:colOff>1244600</xdr:colOff>
      <xdr:row>36</xdr:row>
      <xdr:rowOff>88900</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5</xdr:row>
      <xdr:rowOff>149225</xdr:rowOff>
    </xdr:from>
    <xdr:to>
      <xdr:col>2</xdr:col>
      <xdr:colOff>2032000</xdr:colOff>
      <xdr:row>20</xdr:row>
      <xdr:rowOff>130175</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7</xdr:row>
      <xdr:rowOff>142874</xdr:rowOff>
    </xdr:from>
    <xdr:to>
      <xdr:col>3</xdr:col>
      <xdr:colOff>625475</xdr:colOff>
      <xdr:row>35</xdr:row>
      <xdr:rowOff>6350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212724</xdr:colOff>
      <xdr:row>9</xdr:row>
      <xdr:rowOff>22225</xdr:rowOff>
    </xdr:from>
    <xdr:to>
      <xdr:col>4</xdr:col>
      <xdr:colOff>166076</xdr:colOff>
      <xdr:row>24</xdr:row>
      <xdr:rowOff>39077</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AF0CC479-E8DD-4F4E-91F6-41B97158BF19}"/>
</namedSheetView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3993.526648379629" createdVersion="6" refreshedVersion="6" minRefreshableVersion="3" recordCount="133" xr:uid="{00000000-000A-0000-FFFF-FFFF00000000}">
  <cacheSource type="worksheet">
    <worksheetSource ref="A6:S142" sheet="Consolidada" r:id="rId2"/>
  </cacheSource>
  <cacheFields count="20">
    <cacheField name="#" numFmtId="0">
      <sharedItems containsSemiMixedTypes="0" containsString="0" containsNumber="1" containsInteger="1" minValue="1" maxValue="133"/>
    </cacheField>
    <cacheField name="ENTIDAD " numFmtId="0">
      <sharedItems count="5">
        <s v="MEBOG"/>
        <s v="BRIGADA 13"/>
        <s v="FISCALÍA GENERAL DE LA NACIÓN"/>
        <s v="SECRETARÍA DE SEGURIDAD, CONVIVENCIA Y JUSTICIA"/>
        <s v="SECRETARÍA DE INTEGRACIÓN SOCIAL"/>
      </sharedItems>
    </cacheField>
    <cacheField name="DEPENDENCIA" numFmtId="0">
      <sharedItems containsBlank="1"/>
    </cacheField>
    <cacheField name="TIPO DE PROBLEMÁTICA" numFmtId="0">
      <sharedItems/>
    </cacheField>
    <cacheField name="DESCRIPCIÓN DE LA PROBLEMÁTICA" numFmtId="0">
      <sharedItems longText="1"/>
    </cacheField>
    <cacheField name="PROGRAMA" numFmtId="0">
      <sharedItems longText="1"/>
    </cacheField>
    <cacheField name="ESTRATEGIA" numFmtId="0">
      <sharedItems longText="1"/>
    </cacheField>
    <cacheField name="TIPO DE ACCIÓN" numFmtId="0">
      <sharedItems/>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longText="1"/>
    </cacheField>
    <cacheField name="CATEGORÍAS ESTRATÉGICAS" numFmtId="0">
      <sharedItems/>
    </cacheField>
    <cacheField name="SUB-CATEGORÍAS" numFmtId="0">
      <sharedItems/>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3993.535231250004" createdVersion="6" refreshedVersion="6" minRefreshableVersion="3" recordCount="133" xr:uid="{00000000-000A-0000-FFFF-FFFF01000000}">
  <cacheSource type="worksheet">
    <worksheetSource ref="A6:S142" sheet="Consolidada" r:id="rId2"/>
  </cacheSource>
  <cacheFields count="20">
    <cacheField name="#" numFmtId="0">
      <sharedItems containsSemiMixedTypes="0" containsString="0" containsNumber="1" containsInteger="1" minValue="1" maxValue="133"/>
    </cacheField>
    <cacheField name="ENTIDAD " numFmtId="0">
      <sharedItems count="5">
        <s v="MEBOG"/>
        <s v="BRIGADA 13"/>
        <s v="FISCALÍA GENERAL DE LA NACIÓN"/>
        <s v="SECRETARÍA DE SEGURIDAD, CONVIVENCIA Y JUSTICIA"/>
        <s v="SECRETARÍA DE INTEGRACIÓN SOCIAL"/>
      </sharedItems>
    </cacheField>
    <cacheField name="DEPENDENCIA" numFmtId="0">
      <sharedItems containsBlank="1"/>
    </cacheField>
    <cacheField name="TIPO DE PROBLEMÁTICA" numFmtId="0">
      <sharedItems/>
    </cacheField>
    <cacheField name="DESCRIPCIÓN DE LA PROBLEMÁTICA" numFmtId="0">
      <sharedItems longText="1"/>
    </cacheField>
    <cacheField name="PROGRAMA" numFmtId="0">
      <sharedItems longText="1"/>
    </cacheField>
    <cacheField name="ESTRATEGIA" numFmtId="0">
      <sharedItems longText="1"/>
    </cacheField>
    <cacheField name="TIPO DE ACCIÓN" numFmtId="0">
      <sharedItems count="11">
        <s v="PREVENCIÓN"/>
        <s v="CONTROL"/>
        <s v="CAPACITACIÓN"/>
        <s v="INVESTIGACIÓN"/>
        <s v="INTERVENCIÓN"/>
        <s v="CONTROL Y PREVENCIÓN"/>
        <s v="OTRA"/>
        <s v="PREVENCIÓN - CONTROL"/>
        <s v="REACCIÓN"/>
        <s v="JUSTICIA"/>
        <s v="PREVENCIÓN - JUSTICIA"/>
      </sharedItems>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longText="1"/>
    </cacheField>
    <cacheField name="CATEGORÍAS ESTRATÉGICAS" numFmtId="0">
      <sharedItems count="4">
        <s v="Control_del_delito"/>
        <s v="Prevención_y_convivencia_ciudadana"/>
        <s v="Perspectivas_en_seguridad_y_convivencia_–_COVID_19"/>
        <s v="Sistema_Distrital_de_Justicia"/>
      </sharedItems>
    </cacheField>
    <cacheField name="SUB-CATEGORÍAS" numFmtId="0">
      <sharedItems count="19">
        <s v="Dotación, tecnología, equipamientos y Formación"/>
        <s v="Alianzas para la Seguridad y la Convivencia (Gremios, Academia, Sociedad Civil) "/>
        <s v="Estrategias de intervención y control del delito"/>
        <s v="Atención a otras poblaciones: Víctimas del conflicto armado; Desplazados; Habitantes de calle; Reinsertados; Población migrante"/>
        <s v="Estrategias para disminuir el miedo generalizado"/>
        <s v="Prevención de violencias en Niños, niñas, adolescentes y jóvenes"/>
        <s v="Prevención de violencias en mujeres"/>
        <s v="Participación ciudadana y GABO"/>
        <s v="Inteligencia e investigación "/>
        <s v="Estrategias de atención a ciber delitos"/>
        <s v="Protección y control a  infraestructura vital y medio ambiente"/>
        <s v="Estrategias para la prevención del consumo de SPA y consumo de alcohol"/>
        <s v="Estrategias para superar las barreras de acceso a la justicia"/>
        <s v="Adolescentes y Jóvenes del Sistema de Responsabilidad Penal Adolescente"/>
        <s v="Mediación y Abordaje Pacifico de Conflictos"/>
        <s v="Atención a la Población Privada de la Libertad y Pospenada"/>
        <s v="Penalización y resocialización" u="1"/>
        <s v="Métodos alternativos de solución de conflictos" u="1"/>
        <s v="Privados de la libertad" u="1"/>
      </sharedItems>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36.348693518521" createdVersion="6" refreshedVersion="6" minRefreshableVersion="3" recordCount="221" xr:uid="{00000000-000A-0000-FFFF-FFFF02000000}">
  <cacheSource type="worksheet">
    <worksheetSource ref="A6:S171" sheet="Consolidada" r:id="rId2"/>
  </cacheSource>
  <cacheFields count="16">
    <cacheField name="#" numFmtId="0">
      <sharedItems containsSemiMixedTypes="0" containsString="0" containsNumber="1" containsInteger="1" minValue="1" maxValue="221"/>
    </cacheField>
    <cacheField name="ENTIDAD " numFmtId="0">
      <sharedItems count="6">
        <s v="MEBOG"/>
        <s v="BRIGADA 13"/>
        <s v="FISCALÍA GENERAL DE LA NACIÓN"/>
        <s v="SECRETARÍA DE SEGURIDAD, CONVIVENCIA Y JUSTICIA"/>
        <s v="SECRETARÍA DE INTEGRACIÓN SOCIAL"/>
        <s v="MIGRACION COLOMBIA"/>
      </sharedItems>
    </cacheField>
    <cacheField name="DEPENDENCIA" numFmtId="0">
      <sharedItems containsBlank="1" count="35">
        <s v="SECCIONAL DE TRÁNSITO Y TRANSPORTE -SETRA"/>
        <s v="AUXILIARES DE POLICÍA - AUXPO"/>
        <s v="GRUPO DE CARABINEROS GUCAR"/>
        <s v="ESCUADRÓN MOVIL ANTIDISTURBIOS ESMAD"/>
        <m/>
        <s v="GRUPO DE INFANCIA Y ADOLESCENCIA GINAD"/>
        <s v="SECCIONAL DE INVESTIGACIÓN JUDICIAL SIJIN "/>
        <s v="GRUPO DE OPERACIONES ESPECIALES GOES"/>
        <s v="GRUPO FUERZA DISPONIBLE GUFUD"/>
        <s v="CÓDIGO NACIONAL DE SEGURIDAD Y CONVIVENCIA CIUDADANA CNSCC"/>
        <s v="MODELO DE VIGILANCIA COMUNITARIA POR CUADRANTES MVCC"/>
        <s v="SISTEMA REMOTO DE AERONAVES NO TRIPULADAS SIART"/>
        <s v="TURISMO"/>
        <s v="SECCIONAL DE INTELIGENCIA SIPOL"/>
        <s v="GRUPO AMBIENTAL Y ECOLÓGICO GUPAE"/>
        <s v="GRUPO DE PREVENCIÓN PRECI"/>
        <s v="GRUPO DE DERECHOS HUMANOS DERHU"/>
        <s v="GRUPO TELEMÁTICA TELEM"/>
        <s v="TRASMILENIO E-27"/>
        <s v="TRASMILENIO E-28"/>
        <s v="JEFATURA ADMINISTRATIVA JEFAD"/>
        <s v="CENTRO DE INFORMACIÓN ESTRATÉGICA POLICIAL SECCIONAL CIEPS"/>
        <s v="GRUPO DE TALENTO HUMANO TAHUM"/>
        <s v="GRUPO ANTIEXTORSIÓN Y SECUESTRO GAULA"/>
        <s v="CENTRO AUTOMÁTICO DE DESPACHO CAD"/>
        <s v="OFICINA DE ATENCIÓN AL CIUDADANO ATECI"/>
        <s v="OFICINA DE PLANEACIÓN PLANE"/>
        <s v="ASUNTOS JURÍDICOS ASJUR"/>
        <s v="BRIGADA 13"/>
        <s v="FISCALÍA GENERAL DE LA NACIÓN"/>
        <s v="SUBSECRETARÍA DE ACCESO A LA JUSTICIA"/>
        <s v="SECRETARÍA DE INTEGRACIÓN SOCIAL"/>
        <s v="SUBSECRETARÍA DE SEGURIDAD Y CONVIVENCIA"/>
        <s v="C4"/>
        <s v="CFSM BOGOTÁ"/>
      </sharedItems>
    </cacheField>
    <cacheField name="LÍNEAS ESTRATÉGICAS" numFmtId="0">
      <sharedItems count="3">
        <s v="Control_del_delito."/>
        <s v="Prevención_y_convivencia_ciudadana"/>
        <s v="Acceso_a_la_justícia"/>
      </sharedItems>
    </cacheField>
    <cacheField name="ESTRATEGIAS" numFmtId="0">
      <sharedItems count="19">
        <s v="Dotación, tecnología, equipamientos y Formación"/>
        <s v="Alianzas para la Seguridad y la Convivencia "/>
        <s v="Intervención y control del delito y estructuras criminales"/>
        <s v="Atención a otras Poblaciones Vulneradas"/>
        <s v="Prevención de violencias en Niños, niñas, adolescentes y jóvenes"/>
        <s v="Prevención de violencias en mujeres"/>
        <s v="GABO como elemento integrador de la participación"/>
        <s v="Inteligencia e investigación criminal"/>
        <s v="Protección y control a  infraestructura vital y medio ambiente"/>
        <s v="Prevención al porte de armas"/>
        <s v="Prevención del consumo de SPA y alcohol"/>
        <s v="Adolescentes y Jóvenes del Sistema de Responsabilidad Penal Adolescente"/>
        <s v="Mediación y Abordaje Pacifico de Conflictos"/>
        <s v="Estrategias para superar las barreras de acceso a la justicia"/>
        <s v="Atención a la Población Privada de la Libertad y pospenada. Nueva Cárcel Distrital."/>
        <s v="Análisis prospectivo para la seguridad y la convivencia"/>
        <s v="Centro de Comando, Control Comunicaciones y Computo (C4)"/>
        <s v="Nuevo Modelo de Vigilancia por Cuadrantes "/>
        <s v="Un nuevo modelo de policía - policía de vecindario"/>
      </sharedItems>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47.458805671296" createdVersion="6" refreshedVersion="6" minRefreshableVersion="3" recordCount="162" xr:uid="{00000000-000A-0000-FFFF-FFFF03000000}">
  <cacheSource type="worksheet">
    <worksheetSource ref="A6:S171" sheet="Consolidada" r:id="rId2"/>
  </cacheSource>
  <cacheFields count="19">
    <cacheField name="#" numFmtId="0">
      <sharedItems containsSemiMixedTypes="0" containsString="0" containsNumber="1" containsInteger="1" minValue="1" maxValue="162"/>
    </cacheField>
    <cacheField name="ENTIDAD " numFmtId="0">
      <sharedItems/>
    </cacheField>
    <cacheField name="DEPENDENCIA" numFmtId="0">
      <sharedItems containsBlank="1"/>
    </cacheField>
    <cacheField name="LÍNEAS ESTRATÉGICAS" numFmtId="0">
      <sharedItems count="3">
        <s v="Prevención_y_convivencia_ciudadana"/>
        <s v="Control_del_delito."/>
        <s v="Acceso_a_la_justícia"/>
      </sharedItems>
    </cacheField>
    <cacheField name="ESTRATEGIAS" numFmtId="0">
      <sharedItems count="19">
        <s v="Prevención al porte de armas"/>
        <s v="Intervención y control del delito y estructuras criminales"/>
        <s v="Alianzas para la Seguridad y la Convivencia "/>
        <s v="Inteligencia e investigación criminal"/>
        <s v="Protección y control a  infraestructura vital y medio ambiente"/>
        <s v="Adolescentes y Jóvenes del Sistema de Responsabilidad Penal Adolescente"/>
        <s v="Dotación, tecnología, equipamientos y Formación"/>
        <s v="Prevención de violencias en mujeres"/>
        <s v="Prevención de violencias en Niños, niñas, adolescentes y jóvenes"/>
        <s v="Atención a otras Poblaciones Vulneradas"/>
        <s v="GABO como elemento integrador de la participación"/>
        <s v="Prevención del consumo de SPA y alcohol"/>
        <s v="Nuevo Modelo de Vigilancia por Cuadrantes "/>
        <s v="Un nuevo modelo de policía - policía de vecindario"/>
        <s v="Centro de Comando, Control Comunicaciones y Computo (C4)"/>
        <s v="Análisis prospectivo para la seguridad y la convivencia"/>
        <s v="Mediación y Abordaje Pacifico de Conflictos"/>
        <s v="Estrategias para superar las barreras de acceso a la justicia"/>
        <s v="Atención a la Población Privada de la Libertad y pospenada. Nueva Cárcel Distrital."/>
      </sharedItems>
    </cacheField>
    <cacheField name="ESTRATEGIAS 2" numFmtId="0">
      <sharedItems containsBlank="1" count="8">
        <m/>
        <s v="Prevención del consumo de SPA y alcohol"/>
        <s v="Prevención de violencias en mujeres"/>
        <s v="Prevención de violencias en Niños, niñas, adolescentes y jóvenes"/>
        <s v="Análisis prospectivo para la seguridad y la convivencia"/>
        <s v="Intervención y control del delito y estructuras criminales"/>
        <s v="Un nuevo modelo de policía - policía de vecindario"/>
        <s v="Inteligencia e investigación criminal"/>
      </sharedItems>
    </cacheField>
    <cacheField name="ESTRATEGIAS 3" numFmtId="0">
      <sharedItems containsBlank="1" count="7">
        <m/>
        <s v="Prevención al porte de armas"/>
        <s v="Prevención de violencias en mujeres"/>
        <s v="Atención a otras Poblaciones Vulneradas"/>
        <s v="Inteligencia e investigación criminal"/>
        <s v="Análisis prospectivo para la seguridad y la convivencia"/>
        <s v="Prevención de violencias en Niños, niñas, adolescentes y jóvenes"/>
      </sharedItems>
    </cacheField>
    <cacheField name="ESTRATEGIAS 4" numFmtId="0">
      <sharedItems containsBlank="1" count="5">
        <m/>
        <s v="Prevención de violencias en mujeres"/>
        <s v="Un nuevo modelo de policía - policía de vecindario"/>
        <s v="Atención a otras Poblaciones Vulneradas"/>
        <s v="Centro de Comando, Control Comunicaciones y Computo (C4)"/>
      </sharedItems>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longText="1"/>
    </cacheField>
    <cacheField name="DENOMINADOR" numFmtId="0">
      <sharedItems containsBlank="1" containsMixedTypes="1" containsNumber="1" containsInteger="1" minValue="1" maxValue="4370" longText="1"/>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48.056762152781" createdVersion="6" refreshedVersion="6" minRefreshableVersion="3" recordCount="162" xr:uid="{00000000-000A-0000-FFFF-FFFF04000000}">
  <cacheSource type="worksheet">
    <worksheetSource ref="A6:S171" sheet="Consolidada" r:id="rId2"/>
  </cacheSource>
  <cacheFields count="19">
    <cacheField name="#" numFmtId="0">
      <sharedItems containsSemiMixedTypes="0" containsString="0" containsNumber="1" containsInteger="1" minValue="1" maxValue="162"/>
    </cacheField>
    <cacheField name="ENTIDAD " numFmtId="0">
      <sharedItems count="6">
        <s v="BRIGADA 13"/>
        <s v="FISCALÍA GENERAL DE LA NACIÓN"/>
        <s v="MEBOG"/>
        <s v="MIGRACION COLOMBIA"/>
        <s v="SECRETARÍA DE INTEGRACIÓN SOCIAL"/>
        <s v="SECRETARÍA DE SEGURIDAD, CONVIVENCIA Y JUSTICIA"/>
      </sharedItems>
    </cacheField>
    <cacheField name="DEPENDENCIA" numFmtId="0">
      <sharedItems containsBlank="1"/>
    </cacheField>
    <cacheField name="LÍNEAS ESTRATÉGICAS" numFmtId="0">
      <sharedItems count="3">
        <s v="Prevención_y_convivencia_ciudadana"/>
        <s v="Control_del_delito."/>
        <s v="Acceso_a_la_justícia"/>
      </sharedItems>
    </cacheField>
    <cacheField name="ESTRATEGIAS 1" numFmtId="0">
      <sharedItems/>
    </cacheField>
    <cacheField name="ESTRATEGIAS 2" numFmtId="0">
      <sharedItems containsBlank="1"/>
    </cacheField>
    <cacheField name="ESTRATEGIAS 3" numFmtId="0">
      <sharedItems containsBlank="1"/>
    </cacheField>
    <cacheField name="ESTRATEGIAS 4" numFmtId="0">
      <sharedItems containsBlank="1"/>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longText="1"/>
    </cacheField>
    <cacheField name="DENOMINADOR" numFmtId="0">
      <sharedItems containsBlank="1" containsMixedTypes="1" containsNumber="1" containsInteger="1" minValue="1" maxValue="4370" longText="1"/>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n v="1"/>
    <x v="0"/>
    <s v="SECCIONAL DE TRÁNSITO Y TRANSPORTE -SETRA"/>
    <s v="CONVIVENCIA"/>
    <s v="Muertes y lesiones en accidentes de tránsito"/>
    <s v="Autocuidado, Autorregulación, Corresponsabilidad"/>
    <s v="Estrategia Institucional de Seguridad Vial "/>
    <s v="PREVENCIÓN"/>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Control_del_delito"/>
    <s v="Dotación, tecnología, equipamientos y Formación"/>
    <s v="x"/>
    <m/>
    <m/>
    <m/>
  </r>
  <r>
    <n v="2"/>
    <x v="0"/>
    <s v="AUXILIARES DE POLICÍA - AUXPO"/>
    <s v="CONVIVENCIA"/>
    <s v="Hurto"/>
    <s v="Reconstrucción de la Cultura Ciudadana y el Tejido Social"/>
    <s v="Prevención del Delito"/>
    <s v="PREVENCIÓN"/>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s v="Control_del_delito"/>
    <s v="Dotación, tecnología, equipamientos y Formación"/>
    <m/>
    <m/>
    <m/>
    <s v="x"/>
  </r>
  <r>
    <n v="3"/>
    <x v="0"/>
    <s v="AUXILIARES DE POLICÍA - AUXPO"/>
    <s v="SEGURIDAD"/>
    <s v="Terrorismo"/>
    <s v="Seguridad Operacional"/>
    <s v="Seguridad a Instalaciones Policiales y Activos Estratégicos."/>
    <s v="CONTROL"/>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s v="Control_del_delito"/>
    <s v="Dotación, tecnología, equipamientos y Formación"/>
    <m/>
    <m/>
    <m/>
    <s v="x"/>
  </r>
  <r>
    <n v="4"/>
    <x v="0"/>
    <s v="AUXILIARES DE POLICÍA - AUXPO"/>
    <s v="CONVIVENCIA"/>
    <s v="Comportamientos Contrarios a la convivencia"/>
    <s v="Interacción Pacífica, respetuosa y armónica entre las personas, los bienes y el ambiente. "/>
    <s v="Apoyar el proceso de incorporación y formación de jóvenes para que se vinculen a prestar su servicio militar con la Policía Nacional en la ciudad Capital."/>
    <s v="PREVENCIÓN"/>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Prevención_y_convivencia_ciudadana"/>
    <s v="Alianzas para la Seguridad y la Convivencia (Gremios, Academia, Sociedad Civil) "/>
    <s v="x"/>
    <m/>
    <m/>
    <s v="x"/>
  </r>
  <r>
    <n v="5"/>
    <x v="0"/>
    <s v="AUXILIARES DE POLICÍA - AUXPO"/>
    <s v="CONVIVENCIA"/>
    <s v="Comportamientos Contrarios a la convivencia"/>
    <s v="Capacitación de los Auxiliares de Policía "/>
    <s v="Garantizar la formación del conscripto en la Policía Nacional en la ciudad Capital."/>
    <s v="CAPACITACIÓN"/>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s v="Prevención_y_convivencia_ciudadana"/>
    <s v="Alianzas para la Seguridad y la Convivencia (Gremios, Academia, Sociedad Civil) "/>
    <m/>
    <m/>
    <m/>
    <s v="x"/>
  </r>
  <r>
    <n v="6"/>
    <x v="0"/>
    <s v="GRUPO DE CARABINEROS GUCAR"/>
    <s v="SEGURIDAD"/>
    <s v="Delitos y Comportamientos Contrarios que afectan la Seguridad y la Convivencia Ciudadana"/>
    <s v="Actividades de prevención, disuasión y control, para la seguridad y convivencia de la ciudad capital  "/>
    <s v="Estrategia Sistema Integrado de Seguridad Rural SISER"/>
    <s v="PREVENCIÓN"/>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Control_del_delito"/>
    <s v="Estrategias de intervención y control del delito"/>
    <s v="x"/>
    <m/>
    <m/>
    <m/>
  </r>
  <r>
    <n v="7"/>
    <x v="0"/>
    <s v="GRUPO DE CARABINEROS GUCAR"/>
    <s v="CONVIVENCIA "/>
    <s v="Comportamientos Contrarios a la convivencia"/>
    <s v="Fortalecimiento y operacionalización del Código Nacional de Seguridad y Convivencia Ciudadana"/>
    <s v="Implementación y apropiación del Código Nacional de Seguridad y Convivencia Ciudadana CNSCC"/>
    <s v="CONTROL"/>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s v="Prevención_y_convivencia_ciudadana"/>
    <s v="Atención a otras poblaciones: Víctimas del conflicto armado; Desplazados; Habitantes de calle; Reinsertados; Población migrante"/>
    <m/>
    <m/>
    <m/>
    <s v="x"/>
  </r>
  <r>
    <n v="8"/>
    <x v="0"/>
    <s v="ESCUADRÓN MOVIL ANTIDISTURBIOS ESMAD"/>
    <s v="SEGURIDAD"/>
    <s v="Alteración del orden público en la protesta social (Control de Disturbios)"/>
    <s v="Control a la Violencia y Vandalismo"/>
    <s v="Derecho a la Protesta y control de disturbios"/>
    <s v="CONTROL"/>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Perspectivas_en_seguridad_y_convivencia_–_COVID_19"/>
    <s v="Estrategias para disminuir el miedo generalizado"/>
    <s v="x"/>
    <m/>
    <m/>
    <m/>
  </r>
  <r>
    <n v="9"/>
    <x v="0"/>
    <m/>
    <s v="CONVIVENCIA"/>
    <s v="Alteración del orden público en la protesta social "/>
    <s v="Garantía de Derechos"/>
    <s v="Protección de Derechos a la población "/>
    <s v="PREVENCIÓN"/>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Prevención_y_convivencia_ciudadana"/>
    <s v="Atención a otras poblaciones: Víctimas del conflicto armado; Desplazados; Habitantes de calle; Reinsertados; Población migrante"/>
    <s v="x"/>
    <m/>
    <m/>
    <m/>
  </r>
  <r>
    <n v="10"/>
    <x v="0"/>
    <s v="GRUPO DE INFANCIA Y ADOLESCENCIA GINAD"/>
    <s v="SEGURIDAD"/>
    <s v="Delitos cometidos contra niños, niñas y Adolescentes"/>
    <s v="Programa &quot;ABRE TUS OJOS&quot;"/>
    <s v="Estrategia Integral para la Infancia y Adolescencia  "/>
    <s v="CONTROL"/>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s v="Control_del_delito"/>
    <s v="Estrategias de intervención y control del delito"/>
    <m/>
    <s v="x"/>
    <s v="x"/>
    <m/>
  </r>
  <r>
    <n v="11"/>
    <x v="0"/>
    <s v="GRUPO DE INFANCIA Y ADOLESCENCIA GINAD"/>
    <s v="CONVIVENCIA"/>
    <s v="Consumo de sustancias psicoactivas, consumo de alcohol, violencias y explotación sexual  "/>
    <s v="Programa &quot;ABRE TUS OJOS&quot;"/>
    <s v="Estrategia Integral para la Infancia y Adolescencia  "/>
    <s v="PREVENCIÓN"/>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Prevención_y_convivencia_ciudadana"/>
    <s v="Alianzas para la Seguridad y la Convivencia (Gremios, Academia, Sociedad Civil) "/>
    <s v="x"/>
    <m/>
    <s v="x"/>
    <m/>
  </r>
  <r>
    <n v="12"/>
    <x v="0"/>
    <s v="GRUPO DE INFANCIA Y ADOLESCENCIA GINAD"/>
    <s v="SEGURIDAD"/>
    <s v="Violencia intrafamiliar contra la Mujer"/>
    <s v="Prevención de la violencia contra niños, niñas, adolescentes y mujeres"/>
    <s v="Estrategia de Protección a la Mujer y a la Familia EMFAG"/>
    <s v="PREVENCIÓN"/>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s v="Prevención_y_convivencia_ciudadana"/>
    <s v="Prevención de violencias en Niños, niñas, adolescentes y jóvenes"/>
    <m/>
    <s v="x"/>
    <s v="x"/>
    <m/>
  </r>
  <r>
    <n v="13"/>
    <x v="0"/>
    <s v="GRUPO DE INFANCIA Y ADOLESCENCIA GINAD"/>
    <s v="SEGURIDAD"/>
    <s v="Enrolamiento de niños, niñas y adolescentes en actividades delictivas"/>
    <s v="Programa &quot;ABRE TUS OJOS&quot;"/>
    <s v="Estrategia Integral para la Infancia y Adolescencia  "/>
    <s v="CONTROL"/>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Control_del_delito"/>
    <s v="Estrategias de intervención y control del delito"/>
    <s v="x"/>
    <m/>
    <s v="x"/>
    <m/>
  </r>
  <r>
    <n v="14"/>
    <x v="0"/>
    <s v="GRUPO DE INFANCIA Y ADOLESCENCIA GINAD"/>
    <s v="CONVIVENCIA"/>
    <s v="Violencia contra Mujer, Familia y Género"/>
    <s v="Prevención de la violencia contra mujeres, niños, niñas, adolescentes, personas LGBTI e integrantes de la familia."/>
    <s v="Estrategia de Protección a la Mujer y a la Familia EMFAG"/>
    <s v="PREVENCIÓN"/>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s v="Prevención_y_convivencia_ciudadana"/>
    <s v="Prevención de violencias en mujeres"/>
    <m/>
    <s v="x"/>
    <s v="x"/>
    <s v="x"/>
  </r>
  <r>
    <n v="15"/>
    <x v="0"/>
    <s v="GRUPO DE INFANCIA Y ADOLESCENCIA GINAD"/>
    <s v="CONVIVENCIA"/>
    <s v="Prevención al consumo de estupefacientes y alcohol en menores de edad"/>
    <s v="Programa &quot;ABRE TUS OJOS&quot;"/>
    <s v="Estrategia Integral para la Infancia y Adolescencia  "/>
    <s v="PREVENCIÓN"/>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Prevención_y_convivencia_ciudadana"/>
    <s v="Participación ciudadana y GABO"/>
    <s v="x"/>
    <m/>
    <s v="x"/>
    <m/>
  </r>
  <r>
    <n v="16"/>
    <x v="0"/>
    <s v="GRUPO DE INFANCIA Y ADOLESCENCIA GINAD"/>
    <s v="CONVIVENCIA"/>
    <s v="Prevención al consumo de estupefacientes y alcohol en menores de edad"/>
    <s v="Programa &quot;ABRE TUS OJOS&quot;"/>
    <s v="Estrategia Integral para la Infancia y Adolescencia  "/>
    <s v="CONTROL"/>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s v="Control_del_delito"/>
    <s v="Estrategias de intervención y control del delito"/>
    <m/>
    <m/>
    <s v="x"/>
    <s v="x"/>
  </r>
  <r>
    <n v="17"/>
    <x v="0"/>
    <s v="GRUPO DE INFANCIA Y ADOLESCENCIA GINAD"/>
    <s v="CONVIVENCIA"/>
    <s v="Violencia intrafamiliar"/>
    <s v="Programa &quot;ABRE TUS OJOS&quot;"/>
    <s v="Estrategia Integral para la Infancia y Adolescencia  "/>
    <s v="PREVENCIÓN"/>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s v="Prevención_y_convivencia_ciudadana"/>
    <s v="Prevención de violencias en Niños, niñas, adolescentes y jóvenes"/>
    <m/>
    <s v="x"/>
    <s v="x"/>
    <m/>
  </r>
  <r>
    <n v="18"/>
    <x v="0"/>
    <s v="GRUPO DE INFANCIA Y ADOLESCENCIA GINAD"/>
    <s v="SEGURIDAD"/>
    <s v="Delitos en el ciberespacio"/>
    <s v="Programa &quot;ABRE TUS OJOS&quot;"/>
    <s v="Estrategia Integral para la Infancia y Adolescencia  "/>
    <s v="PREVENCIÓN"/>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s v="Prevención_y_convivencia_ciudadana"/>
    <s v="Alianzas para la Seguridad y la Convivencia (Gremios, Academia, Sociedad Civil) "/>
    <m/>
    <m/>
    <s v="x"/>
    <m/>
  </r>
  <r>
    <n v="19"/>
    <x v="0"/>
    <s v="SECCIONAL DE INVESTIGACIÓN JUDICIAL SIJIN "/>
    <s v="SEGURIDAD"/>
    <s v="Hurto a usuarios del sistema financiero"/>
    <s v="Disrupción del delito "/>
    <s v="Estrategia Institucional de Convivencia y Seguridad Ciudadana EICOS "/>
    <s v="INVESTIGACIÓN"/>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Control_del_delito"/>
    <s v="Inteligencia e investigación "/>
    <s v="x"/>
    <m/>
    <s v="x"/>
    <m/>
  </r>
  <r>
    <n v="20"/>
    <x v="0"/>
    <s v="SECCIONAL DE INVESTIGACIÓN JUDICIAL SIJIN "/>
    <s v="SEGURIDAD"/>
    <s v="Hurto a personas"/>
    <s v="Disrupción del delito "/>
    <s v="Estrategia Institucional de Convivencia y Seguridad Ciudadana EICOS "/>
    <s v="INVESTIGACIÓN"/>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s v="Control_del_delito"/>
    <s v="Estrategias de intervención y control del delito"/>
    <m/>
    <m/>
    <m/>
    <s v="x"/>
  </r>
  <r>
    <n v="21"/>
    <x v="0"/>
    <s v="SECCIONAL DE INVESTIGACIÓN JUDICIAL SIJIN "/>
    <s v="SEGURIDAD"/>
    <s v="Homicidio"/>
    <s v="Disrupción del delito "/>
    <s v="Estrategia Institucional de Convivencia y Seguridad Ciudadana EICOS "/>
    <s v="INVESTIGACIÓN"/>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s v="Control_del_delito"/>
    <s v="Inteligencia e investigación "/>
    <m/>
    <m/>
    <s v="x"/>
    <m/>
  </r>
  <r>
    <n v="22"/>
    <x v="0"/>
    <s v="SECCIONAL DE INVESTIGACIÓN JUDICIAL SIJIN "/>
    <s v="SEGURIDAD"/>
    <s v="Delitos informáticos"/>
    <s v="Disrupción del delito "/>
    <s v="Estrategia institucional integral de Ciber Seguridad ESCIB  "/>
    <s v="INVESTIGACIÓN"/>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s v="Perspectivas_en_seguridad_y_convivencia_–_COVID_19"/>
    <s v="Estrategias de atención a ciber delitos"/>
    <m/>
    <m/>
    <m/>
    <s v="x"/>
  </r>
  <r>
    <n v="23"/>
    <x v="0"/>
    <s v="SECCIONAL DE INVESTIGACIÓN JUDICIAL SIJIN "/>
    <s v="SEGURIDAD"/>
    <s v="Hurto a celulares"/>
    <s v="Disrupción del delito "/>
    <s v="Estrategia contra el hurto a celulares ESHUC "/>
    <s v="INVESTIGACIÓN"/>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s v="Control_del_delito"/>
    <s v="Estrategias de intervención y control del delito"/>
    <m/>
    <m/>
    <m/>
    <s v="x"/>
  </r>
  <r>
    <n v="24"/>
    <x v="0"/>
    <s v="SECCIONAL DE INVESTIGACIÓN JUDICIAL SIJIN "/>
    <s v="SEGURIDAD"/>
    <s v="Hurto a comercio"/>
    <s v="Disrupción del delito"/>
    <s v="Estrategia Institucional de Convivencia y Seguridad Ciudadana EICOS "/>
    <s v="INVESTIGACIÓN"/>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s v="Control_del_delito"/>
    <s v="Estrategias de intervención y control del delito"/>
    <m/>
    <m/>
    <m/>
    <s v="x"/>
  </r>
  <r>
    <n v="25"/>
    <x v="0"/>
    <s v="SECCIONAL DE INVESTIGACIÓN JUDICIAL SIJIN "/>
    <s v="SEGURIDAD"/>
    <s v="Hurto a residencias"/>
    <s v="Disrupción del delito "/>
    <s v="Estrategia Institucional de Convivencia y Seguridad Ciudadana EICOS "/>
    <s v="INVESTIGACIÓN"/>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s v="Control_del_delito"/>
    <s v="Estrategias de intervención y control del delito"/>
    <m/>
    <m/>
    <m/>
    <s v="x"/>
  </r>
  <r>
    <n v="26"/>
    <x v="0"/>
    <s v="SECCIONAL DE INVESTIGACIÓN JUDICIAL SIJIN "/>
    <s v="SEGURIDAD"/>
    <s v="Hurto a vehículos y motocicletas"/>
    <s v="Disrupción del delito "/>
    <s v="Estrategia Institucional de Convivencia y Seguridad Ciudadana EICOS "/>
    <s v="INVESTIGACIÓN"/>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s v="Control_del_delito"/>
    <s v="Estrategias de intervención y control del delito"/>
    <m/>
    <m/>
    <m/>
    <s v="x"/>
  </r>
  <r>
    <n v="27"/>
    <x v="0"/>
    <s v="SECCIONAL DE INVESTIGACIÓN JUDICIAL SIJIN "/>
    <s v="SEGURIDAD"/>
    <s v="Delitos y Comportamientos contrarios que afectan la Seguridad y la Convivencia Ciudadana "/>
    <s v="Disrupción del delito "/>
    <s v="Estrategias institucionales implementadas para contrarrestar las diferentes manifestaciones delincuenciales "/>
    <s v="INVESTIGACIÓN"/>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Control_del_delito"/>
    <s v="Estrategias de intervención y control del delito"/>
    <s v="x"/>
    <m/>
    <m/>
    <m/>
  </r>
  <r>
    <n v="28"/>
    <x v="0"/>
    <s v="SECCIONAL DE INVESTIGACIÓN JUDICIAL SIJIN "/>
    <s v="SEGURIDAD"/>
    <s v="Tráfico y Consumo de Estupefacientes"/>
    <s v="Disrupción del delito "/>
    <s v="Estrategia contra el Tráfico de Estupefacientes en menores cantidades ETEM"/>
    <s v="INVESTIGACIÓN"/>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s v="Control_del_delito"/>
    <s v="Estrategias de intervención y control del delito"/>
    <m/>
    <m/>
    <m/>
    <s v="x"/>
  </r>
  <r>
    <n v="29"/>
    <x v="0"/>
    <s v="SECCIONAL DE INVESTIGACIÓN JUDICIAL SIJIN "/>
    <s v="SEGURIDAD"/>
    <s v="Violencia contra la mujer, familia y género"/>
    <s v="Disrupción del delito "/>
    <s v="Estrategia Integral mujer, familia y género "/>
    <s v="INVESTIGACIÓN"/>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s v="Control_del_delito"/>
    <s v="Dotación, tecnología, equipamientos y Formación"/>
    <m/>
    <s v="x"/>
    <s v="x"/>
    <m/>
  </r>
  <r>
    <n v="30"/>
    <x v="0"/>
    <s v="SECCIONAL DE INVESTIGACIÓN JUDICIAL SIJIN "/>
    <s v="SEGURIDAD"/>
    <s v="Delitos en el ciberespacio"/>
    <s v="Disrupción del delito "/>
    <s v="Estrategia institucional integral de Ciber Seguridad ESCIB  "/>
    <s v="INVESTIGACIÓN"/>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s v="Control_del_delito"/>
    <s v="Estrategias de intervención y control del delito"/>
    <m/>
    <m/>
    <m/>
    <s v="x"/>
  </r>
  <r>
    <n v="31"/>
    <x v="0"/>
    <s v="SECCIONAL DE INVESTIGACIÓN JUDICIAL SIJIN "/>
    <s v="SEGURIDAD"/>
    <s v="Hurto a celulares"/>
    <s v="Disrupción del delito "/>
    <s v="Estrategia contra el hurto a celulares ESHUC "/>
    <s v="INVESTIGACIÓN"/>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s v="Control_del_delito"/>
    <s v="Inteligencia e investigación "/>
    <m/>
    <m/>
    <m/>
    <s v="x"/>
  </r>
  <r>
    <n v="32"/>
    <x v="0"/>
    <s v="SECCIONAL DE INVESTIGACIÓN JUDICIAL SIJIN "/>
    <s v="SEGURIDAD"/>
    <s v="Hurto a personas"/>
    <s v="Disrupción del delito "/>
    <s v="Estrategia Institucional de Convivencia y Seguridad Ciudadana EICOS "/>
    <s v="INVESTIGACIÓN"/>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s v="Control_del_delito"/>
    <s v="Inteligencia e investigación "/>
    <m/>
    <m/>
    <m/>
    <s v="x"/>
  </r>
  <r>
    <n v="33"/>
    <x v="0"/>
    <s v="SECCIONAL DE INVESTIGACIÓN JUDICIAL SIJIN "/>
    <s v="SEGURIDAD"/>
    <s v="Tráfico y Consumo de Estupefacientes"/>
    <s v="Disrupción del delito "/>
    <s v="Estrategia contra el Tráfico de Estupefacientes en menores cantidades ETEMC"/>
    <s v="INVESTIGACIÓN"/>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s v="Control_del_delito"/>
    <s v="Estrategias de intervención y control del delito"/>
    <m/>
    <m/>
    <m/>
    <s v="x"/>
  </r>
  <r>
    <n v="34"/>
    <x v="0"/>
    <s v="GRUPO DE OPERACIONES ESPECIALES GOES"/>
    <s v="SEGURIDAD"/>
    <s v="Estructuras Delincuenciales"/>
    <s v="Disrupción del delito en todas sus modalidades"/>
    <s v="Estrategia contra el Crimen Organizado "/>
    <s v="INTERVENCIÓN"/>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s v="Control_del_delito"/>
    <s v="Dotación, tecnología, equipamientos y Formación"/>
    <m/>
    <m/>
    <m/>
    <s v="x"/>
  </r>
  <r>
    <n v="35"/>
    <x v="0"/>
    <s v="GRUPO FUERZA DISPONIBLE GUFUD"/>
    <s v="SEGURIDAD"/>
    <s v="Alteración del orden público en la protesta social "/>
    <s v="Actividades de prevención, disuasión y control para la seguridad y convivencia de la ciudad capital  "/>
    <s v="Derecho a la Protesta y control de disturbios"/>
    <s v="PREVENCIÓN"/>
    <s v="Fortalecer los equipos de protección corporal antimotines, para acompañar la protesta social y el derecho a reunión."/>
    <s v="No Aplica"/>
    <s v="No Aplica"/>
    <s v="No Aplica"/>
    <n v="0"/>
    <s v="Acompañar la protesta social  y la reunión, con base en los protocolos propuestos por la Alcaldía Mayor ."/>
    <s v="Control_del_delito"/>
    <s v="Protección y control a  infraestructura vital y medio ambiente"/>
    <m/>
    <m/>
    <m/>
    <s v="x"/>
  </r>
  <r>
    <n v="36"/>
    <x v="0"/>
    <s v="GRUPO FUERZA DISPONIBLE GUFUD"/>
    <s v="SEGURIDAD"/>
    <s v="Ocupación ilegal del espacio público"/>
    <s v="Control del espacio público y libre tránsito peatonal"/>
    <s v="Implementación y apropiación del Código Nacional de Seguridad y Convivencia Ciudadana CNSCC"/>
    <s v="CONTROL Y PREVENCIÓN"/>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Control_del_delito"/>
    <s v="Dotación, tecnología, equipamientos y Formación"/>
    <s v="x"/>
    <m/>
    <m/>
    <s v="x"/>
  </r>
  <r>
    <n v="37"/>
    <x v="0"/>
    <s v="GRUPO FUERZA DISPONIBLE GUFUD"/>
    <s v="SEGURIDAD"/>
    <s v="Hurto a bicicletas"/>
    <s v="Mejoramiento de la percepción de seguridad en las ciclo rutas"/>
    <s v="Hurto a bicicletas en todas sus modalidades"/>
    <s v="PREVENCIÓN"/>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s v="Control_del_delito"/>
    <s v="Protección y control a  infraestructura vital y medio ambiente"/>
    <m/>
    <m/>
    <m/>
    <s v="x"/>
  </r>
  <r>
    <n v="38"/>
    <x v="0"/>
    <s v="GRUPO FUERZA DISPONIBLE GUFUD"/>
    <s v="SEGURIDAD"/>
    <s v="Hurto a bicicletas"/>
    <s v=" Confianza y legitimidad para vivir sin miedo y ser epicentro de cultura ciudadana, paz y reconciliación."/>
    <s v="La seguridad del bici usuario es compromiso de todos "/>
    <s v="CONTROL Y PREVENCIÓN"/>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Control_del_delito"/>
    <s v="Estrategias de intervención y control del delito"/>
    <s v="x"/>
    <m/>
    <s v="x"/>
    <s v="x"/>
  </r>
  <r>
    <n v="39"/>
    <x v="0"/>
    <s v="CÓDIGO NACIONAL DE SEGURIDAD Y CONVIVENCIA CIUDADANA CNSCC"/>
    <s v="CONVIVENCIA"/>
    <s v="Comportamientos contrarios a la Convivencia "/>
    <s v="Implementación del módulo de mediación policial en sala del Registro Nacional de Medidas Correctivas RNMC."/>
    <s v="Implementación y apropiación del Código Nacional de Seguridad y Convivencia Ciudadana CNSCC"/>
    <s v="PREVENCIÓN"/>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Prevención_y_convivencia_ciudadana"/>
    <s v="Alianzas para la Seguridad y la Convivencia (Gremios, Academia, Sociedad Civil) "/>
    <s v="x"/>
    <m/>
    <m/>
    <m/>
  </r>
  <r>
    <n v="40"/>
    <x v="0"/>
    <s v="CÓDIGO NACIONAL DE SEGURIDAD Y CONVIVENCIA CIUDADANA CNSCC"/>
    <s v="CONVIVENCIA"/>
    <s v="Comportamientos contrarios a la Convivencia "/>
    <s v="Equipamiento de las Salas de Mediación Policial "/>
    <s v="Implementación y apropiación del Código Nacional de Seguridad y Convivencia Ciudadana CNSCC"/>
    <s v="PREVENCIÓN"/>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Prevención_y_convivencia_ciudadana"/>
    <s v="Alianzas para la Seguridad y la Convivencia (Gremios, Academia, Sociedad Civil) "/>
    <s v="x"/>
    <m/>
    <m/>
    <m/>
  </r>
  <r>
    <n v="41"/>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s v="CONTROL"/>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Prevención_y_convivencia_ciudadana"/>
    <s v="Alianzas para la Seguridad y la Convivencia (Gremios, Academia, Sociedad Civil) "/>
    <s v="x"/>
    <m/>
    <m/>
    <m/>
  </r>
  <r>
    <n v="42"/>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s v="INVESTIGACIÓN"/>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Prevención_y_convivencia_ciudadana"/>
    <s v="Alianzas para la Seguridad y la Convivencia (Gremios, Academia, Sociedad Civil) "/>
    <s v="x"/>
    <m/>
    <m/>
    <m/>
  </r>
  <r>
    <n v="43"/>
    <x v="0"/>
    <s v="CÓDIGO NACIONAL DE SEGURIDAD Y CONVIVENCIA CIUDADANA CNSCC"/>
    <s v="SEGURIDAD"/>
    <s v="Delitos de seguridad ciudadana"/>
    <s v="Capacitación del Personal Policial "/>
    <s v="Cualificación del personal de Policía Metropolitana de Bogotá"/>
    <s v="CAPACITACIÓN"/>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s v="Prevención_y_convivencia_ciudadana"/>
    <s v="Alianzas para la Seguridad y la Convivencia (Gremios, Academia, Sociedad Civil) "/>
    <m/>
    <m/>
    <s v="x"/>
    <m/>
  </r>
  <r>
    <n v="44"/>
    <x v="0"/>
    <s v="MODELO DE VIGILANCIA COMUNITARIA POR CUADRANTES MVCC"/>
    <s v="SEGURIDAD"/>
    <s v="Hurto a personas "/>
    <s v="Vigilancia y control efectivo en las localidades de la ciudad de Bogotá "/>
    <s v="Seguridad ciudadana en calles y vecindarios "/>
    <s v="CONTROL"/>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s v="Control_del_delito"/>
    <s v="Estrategias de intervención y control del delito"/>
    <m/>
    <m/>
    <m/>
    <s v="x"/>
  </r>
  <r>
    <n v="45"/>
    <x v="0"/>
    <s v="MODELO DE VIGILANCIA COMUNITARIA POR CUADRANTES MVCC"/>
    <s v="SEGURIDAD"/>
    <s v="Hurto de celulares"/>
    <s v="Reducción de la compra y venta de celulares hurtados"/>
    <s v="Estrategia contra el hurto a celulares ESHUC "/>
    <s v="CONTROL"/>
    <s v="Realizar Consultas de Imei por dispositivo móvil PDA para verificar reporte por hurto de celulares "/>
    <s v="No Aplica"/>
    <s v="No Aplica"/>
    <s v="No Aplica"/>
    <n v="0"/>
    <s v="Realizar consultas encaminadas a combatir el hurto a celulares."/>
    <s v="Control_del_delito"/>
    <s v="Estrategias de intervención y control del delito"/>
    <m/>
    <m/>
    <m/>
    <s v="x"/>
  </r>
  <r>
    <n v="46"/>
    <x v="0"/>
    <s v="MODELO DE VIGILANCIA COMUNITARIA POR CUADRANTES MVCC"/>
    <s v="SEGURIDAD"/>
    <s v="Hurto de bicicletas"/>
    <s v="Vigilancia y control efectivo en las localidades de la ciudad de Bogotá "/>
    <s v="Seguridad ciudadana en calles y vecindarios "/>
    <s v="CONTROL"/>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s v="Prevención_y_convivencia_ciudadana"/>
    <s v="Alianzas para la Seguridad y la Convivencia (Gremios, Academia, Sociedad Civil) "/>
    <m/>
    <m/>
    <m/>
    <s v="x"/>
  </r>
  <r>
    <n v="47"/>
    <x v="0"/>
    <s v="MODELO DE VIGILANCIA COMUNITARIA POR CUADRANTES MVCC"/>
    <s v="SEGURIDAD"/>
    <s v="Hurto de automotores"/>
    <s v="Vigilancia y control efectivo en las localidades de la ciudad de Bogotá "/>
    <s v="Seguridad ciudadana en calles y vecindarios "/>
    <s v="CONTROL"/>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s v="Control_del_delito"/>
    <s v="Estrategias de intervención y control del delito"/>
    <m/>
    <m/>
    <m/>
    <s v="x"/>
  </r>
  <r>
    <n v="48"/>
    <x v="0"/>
    <s v="MODELO DE VIGILANCIA COMUNITARIA POR CUADRANTES MVCC"/>
    <s v="SEGURIDAD"/>
    <s v="Homicidio "/>
    <s v="Vigilancia y control en zonas y entornos priorizados "/>
    <s v="Seguridad ciudadana en calles y vecindarios "/>
    <s v="CONTROL"/>
    <s v="Intervenir las zonas identificadas a través de planes focalizados por medio de actividades de vigilancia y control."/>
    <s v="Zonas identificadas"/>
    <s v="Zonas impactadas"/>
    <s v="Zonas identificadas / Zonas impactadas *100"/>
    <n v="0"/>
    <s v="Realizar planes focalizados en el 100% de zonas priorizadas."/>
    <s v="Control_del_delito"/>
    <s v="Estrategias de intervención y control del delito"/>
    <m/>
    <m/>
    <m/>
    <s v="x"/>
  </r>
  <r>
    <n v="49"/>
    <x v="0"/>
    <s v="MODELO DE VIGILANCIA COMUNITARIA POR CUADRANTES MVCC"/>
    <s v="SEGURIDAD"/>
    <s v="Homicidio"/>
    <s v="Plan Desarme "/>
    <s v="Seguridad ciudadana en calles y vecindarios "/>
    <s v="CONTROL"/>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Control_del_delito"/>
    <s v="Estrategias de intervención y control del delito"/>
    <s v="x"/>
    <m/>
    <m/>
    <s v="x"/>
  </r>
  <r>
    <n v="50"/>
    <x v="0"/>
    <s v="MODELO DE VIGILANCIA COMUNITARIA POR CUADRANTES MVCC"/>
    <s v="SEGURIDAD"/>
    <s v="Violencia contra la mujer, familia y género"/>
    <s v="Cultura de la legalidad, valores democráticos y sus componentes "/>
    <s v="Estrategia, Mujer, Familia y Género "/>
    <s v="CONTROL"/>
    <s v="Atender oportunamente los motivos de policía que se presenten contra la mujer, familia y género "/>
    <s v="N° casos atendidos"/>
    <s v="No. de casos requeridos"/>
    <s v="N° casos atendidos / No. de casos requeridos"/>
    <n v="0"/>
    <s v="Atender el 100% de los casos reportados en contra la mujer, familia y género "/>
    <s v="Control_del_delito"/>
    <s v="Estrategias de intervención y control del delito"/>
    <m/>
    <s v="x"/>
    <s v="x"/>
    <m/>
  </r>
  <r>
    <n v="51"/>
    <x v="0"/>
    <s v="MODELO DE VIGILANCIA COMUNITARIA POR CUADRANTES MVCC"/>
    <s v="SEGURIDAD"/>
    <s v="Tráfico y consumo de estupefacientes"/>
    <s v="Transformación de entornos "/>
    <s v="Estrategia contra el Tráfico de Estupefacientes en menores cantidades ETEMC"/>
    <s v="CONTROL"/>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s v="Control_del_delito"/>
    <s v="Estrategias de intervención y control del delito"/>
    <m/>
    <m/>
    <m/>
    <s v="x"/>
  </r>
  <r>
    <n v="52"/>
    <x v="0"/>
    <s v="MODELO DE VIGILANCIA COMUNITARIA POR CUADRANTES MVCC"/>
    <s v="SEGURIDAD"/>
    <s v="Lesiones personales"/>
    <s v="Intervención diferencial para atención de casos de lesiones personales en Bogotá"/>
    <s v="Seguridad ciudadana en calles y vecindarios "/>
    <s v="CONTROL"/>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Control_del_delito"/>
    <s v="Estrategias de intervención y control del delito"/>
    <s v="x"/>
    <m/>
    <m/>
    <s v="x"/>
  </r>
  <r>
    <n v="53"/>
    <x v="0"/>
    <s v="SISTEMA REMOTO DE AERONAVES NO TRIPULADAS SIART"/>
    <s v="SEGURIDAD"/>
    <s v="Delitos y comportamientos contrarios que afectan la seguridad y la convivencia ciudadana "/>
    <s v="Patrullaje aéreo urbano"/>
    <s v="Tecnología para la convivencia y seguridad ciudadana"/>
    <s v="PREVENCIÓN"/>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Control_del_delito"/>
    <s v="Dotación, tecnología, equipamientos y Formación"/>
    <s v="x"/>
    <m/>
    <s v="x"/>
    <m/>
  </r>
  <r>
    <n v="54"/>
    <x v="0"/>
    <s v="SISTEMA REMOTO DE AERONAVES NO TRIPULADAS SIART"/>
    <s v="SEGURIDAD"/>
    <s v="Protesta social"/>
    <s v="Patrullaje aéreo urbano"/>
    <s v="Tecnología para la convivencia y seguridad ciudadana"/>
    <s v="CONTRO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Control_del_delito"/>
    <s v="Estrategias de intervención y control del delito"/>
    <s v="x"/>
    <m/>
    <m/>
    <s v="x"/>
  </r>
  <r>
    <n v="55"/>
    <x v="0"/>
    <s v="SISTEMA REMOTO DE AERONAVES NO TRIPULADAS SIART"/>
    <s v="SEGURIDAD"/>
    <s v="Tráfico de estupefacientes"/>
    <s v="Patrullaje aéreo urbano"/>
    <s v="Tecnología para la convivencia y seguridad ciudadana"/>
    <s v="INVESTIGACIÓN"/>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s v="Control_del_delito"/>
    <s v="Inteligencia e investigación "/>
    <m/>
    <m/>
    <m/>
    <s v="x"/>
  </r>
  <r>
    <n v="56"/>
    <x v="0"/>
    <s v="TURISMO"/>
    <s v="CONVIVENCIA"/>
    <s v="Delitos Cometidos contra Turistas"/>
    <s v="&quot;Contigo Turismo Seguro&quot;"/>
    <s v="Fortalecimiento al Turismo Distrital "/>
    <s v="PREVENCIÓN"/>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Prevención_y_convivencia_ciudadana"/>
    <s v="Estrategias para la prevención del consumo de SPA y consumo de alcohol"/>
    <s v="x"/>
    <m/>
    <m/>
    <m/>
  </r>
  <r>
    <n v="57"/>
    <x v="0"/>
    <s v="TURISMO"/>
    <s v="CONVIVENCIA"/>
    <s v="Informalidad de los prestadores de servicios turísticos"/>
    <s v="&quot;Contigo Turismo Responsable&quot;"/>
    <s v="Fortalecimiento al Turismo Distrital "/>
    <s v="CONTROL"/>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s v="Control_del_delito"/>
    <s v="Estrategias de intervención y control del delito"/>
    <m/>
    <m/>
    <m/>
    <s v="x"/>
  </r>
  <r>
    <n v="58"/>
    <x v="0"/>
    <s v="SECCIONAL DE INTELIGENCIA SIPOL"/>
    <s v="SEGURIDAD"/>
    <s v="Hurto a personas"/>
    <s v="Disrupción del delito"/>
    <s v="Articulación de Inteligencia e Investigación Criminal"/>
    <s v="INVESTIGACIÓN"/>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s v="Control_del_delito"/>
    <s v="Inteligencia e investigación "/>
    <m/>
    <m/>
    <m/>
    <s v="x"/>
  </r>
  <r>
    <n v="59"/>
    <x v="0"/>
    <s v="SECCIONAL DE INTELIGENCIA SIPOL"/>
    <s v="SEGURIDAD"/>
    <s v="Homicidio"/>
    <s v="Disrupción del delito"/>
    <s v="Articulación de Inteligencia e Investigación Criminal"/>
    <s v="INVESTIGACIÓN"/>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s v="Control_del_delito"/>
    <s v="Dotación, tecnología, equipamientos y Formación"/>
    <m/>
    <m/>
    <m/>
    <s v="x"/>
  </r>
  <r>
    <n v="60"/>
    <x v="0"/>
    <s v="SECCIONAL DE INTELIGENCIA SIPOL"/>
    <s v="SEGURIDAD"/>
    <s v="Tráfico y consumo de estupefacientes "/>
    <s v="Disrupción del delito"/>
    <s v="Articulación de Inteligencia e Investigación Criminal"/>
    <s v="INVESTIGACIÓN"/>
    <s v="Identificar zonas, actores delincuenciales y causas generadoras del tráfico local de estupefacientes "/>
    <s v="No Aplica"/>
    <s v="No Aplica"/>
    <s v="No Aplica"/>
    <n v="0"/>
    <s v="Fortalecer las actividades básicas y especializadas de inteligencia sobre objetivos de proyección judicial."/>
    <s v="Control_del_delito"/>
    <s v="Inteligencia e investigación "/>
    <m/>
    <m/>
    <m/>
    <s v="x"/>
  </r>
  <r>
    <n v="61"/>
    <x v="0"/>
    <s v="SECCIONAL DE INTELIGENCIA SIPOL"/>
    <s v="SEGURIDAD"/>
    <s v="Terrorismo"/>
    <s v="Disrupción del delito"/>
    <s v="Estrategia Institucional Integral Contra el Terrorismo EI2TE"/>
    <s v="INVESTIGACIÓN"/>
    <s v="Recolectar información que permita identificar y anticipar planes armados y/o terroristas por parte del GAO en la ciudad de Bogotá"/>
    <s v="No Aplica"/>
    <s v="No Aplica"/>
    <s v="No Aplica"/>
    <n v="0"/>
    <s v="Fortalecer las Capacidades de anticipación de acciones armadas y/o terroristas. "/>
    <s v="Control_del_delito"/>
    <s v="Protección y control a  infraestructura vital y medio ambiente"/>
    <m/>
    <m/>
    <m/>
    <s v="x"/>
  </r>
  <r>
    <n v="62"/>
    <x v="0"/>
    <s v="SECCIONAL DE INTELIGENCIA SIPOL"/>
    <s v="SEGURIDAD"/>
    <s v="Delitos y comportamientos contrarios que afectan la seguridad y la convivencia ciudadana "/>
    <s v="Disrupción del delito"/>
    <s v="Estrategias institucionales implementadas para contrarrestar las diferentes manifestaciones delincuenciales "/>
    <s v="INVESTIGACIÓN"/>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s v="Control_del_delito"/>
    <s v="Estrategias de intervención y control del delito"/>
    <m/>
    <m/>
    <m/>
    <s v="x"/>
  </r>
  <r>
    <n v="63"/>
    <x v="0"/>
    <s v="GRUPO AMBIENTAL Y ECOLÓGICO GUPAE"/>
    <s v="SEGURIDAD"/>
    <s v="Maltrato Animal"/>
    <s v="Control al tráfico y tenencia ilegal de fauna y flora "/>
    <s v="Fortalecimiento de las especialidades de Policía "/>
    <s v="PREVENCIÓN"/>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s v="Prevención_y_convivencia_ciudadana"/>
    <s v="Alianzas para la Seguridad y la Convivencia (Gremios, Academia, Sociedad Civil) "/>
    <m/>
    <m/>
    <m/>
    <s v="x"/>
  </r>
  <r>
    <n v="64"/>
    <x v="0"/>
    <s v="GRUPO AMBIENTAL Y ECOLÓGICO GUPAE"/>
    <s v="SEGURIDAD"/>
    <s v="Maltrato Animal"/>
    <s v="Disrupción del delito "/>
    <s v="Fortalecimiento de las especialidades de Policía "/>
    <s v="CONTRO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Control_del_delito"/>
    <s v="Dotación, tecnología, equipamientos y Formación"/>
    <s v="x"/>
    <m/>
    <m/>
    <m/>
  </r>
  <r>
    <n v="65"/>
    <x v="0"/>
    <s v="GRUPO AMBIENTAL Y ECOLÓGICO GUPAE"/>
    <s v="SEGURIDAD"/>
    <s v="Delitos y comportamientos contrarios contra el ambiente que afectan la convivencia y la seguridad ciudadana"/>
    <s v="Amigos de la Naturaleza"/>
    <s v="Fortalecimiento de las especialidades de Policía "/>
    <s v="PREVENCIÓN"/>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s v="Prevención_y_convivencia_ciudadana"/>
    <s v="Alianzas para la Seguridad y la Convivencia (Gremios, Academia, Sociedad Civil) "/>
    <m/>
    <m/>
    <s v="x"/>
    <s v="x"/>
  </r>
  <r>
    <n v="66"/>
    <x v="0"/>
    <s v="GRUPO AMBIENTAL Y ECOLÓGICO GUPAE"/>
    <s v="SEGURIDAD"/>
    <s v="Delitos contra el  ambiente y los recursos naturales"/>
    <s v="Control contaminación Ambiental"/>
    <s v="Fortalecimiento de las especialidades de Policía "/>
    <s v="CONTROL"/>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Prevención_y_convivencia_ciudadana"/>
    <s v="Alianzas para la Seguridad y la Convivencia (Gremios, Academia, Sociedad Civil) "/>
    <s v="x"/>
    <m/>
    <m/>
    <s v="x"/>
  </r>
  <r>
    <n v="67"/>
    <x v="0"/>
    <s v="GRUPO DE PREVENCIÓN PRECI"/>
    <s v="SEGURIDAD"/>
    <s v="Homicidio"/>
    <s v="Programa de prevención y participación ciudadana"/>
    <s v="Estrategia Institucional de Convivencia y Seguridad Ciudadana EICOS "/>
    <s v="PREVENCIÓN"/>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s v="Control_del_delito"/>
    <s v="Estrategias de intervención y control del delito"/>
    <m/>
    <m/>
    <m/>
    <s v="x"/>
  </r>
  <r>
    <n v="68"/>
    <x v="0"/>
    <s v="GRUPO DE PREVENCIÓN PRECI"/>
    <s v="SEGURIDAD"/>
    <s v="Hurto a personas "/>
    <s v="Programa de prevención y participación ciudadana"/>
    <s v="Estrategia Institucional de Convivencia y Seguridad Ciudadana EICOS "/>
    <s v="PREVENCIÓN"/>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Prevención_y_convivencia_ciudadana"/>
    <s v="Alianzas para la Seguridad y la Convivencia (Gremios, Academia, Sociedad Civil) "/>
    <s v="x"/>
    <m/>
    <m/>
    <m/>
  </r>
  <r>
    <n v="69"/>
    <x v="0"/>
    <s v="GRUPO DE PREVENCIÓN PRECI"/>
    <s v="SEGURIDAD"/>
    <s v="Violencia contra la mujer, familia y género"/>
    <s v="Cultura de la legalidad, valores democráticos y sus componentes "/>
    <s v="Estrategia Integral de protección a la mujer, Familia y Género EMFAG"/>
    <s v="PREVENCIÓN"/>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Prevención_y_convivencia_ciudadana"/>
    <s v="Alianzas para la Seguridad y la Convivencia (Gremios, Academia, Sociedad Civil) "/>
    <s v="x"/>
    <s v="x"/>
    <m/>
    <m/>
  </r>
  <r>
    <n v="70"/>
    <x v="0"/>
    <s v="GRUPO DE PREVENCIÓN PRECI"/>
    <s v="SEGURIDAD"/>
    <s v="Tráfico y consumo de estupefacientes "/>
    <s v="Programa de Prevención frente a la producción, tráfico, distribución, comercialización y consumo de sustancias psicoactivas&quot;."/>
    <s v="Estrategia contra el tráfico de Estupefacientes en menores cantidades  ETEMC"/>
    <s v="PREVENCIÓN"/>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Prevención_y_convivencia_ciudadana"/>
    <s v="Estrategias para la prevención del consumo de SPA y consumo de alcohol"/>
    <s v="x"/>
    <m/>
    <s v="x"/>
    <m/>
  </r>
  <r>
    <n v="71"/>
    <x v="0"/>
    <s v="GRUPO DE DERECHOS HUMANOS DERHU"/>
    <s v="SEGURIDAD"/>
    <s v="Amenazas a Población de Especial Protección Constitucional "/>
    <s v="Promoción y Difusión de Derechos Humanos "/>
    <s v="Estrategia de Protección a Poblaciones en Situación de Vulnerabilidad "/>
    <s v="PREVENCIÓN"/>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Prevención_y_convivencia_ciudadana"/>
    <s v="Prevención de violencias en Niños, niñas, adolescentes y jóvenes"/>
    <s v="x"/>
    <s v="x"/>
    <s v="x"/>
    <m/>
  </r>
  <r>
    <n v="72"/>
    <x v="0"/>
    <s v="GRUPO TELEMÁTICA TELEM"/>
    <s v="SEGURIDAD"/>
    <s v="Delitos y comportamientos contrarios que afectan la seguridad y la convivencia ciudadana "/>
    <s v="Tecnología para prevenir y dar respuesta más rápida y eficaz"/>
    <s v="Tecnología para la convivencia y la seguridad ciudadana"/>
    <s v="OTRA"/>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Control_del_delito"/>
    <s v="Dotación, tecnología, equipamientos y Formación"/>
    <s v="x"/>
    <m/>
    <m/>
    <s v="x"/>
  </r>
  <r>
    <n v="73"/>
    <x v="0"/>
    <s v="TRASMILENIO E-27"/>
    <s v="CONVIVENCIA"/>
    <s v="Hurto a personas en los sistemas de transporte masivo"/>
    <s v="Disrupción del delito"/>
    <s v="Estrategia Institucional de Convivencia y Seguridad Ciudadana EICOS "/>
    <s v="PREVENCIÓN"/>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Prevención_y_convivencia_ciudadana"/>
    <s v="Alianzas para la Seguridad y la Convivencia (Gremios, Academia, Sociedad Civil) "/>
    <s v="x"/>
    <m/>
    <m/>
    <m/>
  </r>
  <r>
    <n v="74"/>
    <x v="0"/>
    <s v="TRASMILENIO E-28"/>
    <s v="SEGURIDAD"/>
    <s v="Lesiones Personales en Transmilenio"/>
    <s v="Disrupción del delito"/>
    <s v="Estrategia Institucional de Convivencia y Seguridad Ciudadana EICOS "/>
    <s v="PREVENCIÓN - CONTROL"/>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Prevención_y_convivencia_ciudadana"/>
    <s v="Prevención de violencias en Niños, niñas, adolescentes y jóvenes"/>
    <s v="x"/>
    <s v="x"/>
    <s v="x"/>
    <m/>
  </r>
  <r>
    <n v="75"/>
    <x v="0"/>
    <s v="JEFATURA ADMINISTRATIVA JEFAD"/>
    <s v="SEGURIDAD"/>
    <s v="Delitos y comportamientos contrarios que afectan la seguridad y la convivencia ciudadana "/>
    <s v="Garantizar la Sostenibilidad de la Capacidad Logística para el Fortalecimiento del Servicio de Policía bajo un Concepto Innovador  "/>
    <s v="Modelo de  Administración de Recursos Logísticos y Financieros "/>
    <s v="PREVENCIÓN"/>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Control_del_delito"/>
    <s v="Dotación, tecnología, equipamientos y Formación"/>
    <s v="x"/>
    <s v="x"/>
    <s v="x"/>
    <s v="x"/>
  </r>
  <r>
    <n v="76"/>
    <x v="0"/>
    <s v="CENTRO DE INFORMACIÓN ESTRATÉGICA POLICIAL SECCIONAL CIEPS"/>
    <s v="SEGURIDAD"/>
    <s v="Delitos y comportamientos contrarios que afectan la seguridad y la convivencia ciudadana"/>
    <s v="Control de Puntos Críticos"/>
    <s v="Tecnología para la seguridad y la convivencia ciudadana"/>
    <s v="CONTROL"/>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Control_del_delito"/>
    <s v="Dotación, tecnología, equipamientos y Formación"/>
    <s v="x"/>
    <s v="x"/>
    <s v="x"/>
    <s v="x"/>
  </r>
  <r>
    <n v="77"/>
    <x v="0"/>
    <s v="GRUPO DE TALENTO HUMANO TAHUM"/>
    <s v="SEGURIDAD"/>
    <s v="Delitos y comportamientos contrarios que afectan la seguridad y la convivencia ciudadana "/>
    <s v="Plan anual de formación, educación continua e investigación para el personal de la Policía Metropolitana de Bogotá."/>
    <s v="Perspectiva de Desarrollo Humano y Organizacional "/>
    <s v="PREVENCIÓN"/>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Control_del_delito"/>
    <s v="Dotación, tecnología, equipamientos y Formación"/>
    <s v="x"/>
    <s v="x"/>
    <s v="x"/>
    <s v="x"/>
  </r>
  <r>
    <n v="78"/>
    <x v="0"/>
    <s v="GRUPO ANTIEXTORSIÓN Y SECUESTRO GAULA"/>
    <s v="SEGURIDAD"/>
    <s v="Extorsión  "/>
    <s v="Yo no pago, yo denuncio "/>
    <s v="Estrategia Nacional Contra la Extorsión "/>
    <s v="PREVENCIÓN"/>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Control_del_delito"/>
    <s v="Estrategias de intervención y control del delito"/>
    <s v="x"/>
    <m/>
    <m/>
    <s v="x"/>
  </r>
  <r>
    <n v="79"/>
    <x v="0"/>
    <s v="GRUPO ANTIEXTORSIÓN Y SECUESTRO GAULA"/>
    <s v="CONVIVENCIA"/>
    <s v="Secuestro "/>
    <s v="Disrupción del delito "/>
    <s v="Estrategia Nacional Contra el Secuestro  "/>
    <s v="INVESTIGACIÓN"/>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s v="Control_del_delito"/>
    <s v="Estrategias de intervención y control del delito"/>
    <m/>
    <m/>
    <m/>
    <s v="x"/>
  </r>
  <r>
    <n v="80"/>
    <x v="0"/>
    <s v="CENTRO AUTOMÁTICO DE DESPACHO CAD"/>
    <s v="SEGURIDAD"/>
    <s v="Delitos y comportamientos contrarios que afectan la seguridad y la convivencia ciudadana "/>
    <s v="Talento Humano Calificado y Cualificado para la manipulación y uso de tecnologías en el CAD "/>
    <s v="Estrategia Integral para la Convivencia y Seguridad Ciudadana EICOS"/>
    <s v="PREVENCIÓN - CONTROL"/>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Control_del_delito"/>
    <s v="Estrategias de intervención y control del delito"/>
    <s v="x"/>
    <s v="x"/>
    <s v="x"/>
    <s v="x"/>
  </r>
  <r>
    <n v="81"/>
    <x v="0"/>
    <s v="OFICINA DE ATENCIÓN AL CIUDADANO ATECI"/>
    <s v="CONVIVENCIA"/>
    <s v="Delitos y comportamientos contrarios que afectan la seguridad y la convivencia ciudadana "/>
    <s v="Atención al Ciudadano "/>
    <s v="Estrategia Integral para la Convivencia y Seguridad Ciudadana EICOS"/>
    <s v="PREVENCIÓN"/>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Control_del_delito"/>
    <s v="Estrategias de intervención y control del delito"/>
    <s v="x"/>
    <m/>
    <m/>
    <s v="x"/>
  </r>
  <r>
    <n v="82"/>
    <x v="0"/>
    <s v="OFICINA DE PLANEACIÓN PLANE"/>
    <s v="SEGURIDAD"/>
    <s v="Delitos y comportamientos contrarios que afectan la seguridad y la convivencia ciudadana "/>
    <s v="Modernización y Transformación Institucional"/>
    <s v="Modernización y Trasformación Institucional "/>
    <s v="PREVENCIÓN - CONTROL"/>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s v="Control_del_delito"/>
    <s v="Dotación, tecnología, equipamientos y Formación"/>
    <m/>
    <m/>
    <m/>
    <s v="x"/>
  </r>
  <r>
    <n v="83"/>
    <x v="0"/>
    <s v="OFICINA DE PLANEACIÓN PLANE"/>
    <s v="SEGURIDAD"/>
    <s v="Delitos y comportamientos Mujer, género y familia"/>
    <s v="Intervenir los riesgos sociales que posibilitan la violencia basada en género, desde las capacidades propias e interinstitucionales."/>
    <s v="_x000a__x000a_Estrategia integral de protección a mujer,_x000a_Familia y género (EMFAG)_x000a_"/>
    <s v="PREVENCIÓN - CONTROL"/>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s v="Control_del_delito"/>
    <s v="Dotación, tecnología, equipamientos y Formación"/>
    <m/>
    <s v="x"/>
    <s v="x"/>
    <s v="x"/>
  </r>
  <r>
    <n v="84"/>
    <x v="0"/>
    <s v="ASUNTOS JURÍDICOS ASJUR"/>
    <s v="SEGURIDAD"/>
    <s v="Delitos y comportamientos contrarios que afectan la seguridad y la convivencia ciudadana "/>
    <s v="Actuación Jurídica en el marco de la convivencia y la seguridad ciudadana  "/>
    <s v="Estrategia Institucional de Convivencia y Seguridad Ciudadana EICOS "/>
    <s v="PREVENCIÓN"/>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Control_del_delito"/>
    <s v="Dotación, tecnología, equipamientos y Formación"/>
    <s v="x"/>
    <m/>
    <m/>
    <s v="x"/>
  </r>
  <r>
    <n v="85"/>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s v="Control_del_delito"/>
    <s v="Estrategias de intervención y control del delito"/>
    <m/>
    <m/>
    <m/>
    <s v="x"/>
  </r>
  <r>
    <n v="86"/>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Acompañar a los organismos de Seguridad y Justicia en el Distrito para mantener los centros de despliegue operacional con condiciones de seguridad y bienestar."/>
    <m/>
    <n v="20"/>
    <m/>
    <n v="20"/>
    <s v="Mantener los 20 centros de despliegue operacional con condiciones de seguridad y bienestar"/>
    <s v="Control_del_delito"/>
    <s v="Estrategias de intervención y control del delito"/>
    <m/>
    <m/>
    <m/>
    <s v="x"/>
  </r>
  <r>
    <n v="87"/>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CONTROL"/>
    <s v="Controlar los ejes viales de acceso a la ciudad a partir de los puntos de control implementados "/>
    <m/>
    <n v="4370"/>
    <m/>
    <n v="4370"/>
    <s v="  Mantener el control de los ejes viales de acceso a la ciudad a partir de 4370 puntos de control     "/>
    <s v="Control_del_delito"/>
    <s v="Estrategias de intervención y control del delito"/>
    <m/>
    <m/>
    <m/>
    <s v="x"/>
  </r>
  <r>
    <n v="88"/>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Garantizar el sostenimiento del hombre en el cumplimiento de la tarea. "/>
    <m/>
    <n v="365"/>
    <m/>
    <n v="365"/>
    <s v="Mantener el desarrollo de 365 actividades logísticas y de bienestar para el cumplimiento de la misión "/>
    <s v="Prevención_y_convivencia_ciudadana"/>
    <s v="Alianzas para la Seguridad y la Convivencia (Gremios, Academia, Sociedad Civil) "/>
    <s v="x"/>
    <s v="x"/>
    <s v="x"/>
    <m/>
  </r>
  <r>
    <n v="89"/>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INVESTIGACIÓN"/>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s v="Control_del_delito"/>
    <s v="Inteligencia e investigación "/>
    <m/>
    <m/>
    <m/>
    <s v="x"/>
  </r>
  <r>
    <n v="90"/>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s v="PREVENCIÓN"/>
    <s v="Realizar acompañamiento y seguimiento a las actividades operacionales que se desarrollan en el Distrito                              "/>
    <m/>
    <n v="1460"/>
    <m/>
    <n v="1460"/>
    <s v="Mantener las 1460 actividades de seguimiento y monitoreo a las actividades operacionales que se desarrollan en el Distrito  "/>
    <s v="Control_del_delito"/>
    <s v="Estrategias de intervención y control del delito"/>
    <m/>
    <m/>
    <m/>
    <s v="x"/>
  </r>
  <r>
    <n v="91"/>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s v="INVESTIGACIÓN"/>
    <s v="   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s v="Control_del_delito"/>
    <s v="Inteligencia e investigación "/>
    <m/>
    <m/>
    <m/>
    <s v="x"/>
  </r>
  <r>
    <n v="92"/>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s v="INVESTIGACIÓN"/>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s v="Control_del_delito"/>
    <s v="Inteligencia e investigación "/>
    <m/>
    <m/>
    <m/>
    <s v="x"/>
  </r>
  <r>
    <n v="93"/>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s v="PREVENCIÓN"/>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Prevención_y_convivencia_ciudadana"/>
    <s v="Alianzas para la Seguridad y la Convivencia (Gremios, Academia, Sociedad Civil) "/>
    <s v="x"/>
    <s v="x"/>
    <s v="x"/>
    <s v="x"/>
  </r>
  <r>
    <n v="94"/>
    <x v="1"/>
    <s v="BRIGADA 13"/>
    <s v="CONVIVENCIA"/>
    <s v="A partir de situaciones de contingencia extrema, falta de capacidades del IDRG para la atención y gestión de desastres"/>
    <s v="Plan de operaciones Bicentenario &quot; Héroes de la Libertad&quot; , plan Capital."/>
    <s v="Mejorar las capacidades de gestión del riesgo y protección del medio ambiente."/>
    <s v="REACCIÓN"/>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s v="Control_del_delito"/>
    <s v="Protección y control a  infraestructura vital y medio ambiente"/>
    <m/>
    <m/>
    <m/>
    <s v="x"/>
  </r>
  <r>
    <n v="95"/>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PREVENCIÓN"/>
    <s v="Potenciar la protección y sostenibilidad de la biodiversidad , a partir de campañas de protección del medio ambiente (Burbuja ambiental)"/>
    <m/>
    <n v="24"/>
    <m/>
    <n v="12"/>
    <s v="Incrementar en un 100% las campañas de protección al medio ambiente"/>
    <s v="Control_del_delito"/>
    <s v="Protección y control a  infraestructura vital y medio ambiente"/>
    <s v="x"/>
    <m/>
    <m/>
    <s v="x"/>
  </r>
  <r>
    <n v="96"/>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PREVENCIÓN"/>
    <s v="Desarrollar programas de capacitación y reforestación"/>
    <m/>
    <n v="72"/>
    <m/>
    <n v="36"/>
    <s v="Incrementar en un 100% los planes de reforestación de los cerros ambientales y localidad 20"/>
    <s v="Control_del_delito"/>
    <s v="Protección y control a  infraestructura vital y medio ambiente"/>
    <s v="x"/>
    <m/>
    <m/>
    <s v="x"/>
  </r>
  <r>
    <n v="97"/>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CONTROL"/>
    <s v="Realizar actividades de  control institucional del territorio y del medio ambiente "/>
    <m/>
    <n v="24"/>
    <m/>
    <n v="12"/>
    <s v="Incrementar en un 100% las actividades de control institucional del territorio y del medio ambiente "/>
    <s v="Control_del_delito"/>
    <s v="Protección y control a  infraestructura vital y medio ambiente"/>
    <m/>
    <m/>
    <m/>
    <s v="x"/>
  </r>
  <r>
    <n v="98"/>
    <x v="1"/>
    <s v="BRIGADA 13"/>
    <s v="JUSTICIA"/>
    <s v="Incremento en los factores de inestabilidad que generan inseguridad en el Distrito "/>
    <s v="Plan de operaciones Bicentenario &quot; Héroes de la Libertad&quot; , plan Escudo y plan Bastión."/>
    <s v="Contribuir a la seguridad, legalidad y emprendimiento.             Neutralizar las amenazas que afronta la zona centro del país.             "/>
    <s v="JUSTICIA"/>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s v="Sistema_Distrital_de_Justicia"/>
    <s v="Estrategias para superar las barreras de acceso a la justicia"/>
    <m/>
    <m/>
    <m/>
    <s v="x"/>
  </r>
  <r>
    <n v="99"/>
    <x v="1"/>
    <s v="BRIGADA 13"/>
    <s v="SEGURIDAD"/>
    <s v="Complejidades para la capacitación del personal presencialmente, debido a la misionalidad y actividades en terreno"/>
    <s v="Plan Institucional de Capacitación, Cumplimiento a la directiva de Curso 2019, Cumplimiento cronograma curso de ley"/>
    <s v="Mejorar la gestión y el talento humano."/>
    <s v="REACCIÓN"/>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s v="Control_del_delito"/>
    <s v="Dotación, tecnología, equipamientos y Formación"/>
    <m/>
    <m/>
    <m/>
    <s v="x"/>
  </r>
  <r>
    <n v="100"/>
    <x v="1"/>
    <s v="BRIGADA 13"/>
    <s v="CONVIVENCIA"/>
    <s v="Dificultades para el acceso a la oferta institucional en territorios donde no se ha llegado con todo el potencial"/>
    <s v="Plan de operaciones Bicentenario &quot; Héroes de la Libertad&quot; , plan Capital."/>
    <s v="Contribuir a la estabilización y a la consolidación del territorio con ayuda de toda la institucionalidad del Estado."/>
    <s v="PREVENCIÓN"/>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Prevención_y_convivencia_ciudadana"/>
    <s v="Alianzas para la Seguridad y la Convivencia (Gremios, Academia, Sociedad Civil) "/>
    <s v="x"/>
    <m/>
    <m/>
    <s v="x"/>
  </r>
  <r>
    <n v="101"/>
    <x v="1"/>
    <s v="BRIGADA 13"/>
    <s v="SEGURIDAD"/>
    <s v="Dificultades en la difusión de información estratégica"/>
    <s v="Plan de operaciones Bicentenario &quot; Héroes de la Libertad&quot; , plan Escudo y plan Bastión."/>
    <s v="Realizar campañas de información estratégica en todos los niveles"/>
    <s v="PREVENCIÓN"/>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Prevención_y_convivencia_ciudadana"/>
    <s v="Alianzas para la Seguridad y la Convivencia (Gremios, Academia, Sociedad Civil) "/>
    <s v="x"/>
    <m/>
    <m/>
    <s v="x"/>
  </r>
  <r>
    <n v="102"/>
    <x v="1"/>
    <s v="BRIGADA 13"/>
    <s v="SEGURIDAD"/>
    <s v="Oportunidades para ampliar bienestar y la moral"/>
    <s v="Plan de Moral y Bienestar"/>
    <s v="Plan de Moral y Bienestar"/>
    <s v="REACCIÓN"/>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Control_del_delito"/>
    <s v="Dotación, tecnología, equipamientos y Formación"/>
    <s v="x"/>
    <m/>
    <m/>
    <s v="x"/>
  </r>
  <r>
    <n v="103"/>
    <x v="2"/>
    <s v="FISCALÍA GENERAL DE LA NACIÓN"/>
    <s v="SEGURIDAD"/>
    <s v="Hurto a personas  en Transmilenio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s v="Control_del_delito"/>
    <s v="Inteligencia e investigación "/>
    <m/>
    <m/>
    <m/>
    <s v="x"/>
  </r>
  <r>
    <n v="104"/>
    <x v="2"/>
    <s v="FISCALÍA GENERAL DE LA NACIÓN"/>
    <s v="SEGURIDAD"/>
    <s v="Hurto a personas (celula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s v="Control_del_delito"/>
    <s v="Inteligencia e investigación "/>
    <m/>
    <m/>
    <m/>
    <s v="x"/>
  </r>
  <r>
    <n v="105"/>
    <x v="2"/>
    <s v="FISCALÍA GENERAL DE LA NACIÓN"/>
    <s v="SEGURIDAD"/>
    <s v="Homicidios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s v="Control_del_delito"/>
    <s v="Inteligencia e investigación "/>
    <m/>
    <m/>
    <m/>
    <s v="x"/>
  </r>
  <r>
    <n v="106"/>
    <x v="2"/>
    <s v="FISCALÍA GENERAL DE LA NACIÓN"/>
    <s v="JUSTICIA"/>
    <s v="Violencia contra muje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s v="Prevención_y_convivencia_ciudadana"/>
    <s v="Prevención de violencias en mujeres"/>
    <m/>
    <s v="x"/>
    <m/>
    <m/>
  </r>
  <r>
    <n v="107"/>
    <x v="2"/>
    <s v="FISCALÍA GENERAL DE LA NACIÓN"/>
    <s v="SEGURIDAD"/>
    <s v="Violencia contra población vulnerable (niños, niñas, adolescentes y jóven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s v="Prevención_y_convivencia_ciudadana"/>
    <s v="Prevención de violencias en Niños, niñas, adolescentes y jóvenes"/>
    <m/>
    <m/>
    <s v="x"/>
    <m/>
  </r>
  <r>
    <n v="108"/>
    <x v="2"/>
    <s v="FISCALÍA GENERAL DE LA NACIÓN"/>
    <s v="SEGURIDAD"/>
    <s v="Microtráfico"/>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s v="Control_del_delito"/>
    <s v="Inteligencia e investigación "/>
    <m/>
    <m/>
    <m/>
    <s v="x"/>
  </r>
  <r>
    <n v="109"/>
    <x v="2"/>
    <s v="FISCALÍA GENERAL DE LA NACIÓN"/>
    <s v="SEGURIDAD"/>
    <s v="Violencia contra población vulnerable (niños, niñas, adolescentes y jóvenes)"/>
    <s v="Programa Futuro Colombia Misión Institucional 2016-2020, se señala que la Fiscalía General de la Nación “participa en el diseño y la ejecución de la Política Criminal del Estado”, la prevención de la delincuencia representa un aspecto fundamental en la ejecución de la Política Criminal del Estado."/>
    <s v="Direccionamiento Estratégico "/>
    <s v="PREVENCIÓN"/>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s v="Prevención_y_convivencia_ciudadana"/>
    <s v="Prevención de violencias en Niños, niñas, adolescentes y jóvenes"/>
    <m/>
    <m/>
    <s v="x"/>
    <m/>
  </r>
  <r>
    <n v="110"/>
    <x v="2"/>
    <s v="FISCALÍA GENERAL DE LA NACIÓN"/>
    <s v="JUSTICIA"/>
    <s v="Delitos informáticos o ciberdelitos"/>
    <s v="Atacar el delito informático desde dos frentes principales: 1. La estafa y el hurto informático o a través de medios informáticos y 2. El equipo de protección a la información"/>
    <s v="Direccionamiento Estratégico "/>
    <s v="INVESTIGACIÓN"/>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s v="Perspectivas_en_seguridad_y_convivencia_–_COVID_19"/>
    <s v="Estrategias de atención a ciber delitos"/>
    <m/>
    <m/>
    <m/>
    <s v="x"/>
  </r>
  <r>
    <n v="111"/>
    <x v="3"/>
    <s v="SUBSECRETARÍA DE ACCESO A LA JUSTICIA"/>
    <s v="JUSTICIA"/>
    <s v="Ausencia de estrategias que brinden atención bajo supervisión judicial a adolescentes y jóvenes que cometen delitos como consecuencia del consumo problemático de sustancias psicoactivas."/>
    <s v="Programa Distrital de Justicia Juvenil Restaurativa"/>
    <s v="Implementación Programa de Seguimiento Judicial al Tratamiento de Drogas en el Sistema de Responsabilidad Penal adolescente en Bogotá."/>
    <s v="INTERVENCIÓN"/>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s v="Sistema_Distrital_de_Justicia"/>
    <s v="Privados de la libertad"/>
    <m/>
    <m/>
    <s v="x"/>
    <s v="x"/>
  </r>
  <r>
    <n v="112"/>
    <x v="3"/>
    <s v="SUBSECRETARÍA DE ACCESO A LA JUSTICIA"/>
    <s v="JUSTICIA"/>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Programa Distrital de Justicia Juvenil Restaurativa"/>
    <s v="Implementación Ruta para la Atención Especializada de Víctimas / Ofensores Vinculados a Delitos contra la libertad, la integridad y la formación sexual, con enfoque de Salud Mental y Justicia Restaurativa."/>
    <s v="INTERVENCIÓN"/>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s v="Sistema_Distrital_de_Justicia"/>
    <s v="Privados de la libertad"/>
    <m/>
    <m/>
    <s v="x"/>
    <s v="x"/>
  </r>
  <r>
    <n v="113"/>
    <x v="3"/>
    <s v="SUBSECRETARÍA DE ACCESO A LA JUSTICIA"/>
    <s v="JUSTICIA"/>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Implementación de la justicia restaurativa y atención integral para adolescentes en conflicto con la ley y población pospenada en Bogotá D.C."/>
    <s v="Intercambio de información entre entidades del SRPA y consolidación de un sistema de información para el análisis de las características y comportamientos de la delincuencia juvenil en Bogotá y la provisión de información cualificada para la toma de decisiones, en articulación con el Subcomité de Sistema de información y gestión del conocimiento del Comité Distrital de Coordinación de Responsabilidad Penal Adolescente."/>
    <s v="OTRA"/>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s v="Sistema_Distrital_de_Justicia"/>
    <s v="Privados de la libertad"/>
    <m/>
    <m/>
    <s v="x"/>
    <s v="x"/>
  </r>
  <r>
    <n v="114"/>
    <x v="3"/>
    <s v="SUBSECRETARÍA DE ACCESO A LA JUSTICIA"/>
    <s v="JUSTICIA"/>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Implementación de la justicia restaurativa y atención integral para adolescentes en conflicto con la ley y población pospenada en Bogotá D.C."/>
    <s v="Diseñar, construir e implementar un CAE Abierto, modalidad incluida en los Lineamientos Técnicos expedidos por el ICBF que se encuentran vigentes y garantizar su operación a partir de un Modelo de Atención centrado en la pedagogía restaurativa orientado a ofertar a los adolescentes y jóvenes actividades de formación técnica en interacción con las y los adolescentes y jóvenes del entorno.   "/>
    <s v="INTERVENCIÓN"/>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s v="Sistema_Distrital_de_Justicia"/>
    <s v="Privados de la libertad"/>
    <m/>
    <m/>
    <s v="x"/>
    <s v="x"/>
  </r>
  <r>
    <n v="115"/>
    <x v="3"/>
    <s v="SUBSECRETARÍA DE ACCESO A LA JUSTICIA"/>
    <s v="JUSTICIA"/>
    <s v="Alto número de adolescentes y jóvenes que ingresan al SRPA por la comisión de delitos y son reintegrados a su medio familiar con o sin vinculación a un proceso judicial."/>
    <s v="Implementación de la justicia restaurativa y atención integral para adolescentes en conflicto con la ley y población pospenada en Bogotá D.C."/>
    <s v="Diseñar e implementar una estrategia de atención centrada en la responsabilización por la conducta delictiva y la reparación del daño para adolescentes y jóvenes que cometen delitos y son reintegrados a su medio familiar con o sin vinculación a un proceso judicial. "/>
    <s v="INTERVENCIÓN"/>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s v="Sistema_Distrital_de_Justicia"/>
    <s v="Privados de la libertad"/>
    <m/>
    <m/>
    <s v="x"/>
    <s v="x"/>
  </r>
  <r>
    <n v="116"/>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Sistema_Distrital_de_Justicia"/>
    <s v="Métodos alternativos de solución de conflictos"/>
    <s v="x"/>
    <m/>
    <m/>
    <s v="x"/>
  </r>
  <r>
    <n v="117"/>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estrategias de mediación escolar a nivel local"/>
    <s v="# de instituciones educativas con mediación escolar implementadas"/>
    <s v="# de instituciones educativas con mediación escolar planeadas"/>
    <s v="(A/B) X 100"/>
    <n v="0"/>
    <s v="2 colegios con mediación escolar implementados"/>
    <s v="Sistema_Distrital_de_Justicia"/>
    <s v="Métodos alternativos de solución de conflictos"/>
    <s v="x"/>
    <m/>
    <m/>
    <s v="x"/>
  </r>
  <r>
    <n v="118"/>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mecanismos de mediación campesina en entornos rurales"/>
    <s v="# de mediadores rurales implementados"/>
    <s v="# de mediadores rurales proyectados"/>
    <s v="(A/B) X 100"/>
    <n v="0"/>
    <s v="30 mediadores rurales formados en la ciudad"/>
    <s v="Sistema_Distrital_de_Justicia"/>
    <s v="Métodos alternativos de solución de conflictos"/>
    <s v="x"/>
    <m/>
    <m/>
    <s v="x"/>
  </r>
  <r>
    <n v="119"/>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s v="JUSTICIA"/>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s v="Sistema_Distrital_de_Justicia"/>
    <s v="Estrategias para superar las barreras de acceso a la justicia"/>
    <m/>
    <s v="x"/>
    <m/>
    <s v="x"/>
  </r>
  <r>
    <n v="120"/>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s v="JUSTICIA"/>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s v="Sistema_Distrital_de_Justicia"/>
    <s v="Estrategias para superar las barreras de acceso a la justicia"/>
    <m/>
    <s v="x"/>
    <m/>
    <s v="x"/>
  </r>
  <r>
    <n v="121"/>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s v="Sistema_Distrital_de_Justicia"/>
    <s v="Estrategias para superar las barreras de acceso a la justicia"/>
    <m/>
    <m/>
    <m/>
    <s v="x"/>
  </r>
  <r>
    <n v="122"/>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s v="Sistema_Distrital_de_Justicia"/>
    <s v="Estrategias para superar las barreras de acceso a la justicia"/>
    <m/>
    <m/>
    <m/>
    <s v="x"/>
  </r>
  <r>
    <n v="123"/>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s v="Sistema_Distrital_de_Justicia"/>
    <s v="Estrategias para superar las barreras de acceso a la justicia"/>
    <m/>
    <m/>
    <m/>
    <s v="x"/>
  </r>
  <r>
    <n v="124"/>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Aumentar en un equipamiento de justicia en la ciudad, que aumente el acceso a la justicia por parte de los ciudadanos "/>
    <s v="# de equipamientos nuevos implementados"/>
    <s v="# de equipamientos nuevos planeados"/>
    <s v="(A/B) X 100"/>
    <n v="0"/>
    <s v="1 Casa de Justicia implementada en la ciudad"/>
    <s v="Sistema_Distrital_de_Justicia"/>
    <s v="Estrategias para superar las barreras de acceso a la justicia"/>
    <m/>
    <m/>
    <m/>
    <s v="x"/>
  </r>
  <r>
    <n v="125"/>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Aumentar la atención de ciudadanos en el Sistema Distrital de Justicia"/>
    <s v="# de ciudadanos atendidos"/>
    <s v="# de ciudadanos proyectados por atender"/>
    <s v="(A/B) X 100"/>
    <m/>
    <s v="5% de aumento en el cuatrienio de ciudadanos atendidos en el Sistema Distrital de Justicia"/>
    <s v="Sistema_Distrital_de_Justicia"/>
    <s v="Estrategias para superar las barreras de acceso a la justicia"/>
    <m/>
    <m/>
    <m/>
    <s v="x"/>
  </r>
  <r>
    <n v="126"/>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s v="Sistema_Distrital_de_Justicia"/>
    <s v="Estrategias para superar las barreras de acceso a la justicia"/>
    <m/>
    <m/>
    <m/>
    <s v="x"/>
  </r>
  <r>
    <n v="127"/>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s v="Sistema_Distrital_de_Justicia"/>
    <s v="Estrategias para superar las barreras de acceso a la justicia"/>
    <m/>
    <m/>
    <m/>
    <s v="x"/>
  </r>
  <r>
    <n v="128"/>
    <x v="3"/>
    <s v="SUBSECRETARÍA DE ACCESO A LA JUSTICIA"/>
    <s v="JUSTICIA"/>
    <s v="Baja implementación de estrategias que promuevan los derechos de las personas privadas de la libertad en Bogotá "/>
    <s v="protección de derechos de la población privada de la libertad en Bogotá "/>
    <s v=" Implementar estrategias orientadas al fortalecimiento del proyecto de vida  de las personas privadas de la libertad en la Cárcel Distrital de Varones y Anexo de Mujeres "/>
    <s v="OTRA"/>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Sistema_Distrital_de_Justicia"/>
    <s v="Penalización y resocialización"/>
    <s v="x"/>
    <m/>
    <m/>
    <s v="x"/>
  </r>
  <r>
    <n v="129"/>
    <x v="3"/>
    <s v="SUBSECRETARÍA DE ACCESO A LA JUSTICIA"/>
    <s v="JUSTICIA"/>
    <s v="Demora en las decisiones judiciales que definan la situación de las personas sindicadas en Bogotá, y el Distrito no cuenta con información jurídica para la implementación de estrategias que reduzcan el hacinamiento en la Ciudad. "/>
    <s v="protección de derechos de la población privada de la libertad en Bogotá "/>
    <s v="Articulación con entidades del orden Nacional para la implementación de estrategias que promuevan el  mejoramiento de las condiciones de las personas sindicadas en Bogotá "/>
    <s v="JUSTICIA"/>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Sistema_Distrital_de_Justicia"/>
    <s v="Penalización y resocialización"/>
    <s v="x"/>
    <m/>
    <m/>
    <s v="x"/>
  </r>
  <r>
    <n v="130"/>
    <x v="3"/>
    <s v="SUBSECRETARÍA DE ACCESO A LA JUSTICIA"/>
    <s v="JUSTICIA"/>
    <s v="Baja cobertura de programas que permitan la atención a la población pospenada que reside en la ciudad de Bogotá, lo que genera reincidencia penitenciaria y aumento en los conflictitos ciudadanos"/>
    <s v="Casa Libertad"/>
    <s v="Fortalecimiento de programas dirigidos a la población pospenada, que refuercen la capacidades y habilidades de la población permitiéndoles mejorar su proyecto de vida y disminuyendo el riesgo de reincidencia "/>
    <s v="PREVENCIÓN - JUSTICIA"/>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Sistema_Distrital_de_Justicia"/>
    <s v="Penalización y resocialización"/>
    <s v="x"/>
    <m/>
    <m/>
    <s v="x"/>
  </r>
  <r>
    <n v="131"/>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Centros Amar: es un servicio de atención integral con enfoque diferencial para niños, niñas, adolescentes y sus familias en riesgo o en situación de Trabajo Infantil ampliado,_x000a_"/>
    <s v="Centros amar"/>
    <s v="INTERVENCIÓN"/>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s v="Prevención_y_convivencia_ciudadana"/>
    <s v="Prevención de violencias en Niños, niñas, adolescentes y jóvenes"/>
    <m/>
    <m/>
    <s v="x"/>
    <s v="x"/>
  </r>
  <r>
    <n v="132"/>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Estrategia Móvil: estrategia de atención itinerante que responde de manera integral y oportunamente a las situaciones de inobservancia, amenaza y vulneración de derechos, por medio de los procesos de atención que realiza, propendiendo por el acceso y promoción de los derechos de niñas, niños y adolescentes en sus territorios; algunos de los cuales se han identificado como nichos generadores de Trabajo Infantil Ampliado en las diferentes localidades del Distrito Capital. "/>
    <s v="Estrategia móvil"/>
    <s v="INTERVENCIÓN"/>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s v="Prevención_y_convivencia_ciudadana"/>
    <s v="Prevención de violencias en Niños, niñas, adolescentes y jóvenes"/>
    <m/>
    <m/>
    <s v="x"/>
    <s v="x"/>
  </r>
  <r>
    <n v="133"/>
    <x v="4"/>
    <s v="SECRETARÍA DE INTEGRACIÓN SOCIAL"/>
    <s v="SEGURIDAD"/>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Estrategia de prevención de la vulneración de los derechos de las niñas, niños y adolescentes._x000a__x000a__x000a_"/>
    <s v="Estrategia de prevención de la vulneración de los derechos de las niñas, niños y adolescentes._x000a__x000a__x000a_"/>
    <s v="PREVENCIÓN"/>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s v="Prevención_y_convivencia_ciudadana"/>
    <s v="Prevención de violencias en Niños, niñas, adolescentes y jóvenes"/>
    <m/>
    <m/>
    <s v="x"/>
    <s v="x"/>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n v="1"/>
    <x v="0"/>
    <s v="SECCIONAL DE TRÁNSITO Y TRANSPORTE -SETRA"/>
    <s v="CONVIVENCIA"/>
    <s v="Muertes y lesiones en accidentes de tránsito"/>
    <s v="Autocuidado, Autorregulación, Corresponsabilidad"/>
    <s v="Estrategia Institucional de Seguridad Vial "/>
    <x v="0"/>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x v="0"/>
    <x v="0"/>
    <s v="x"/>
    <m/>
    <m/>
    <m/>
  </r>
  <r>
    <n v="2"/>
    <x v="0"/>
    <s v="AUXILIARES DE POLICÍA - AUXPO"/>
    <s v="CONVIVENCIA"/>
    <s v="Hurto"/>
    <s v="Reconstrucción de la Cultura Ciudadana y el Tejido Social"/>
    <s v="Prevención del Delito"/>
    <x v="0"/>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x v="0"/>
    <x v="0"/>
    <m/>
    <m/>
    <m/>
    <s v="x"/>
  </r>
  <r>
    <n v="3"/>
    <x v="0"/>
    <s v="AUXILIARES DE POLICÍA - AUXPO"/>
    <s v="SEGURIDAD"/>
    <s v="Terrorismo"/>
    <s v="Seguridad Operacional"/>
    <s v="Seguridad a Instalaciones Policiales y Activos Estratégicos."/>
    <x v="1"/>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x v="0"/>
    <x v="0"/>
    <m/>
    <m/>
    <m/>
    <s v="x"/>
  </r>
  <r>
    <n v="4"/>
    <x v="0"/>
    <s v="AUXILIARES DE POLICÍA - AUXPO"/>
    <s v="CONVIVENCIA"/>
    <s v="Comportamientos Contrarios a la convivencia"/>
    <s v="Interacción Pacífica, respetuosa y armónica entre las personas, los bienes y el ambiente. "/>
    <s v="Apoyar el proceso de incorporación y formación de jóvenes para que se vinculen a prestar su servicio militar con la Policía Nacional en la ciudad Capital."/>
    <x v="0"/>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x v="1"/>
    <x v="1"/>
    <s v="x"/>
    <m/>
    <m/>
    <s v="x"/>
  </r>
  <r>
    <n v="5"/>
    <x v="0"/>
    <s v="AUXILIARES DE POLICÍA - AUXPO"/>
    <s v="CONVIVENCIA"/>
    <s v="Comportamientos Contrarios a la convivencia"/>
    <s v="Capacitación de los Auxiliares de Policía "/>
    <s v="Garantizar la formación del conscripto en la Policía Nacional en la ciudad Capital."/>
    <x v="2"/>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x v="1"/>
    <x v="1"/>
    <m/>
    <m/>
    <m/>
    <s v="x"/>
  </r>
  <r>
    <n v="6"/>
    <x v="0"/>
    <s v="GRUPO DE CARABINEROS GUCAR"/>
    <s v="SEGURIDAD"/>
    <s v="Delitos y Comportamientos Contrarios que afectan la Seguridad y la Convivencia Ciudadana"/>
    <s v="Actividades de prevención, disuasión y control, para la seguridad y convivencia de la ciudad capital  "/>
    <s v="Estrategia Sistema Integrado de Seguridad Rural SISER"/>
    <x v="0"/>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x v="0"/>
    <x v="2"/>
    <s v="x"/>
    <m/>
    <m/>
    <m/>
  </r>
  <r>
    <n v="7"/>
    <x v="0"/>
    <s v="GRUPO DE CARABINEROS GUCAR"/>
    <s v="CONVIVENCIA "/>
    <s v="Comportamientos Contrarios a la convivencia"/>
    <s v="Fortalecimiento y operacionalización del Código Nacional de Seguridad y Convivencia Ciudadana"/>
    <s v="Implementación y apropiación del Código Nacional de Seguridad y Convivencia Ciudadana CNSCC"/>
    <x v="1"/>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x v="1"/>
    <x v="3"/>
    <m/>
    <m/>
    <m/>
    <s v="x"/>
  </r>
  <r>
    <n v="8"/>
    <x v="0"/>
    <s v="ESCUADRÓN MOVIL ANTIDISTURBIOS ESMAD"/>
    <s v="SEGURIDAD"/>
    <s v="Alteración del orden público en la protesta social (Control de Disturbios)"/>
    <s v="Control a la Violencia y Vandalismo"/>
    <s v="Derecho a la Protesta y control de disturbios"/>
    <x v="1"/>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x v="2"/>
    <x v="4"/>
    <s v="x"/>
    <m/>
    <m/>
    <m/>
  </r>
  <r>
    <n v="9"/>
    <x v="0"/>
    <m/>
    <s v="CONVIVENCIA"/>
    <s v="Alteración del orden público en la protesta social "/>
    <s v="Garantía de Derechos"/>
    <s v="Protección de Derechos a la población "/>
    <x v="0"/>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x v="1"/>
    <x v="3"/>
    <s v="x"/>
    <m/>
    <m/>
    <m/>
  </r>
  <r>
    <n v="10"/>
    <x v="0"/>
    <s v="GRUPO DE INFANCIA Y ADOLESCENCIA GINAD"/>
    <s v="SEGURIDAD"/>
    <s v="Delitos cometidos contra niños, niñas y Adolescentes"/>
    <s v="Programa &quot;ABRE TUS OJOS&quot;"/>
    <s v="Estrategia Integral para la Infancia y Adolescencia  "/>
    <x v="1"/>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x v="0"/>
    <x v="2"/>
    <m/>
    <s v="x"/>
    <s v="x"/>
    <m/>
  </r>
  <r>
    <n v="11"/>
    <x v="0"/>
    <s v="GRUPO DE INFANCIA Y ADOLESCENCIA GINAD"/>
    <s v="CONVIVENCIA"/>
    <s v="Consumo de sustancias psicoactivas, consumo de alcohol, violencias y explotación sexual  "/>
    <s v="Programa &quot;ABRE TUS OJOS&quot;"/>
    <s v="Estrategia Integral para la Infancia y Adolescencia  "/>
    <x v="0"/>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x v="1"/>
    <x v="1"/>
    <s v="x"/>
    <m/>
    <s v="x"/>
    <m/>
  </r>
  <r>
    <n v="12"/>
    <x v="0"/>
    <s v="GRUPO DE INFANCIA Y ADOLESCENCIA GINAD"/>
    <s v="SEGURIDAD"/>
    <s v="Violencia intrafamiliar contra la Mujer"/>
    <s v="Prevención de la violencia contra niños, niñas, adolescentes y mujeres"/>
    <s v="Estrategia de Protección a la Mujer y a la Familia EMFAG"/>
    <x v="0"/>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x v="1"/>
    <x v="5"/>
    <m/>
    <s v="x"/>
    <s v="x"/>
    <m/>
  </r>
  <r>
    <n v="13"/>
    <x v="0"/>
    <s v="GRUPO DE INFANCIA Y ADOLESCENCIA GINAD"/>
    <s v="SEGURIDAD"/>
    <s v="Enrolamiento de niños, niñas y adolescentes en actividades delictivas"/>
    <s v="Programa &quot;ABRE TUS OJOS&quot;"/>
    <s v="Estrategia Integral para la Infancia y Adolescencia  "/>
    <x v="1"/>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x v="0"/>
    <x v="2"/>
    <s v="x"/>
    <m/>
    <s v="x"/>
    <m/>
  </r>
  <r>
    <n v="14"/>
    <x v="0"/>
    <s v="GRUPO DE INFANCIA Y ADOLESCENCIA GINAD"/>
    <s v="CONVIVENCIA"/>
    <s v="Violencia contra Mujer, Familia y Género"/>
    <s v="Prevención de la violencia contra mujeres, niños, niñas, adolescentes, personas LGBTI e integrantes de la familia."/>
    <s v="Estrategia de Protección a la Mujer y a la Familia EMFAG"/>
    <x v="0"/>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x v="1"/>
    <x v="6"/>
    <m/>
    <s v="x"/>
    <s v="x"/>
    <s v="x"/>
  </r>
  <r>
    <n v="15"/>
    <x v="0"/>
    <s v="GRUPO DE INFANCIA Y ADOLESCENCIA GINAD"/>
    <s v="CONVIVENCIA"/>
    <s v="Prevención al consumo de estupefacientes y alcohol en menores de edad"/>
    <s v="Programa &quot;ABRE TUS OJOS&quot;"/>
    <s v="Estrategia Integral para la Infancia y Adolescencia  "/>
    <x v="0"/>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x v="1"/>
    <x v="7"/>
    <s v="x"/>
    <m/>
    <s v="x"/>
    <m/>
  </r>
  <r>
    <n v="16"/>
    <x v="0"/>
    <s v="GRUPO DE INFANCIA Y ADOLESCENCIA GINAD"/>
    <s v="CONVIVENCIA"/>
    <s v="Prevención al consumo de estupefacientes y alcohol en menores de edad"/>
    <s v="Programa &quot;ABRE TUS OJOS&quot;"/>
    <s v="Estrategia Integral para la Infancia y Adolescencia  "/>
    <x v="1"/>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x v="0"/>
    <x v="2"/>
    <m/>
    <m/>
    <s v="x"/>
    <s v="x"/>
  </r>
  <r>
    <n v="17"/>
    <x v="0"/>
    <s v="GRUPO DE INFANCIA Y ADOLESCENCIA GINAD"/>
    <s v="CONVIVENCIA"/>
    <s v="Violencia intrafamiliar"/>
    <s v="Programa &quot;ABRE TUS OJOS&quot;"/>
    <s v="Estrategia Integral para la Infancia y Adolescencia  "/>
    <x v="0"/>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x v="1"/>
    <x v="5"/>
    <m/>
    <s v="x"/>
    <s v="x"/>
    <m/>
  </r>
  <r>
    <n v="18"/>
    <x v="0"/>
    <s v="GRUPO DE INFANCIA Y ADOLESCENCIA GINAD"/>
    <s v="SEGURIDAD"/>
    <s v="Delitos en el ciberespacio"/>
    <s v="Programa &quot;ABRE TUS OJOS&quot;"/>
    <s v="Estrategia Integral para la Infancia y Adolescencia  "/>
    <x v="0"/>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x v="1"/>
    <x v="1"/>
    <m/>
    <m/>
    <s v="x"/>
    <m/>
  </r>
  <r>
    <n v="19"/>
    <x v="0"/>
    <s v="SECCIONAL DE INVESTIGACIÓN JUDICIAL SIJIN "/>
    <s v="SEGURIDAD"/>
    <s v="Hurto a usuarios del sistema financiero"/>
    <s v="Disrupción del delito "/>
    <s v="Estrategia Institucional de Convivencia y Seguridad Ciudadana EICOS "/>
    <x v="3"/>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x v="0"/>
    <x v="8"/>
    <s v="x"/>
    <m/>
    <s v="x"/>
    <m/>
  </r>
  <r>
    <n v="20"/>
    <x v="0"/>
    <s v="SECCIONAL DE INVESTIGACIÓN JUDICIAL SIJIN "/>
    <s v="SEGURIDAD"/>
    <s v="Hurto a personas"/>
    <s v="Disrupción del delito "/>
    <s v="Estrategia Institucional de Convivencia y Seguridad Ciudadana EICOS "/>
    <x v="3"/>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x v="0"/>
    <x v="2"/>
    <m/>
    <m/>
    <m/>
    <s v="x"/>
  </r>
  <r>
    <n v="21"/>
    <x v="0"/>
    <s v="SECCIONAL DE INVESTIGACIÓN JUDICIAL SIJIN "/>
    <s v="SEGURIDAD"/>
    <s v="Homicidio"/>
    <s v="Disrupción del delito "/>
    <s v="Estrategia Institucional de Convivencia y Seguridad Ciudadana EICOS "/>
    <x v="3"/>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x v="0"/>
    <x v="8"/>
    <m/>
    <m/>
    <s v="x"/>
    <m/>
  </r>
  <r>
    <n v="22"/>
    <x v="0"/>
    <s v="SECCIONAL DE INVESTIGACIÓN JUDICIAL SIJIN "/>
    <s v="SEGURIDAD"/>
    <s v="Delitos informáticos"/>
    <s v="Disrupción del delito "/>
    <s v="Estrategia institucional integral de Ciber Seguridad ESCIB  "/>
    <x v="3"/>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x v="2"/>
    <x v="9"/>
    <m/>
    <m/>
    <m/>
    <s v="x"/>
  </r>
  <r>
    <n v="23"/>
    <x v="0"/>
    <s v="SECCIONAL DE INVESTIGACIÓN JUDICIAL SIJIN "/>
    <s v="SEGURIDAD"/>
    <s v="Hurto a celulares"/>
    <s v="Disrupción del delito "/>
    <s v="Estrategia contra el hurto a celulares ESHUC "/>
    <x v="3"/>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x v="0"/>
    <x v="2"/>
    <m/>
    <m/>
    <m/>
    <s v="x"/>
  </r>
  <r>
    <n v="24"/>
    <x v="0"/>
    <s v="SECCIONAL DE INVESTIGACIÓN JUDICIAL SIJIN "/>
    <s v="SEGURIDAD"/>
    <s v="Hurto a comercio"/>
    <s v="Disrupción del delito"/>
    <s v="Estrategia Institucional de Convivencia y Seguridad Ciudadana EICOS "/>
    <x v="3"/>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x v="0"/>
    <x v="2"/>
    <m/>
    <m/>
    <m/>
    <s v="x"/>
  </r>
  <r>
    <n v="25"/>
    <x v="0"/>
    <s v="SECCIONAL DE INVESTIGACIÓN JUDICIAL SIJIN "/>
    <s v="SEGURIDAD"/>
    <s v="Hurto a residencias"/>
    <s v="Disrupción del delito "/>
    <s v="Estrategia Institucional de Convivencia y Seguridad Ciudadana EICOS "/>
    <x v="3"/>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x v="0"/>
    <x v="2"/>
    <m/>
    <m/>
    <m/>
    <s v="x"/>
  </r>
  <r>
    <n v="26"/>
    <x v="0"/>
    <s v="SECCIONAL DE INVESTIGACIÓN JUDICIAL SIJIN "/>
    <s v="SEGURIDAD"/>
    <s v="Hurto a vehículos y motocicletas"/>
    <s v="Disrupción del delito "/>
    <s v="Estrategia Institucional de Convivencia y Seguridad Ciudadana EICOS "/>
    <x v="3"/>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x v="0"/>
    <x v="2"/>
    <m/>
    <m/>
    <m/>
    <s v="x"/>
  </r>
  <r>
    <n v="27"/>
    <x v="0"/>
    <s v="SECCIONAL DE INVESTIGACIÓN JUDICIAL SIJIN "/>
    <s v="SEGURIDAD"/>
    <s v="Delitos y Comportamientos contrarios que afectan la Seguridad y la Convivencia Ciudadana "/>
    <s v="Disrupción del delito "/>
    <s v="Estrategias institucionales implementadas para contrarrestar las diferentes manifestaciones delincuenciales "/>
    <x v="3"/>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x v="0"/>
    <x v="2"/>
    <s v="x"/>
    <m/>
    <m/>
    <m/>
  </r>
  <r>
    <n v="28"/>
    <x v="0"/>
    <s v="SECCIONAL DE INVESTIGACIÓN JUDICIAL SIJIN "/>
    <s v="SEGURIDAD"/>
    <s v="Tráfico y Consumo de Estupefacientes"/>
    <s v="Disrupción del delito "/>
    <s v="Estrategia contra el Tráfico de Estupefacientes en menores cantidades ETEM"/>
    <x v="3"/>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x v="0"/>
    <x v="2"/>
    <m/>
    <m/>
    <m/>
    <s v="x"/>
  </r>
  <r>
    <n v="29"/>
    <x v="0"/>
    <s v="SECCIONAL DE INVESTIGACIÓN JUDICIAL SIJIN "/>
    <s v="SEGURIDAD"/>
    <s v="Violencia contra la mujer, familia y género"/>
    <s v="Disrupción del delito "/>
    <s v="Estrategia Integral mujer, familia y género "/>
    <x v="3"/>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x v="0"/>
    <x v="0"/>
    <m/>
    <s v="x"/>
    <s v="x"/>
    <m/>
  </r>
  <r>
    <n v="30"/>
    <x v="0"/>
    <s v="SECCIONAL DE INVESTIGACIÓN JUDICIAL SIJIN "/>
    <s v="SEGURIDAD"/>
    <s v="Delitos en el ciberespacio"/>
    <s v="Disrupción del delito "/>
    <s v="Estrategia institucional integral de Ciber Seguridad ESCIB  "/>
    <x v="3"/>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x v="0"/>
    <x v="2"/>
    <m/>
    <m/>
    <m/>
    <s v="x"/>
  </r>
  <r>
    <n v="31"/>
    <x v="0"/>
    <s v="SECCIONAL DE INVESTIGACIÓN JUDICIAL SIJIN "/>
    <s v="SEGURIDAD"/>
    <s v="Hurto a celulares"/>
    <s v="Disrupción del delito "/>
    <s v="Estrategia contra el hurto a celulares ESHUC "/>
    <x v="3"/>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x v="0"/>
    <x v="8"/>
    <m/>
    <m/>
    <m/>
    <s v="x"/>
  </r>
  <r>
    <n v="32"/>
    <x v="0"/>
    <s v="SECCIONAL DE INVESTIGACIÓN JUDICIAL SIJIN "/>
    <s v="SEGURIDAD"/>
    <s v="Hurto a personas"/>
    <s v="Disrupción del delito "/>
    <s v="Estrategia Institucional de Convivencia y Seguridad Ciudadana EICOS "/>
    <x v="3"/>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x v="0"/>
    <x v="8"/>
    <m/>
    <m/>
    <m/>
    <s v="x"/>
  </r>
  <r>
    <n v="33"/>
    <x v="0"/>
    <s v="SECCIONAL DE INVESTIGACIÓN JUDICIAL SIJIN "/>
    <s v="SEGURIDAD"/>
    <s v="Tráfico y Consumo de Estupefacientes"/>
    <s v="Disrupción del delito "/>
    <s v="Estrategia contra el Tráfico de Estupefacientes en menores cantidades ETEMC"/>
    <x v="3"/>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x v="0"/>
    <x v="2"/>
    <m/>
    <m/>
    <m/>
    <s v="x"/>
  </r>
  <r>
    <n v="34"/>
    <x v="0"/>
    <s v="GRUPO DE OPERACIONES ESPECIALES GOES"/>
    <s v="SEGURIDAD"/>
    <s v="Estructuras Delincuenciales"/>
    <s v="Disrupción del delito en todas sus modalidades"/>
    <s v="Estrategia contra el Crimen Organizado "/>
    <x v="4"/>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x v="0"/>
    <x v="0"/>
    <m/>
    <m/>
    <m/>
    <s v="x"/>
  </r>
  <r>
    <n v="35"/>
    <x v="0"/>
    <s v="GRUPO FUERZA DISPONIBLE GUFUD"/>
    <s v="SEGURIDAD"/>
    <s v="Alteración del orden público en la protesta social "/>
    <s v="Actividades de prevención, disuasión y control para la seguridad y convivencia de la ciudad capital  "/>
    <s v="Derecho a la Protesta y control de disturbios"/>
    <x v="0"/>
    <s v="Fortalecer los equipos de protección corporal antimotines, para acompañar la protesta social y el derecho a reunión."/>
    <s v="No Aplica"/>
    <s v="No Aplica"/>
    <s v="No Aplica"/>
    <n v="0"/>
    <s v="Acompañar la protesta social  y la reunión, con base en los protocolos propuestos por la Alcaldía Mayor ."/>
    <x v="0"/>
    <x v="10"/>
    <m/>
    <m/>
    <m/>
    <s v="x"/>
  </r>
  <r>
    <n v="36"/>
    <x v="0"/>
    <s v="GRUPO FUERZA DISPONIBLE GUFUD"/>
    <s v="SEGURIDAD"/>
    <s v="Ocupación ilegal del espacio público"/>
    <s v="Control del espacio público y libre tránsito peatonal"/>
    <s v="Implementación y apropiación del Código Nacional de Seguridad y Convivencia Ciudadana CNSCC"/>
    <x v="5"/>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x v="0"/>
    <x v="0"/>
    <s v="x"/>
    <m/>
    <m/>
    <s v="x"/>
  </r>
  <r>
    <n v="37"/>
    <x v="0"/>
    <s v="GRUPO FUERZA DISPONIBLE GUFUD"/>
    <s v="SEGURIDAD"/>
    <s v="Hurto a bicicletas"/>
    <s v="Mejoramiento de la percepción de seguridad en las ciclo rutas"/>
    <s v="Hurto a bicicletas en todas sus modalidades"/>
    <x v="0"/>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x v="0"/>
    <x v="10"/>
    <m/>
    <m/>
    <m/>
    <s v="x"/>
  </r>
  <r>
    <n v="38"/>
    <x v="0"/>
    <s v="GRUPO FUERZA DISPONIBLE GUFUD"/>
    <s v="SEGURIDAD"/>
    <s v="Hurto a bicicletas"/>
    <s v=" Confianza y legitimidad para vivir sin miedo y ser epicentro de cultura ciudadana, paz y reconciliación."/>
    <s v="La seguridad del bici usuario es compromiso de todos "/>
    <x v="5"/>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x v="0"/>
    <x v="2"/>
    <s v="x"/>
    <m/>
    <s v="x"/>
    <s v="x"/>
  </r>
  <r>
    <n v="39"/>
    <x v="0"/>
    <s v="CÓDIGO NACIONAL DE SEGURIDAD Y CONVIVENCIA CIUDADANA CNSCC"/>
    <s v="CONVIVENCIA"/>
    <s v="Comportamientos contrarios a la Convivencia "/>
    <s v="Implementación del módulo de mediación policial en sala del Registro Nacional de Medidas Correctivas RNMC."/>
    <s v="Implementación y apropiación del Código Nacional de Seguridad y Convivencia Ciudadana CNSCC"/>
    <x v="0"/>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x v="1"/>
    <x v="1"/>
    <s v="x"/>
    <m/>
    <m/>
    <m/>
  </r>
  <r>
    <n v="40"/>
    <x v="0"/>
    <s v="CÓDIGO NACIONAL DE SEGURIDAD Y CONVIVENCIA CIUDADANA CNSCC"/>
    <s v="CONVIVENCIA"/>
    <s v="Comportamientos contrarios a la Convivencia "/>
    <s v="Equipamiento de las Salas de Mediación Policial "/>
    <s v="Implementación y apropiación del Código Nacional de Seguridad y Convivencia Ciudadana CNSCC"/>
    <x v="0"/>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x v="1"/>
    <x v="1"/>
    <s v="x"/>
    <m/>
    <m/>
    <m/>
  </r>
  <r>
    <n v="41"/>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x v="1"/>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x v="1"/>
    <x v="1"/>
    <s v="x"/>
    <m/>
    <m/>
    <m/>
  </r>
  <r>
    <n v="42"/>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x v="3"/>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x v="1"/>
    <x v="1"/>
    <s v="x"/>
    <m/>
    <m/>
    <m/>
  </r>
  <r>
    <n v="43"/>
    <x v="0"/>
    <s v="CÓDIGO NACIONAL DE SEGURIDAD Y CONVIVENCIA CIUDADANA CNSCC"/>
    <s v="SEGURIDAD"/>
    <s v="Delitos de seguridad ciudadana"/>
    <s v="Capacitación del Personal Policial "/>
    <s v="Cualificación del personal de Policía Metropolitana de Bogotá"/>
    <x v="2"/>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x v="1"/>
    <x v="1"/>
    <m/>
    <m/>
    <s v="x"/>
    <m/>
  </r>
  <r>
    <n v="44"/>
    <x v="0"/>
    <s v="MODELO DE VIGILANCIA COMUNITARIA POR CUADRANTES MVCC"/>
    <s v="SEGURIDAD"/>
    <s v="Hurto a personas "/>
    <s v="Vigilancia y control efectivo en las localidades de la ciudad de Bogotá "/>
    <s v="Seguridad ciudadana en calles y vecindarios "/>
    <x v="1"/>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x v="0"/>
    <x v="2"/>
    <m/>
    <m/>
    <m/>
    <s v="x"/>
  </r>
  <r>
    <n v="45"/>
    <x v="0"/>
    <s v="MODELO DE VIGILANCIA COMUNITARIA POR CUADRANTES MVCC"/>
    <s v="SEGURIDAD"/>
    <s v="Hurto de celulares"/>
    <s v="Reducción de la compra y venta de celulares hurtados"/>
    <s v="Estrategia contra el hurto a celulares ESHUC "/>
    <x v="1"/>
    <s v="Realizar Consultas de Imei por dispositivo móvil PDA para verificar reporte por hurto de celulares "/>
    <s v="No Aplica"/>
    <s v="No Aplica"/>
    <s v="No Aplica"/>
    <n v="0"/>
    <s v="Realizar consultas encaminadas a combatir el hurto a celulares."/>
    <x v="0"/>
    <x v="2"/>
    <m/>
    <m/>
    <m/>
    <s v="x"/>
  </r>
  <r>
    <n v="46"/>
    <x v="0"/>
    <s v="MODELO DE VIGILANCIA COMUNITARIA POR CUADRANTES MVCC"/>
    <s v="SEGURIDAD"/>
    <s v="Hurto de bicicletas"/>
    <s v="Vigilancia y control efectivo en las localidades de la ciudad de Bogotá "/>
    <s v="Seguridad ciudadana en calles y vecindarios "/>
    <x v="1"/>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x v="1"/>
    <x v="1"/>
    <m/>
    <m/>
    <m/>
    <s v="x"/>
  </r>
  <r>
    <n v="47"/>
    <x v="0"/>
    <s v="MODELO DE VIGILANCIA COMUNITARIA POR CUADRANTES MVCC"/>
    <s v="SEGURIDAD"/>
    <s v="Hurto de automotores"/>
    <s v="Vigilancia y control efectivo en las localidades de la ciudad de Bogotá "/>
    <s v="Seguridad ciudadana en calles y vecindarios "/>
    <x v="1"/>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x v="0"/>
    <x v="2"/>
    <m/>
    <m/>
    <m/>
    <s v="x"/>
  </r>
  <r>
    <n v="48"/>
    <x v="0"/>
    <s v="MODELO DE VIGILANCIA COMUNITARIA POR CUADRANTES MVCC"/>
    <s v="SEGURIDAD"/>
    <s v="Homicidio "/>
    <s v="Vigilancia y control en zonas y entornos priorizados "/>
    <s v="Seguridad ciudadana en calles y vecindarios "/>
    <x v="1"/>
    <s v="Intervenir las zonas identificadas a través de planes focalizados por medio de actividades de vigilancia y control."/>
    <s v="Zonas identificadas"/>
    <s v="Zonas impactadas"/>
    <s v="Zonas identificadas / Zonas impactadas *100"/>
    <n v="0"/>
    <s v="Realizar planes focalizados en el 100% de zonas priorizadas."/>
    <x v="0"/>
    <x v="2"/>
    <m/>
    <m/>
    <m/>
    <s v="x"/>
  </r>
  <r>
    <n v="49"/>
    <x v="0"/>
    <s v="MODELO DE VIGILANCIA COMUNITARIA POR CUADRANTES MVCC"/>
    <s v="SEGURIDAD"/>
    <s v="Homicidio"/>
    <s v="Plan Desarme "/>
    <s v="Seguridad ciudadana en calles y vecindarios "/>
    <x v="1"/>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x v="0"/>
    <x v="2"/>
    <s v="x"/>
    <m/>
    <m/>
    <s v="x"/>
  </r>
  <r>
    <n v="50"/>
    <x v="0"/>
    <s v="MODELO DE VIGILANCIA COMUNITARIA POR CUADRANTES MVCC"/>
    <s v="SEGURIDAD"/>
    <s v="Violencia contra la mujer, familia y género"/>
    <s v="Cultura de la legalidad, valores democráticos y sus componentes "/>
    <s v="Estrategia, Mujer, Familia y Género "/>
    <x v="1"/>
    <s v="Atender oportunamente los motivos de policía que se presenten contra la mujer, familia y género "/>
    <s v="N° casos atendidos"/>
    <s v="No. de casos requeridos"/>
    <s v="N° casos atendidos / No. de casos requeridos"/>
    <n v="0"/>
    <s v="Atender el 100% de los casos reportados en contra la mujer, familia y género "/>
    <x v="0"/>
    <x v="2"/>
    <m/>
    <s v="x"/>
    <s v="x"/>
    <m/>
  </r>
  <r>
    <n v="51"/>
    <x v="0"/>
    <s v="MODELO DE VIGILANCIA COMUNITARIA POR CUADRANTES MVCC"/>
    <s v="SEGURIDAD"/>
    <s v="Tráfico y consumo de estupefacientes"/>
    <s v="Transformación de entornos "/>
    <s v="Estrategia contra el Tráfico de Estupefacientes en menores cantidades ETEMC"/>
    <x v="1"/>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x v="0"/>
    <x v="2"/>
    <m/>
    <m/>
    <m/>
    <s v="x"/>
  </r>
  <r>
    <n v="52"/>
    <x v="0"/>
    <s v="MODELO DE VIGILANCIA COMUNITARIA POR CUADRANTES MVCC"/>
    <s v="SEGURIDAD"/>
    <s v="Lesiones personales"/>
    <s v="Intervención diferencial para atención de casos de lesiones personales en Bogotá"/>
    <s v="Seguridad ciudadana en calles y vecindarios "/>
    <x v="1"/>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x v="0"/>
    <x v="2"/>
    <s v="x"/>
    <m/>
    <m/>
    <s v="x"/>
  </r>
  <r>
    <n v="53"/>
    <x v="0"/>
    <s v="SISTEMA REMOTO DE AERONAVES NO TRIPULADAS SIART"/>
    <s v="SEGURIDAD"/>
    <s v="Delitos y comportamientos contrarios que afectan la seguridad y la convivencia ciudadana "/>
    <s v="Patrullaje aéreo urbano"/>
    <s v="Tecnología para la convivencia y seguridad ciudadana"/>
    <x v="0"/>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x v="0"/>
    <x v="0"/>
    <s v="x"/>
    <m/>
    <s v="x"/>
    <m/>
  </r>
  <r>
    <n v="54"/>
    <x v="0"/>
    <s v="SISTEMA REMOTO DE AERONAVES NO TRIPULADAS SIART"/>
    <s v="SEGURIDAD"/>
    <s v="Protesta social"/>
    <s v="Patrullaje aéreo urbano"/>
    <s v="Tecnología para la convivencia y seguridad ciudadana"/>
    <x v="1"/>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x v="0"/>
    <x v="2"/>
    <s v="x"/>
    <m/>
    <m/>
    <s v="x"/>
  </r>
  <r>
    <n v="55"/>
    <x v="0"/>
    <s v="SISTEMA REMOTO DE AERONAVES NO TRIPULADAS SIART"/>
    <s v="SEGURIDAD"/>
    <s v="Tráfico de estupefacientes"/>
    <s v="Patrullaje aéreo urbano"/>
    <s v="Tecnología para la convivencia y seguridad ciudadana"/>
    <x v="3"/>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x v="0"/>
    <x v="8"/>
    <m/>
    <m/>
    <m/>
    <s v="x"/>
  </r>
  <r>
    <n v="56"/>
    <x v="0"/>
    <s v="TURISMO"/>
    <s v="CONVIVENCIA"/>
    <s v="Delitos Cometidos contra Turistas"/>
    <s v="&quot;Contigo Turismo Seguro&quot;"/>
    <s v="Fortalecimiento al Turismo Distrital "/>
    <x v="0"/>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x v="1"/>
    <x v="11"/>
    <s v="x"/>
    <m/>
    <m/>
    <m/>
  </r>
  <r>
    <n v="57"/>
    <x v="0"/>
    <s v="TURISMO"/>
    <s v="CONVIVENCIA"/>
    <s v="Informalidad de los prestadores de servicios turísticos"/>
    <s v="&quot;Contigo Turismo Responsable&quot;"/>
    <s v="Fortalecimiento al Turismo Distrital "/>
    <x v="1"/>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x v="0"/>
    <x v="2"/>
    <m/>
    <m/>
    <m/>
    <s v="x"/>
  </r>
  <r>
    <n v="58"/>
    <x v="0"/>
    <s v="SECCIONAL DE INTELIGENCIA SIPOL"/>
    <s v="SEGURIDAD"/>
    <s v="Hurto a personas"/>
    <s v="Disrupción del delito"/>
    <s v="Articulación de Inteligencia e Investigación Criminal"/>
    <x v="3"/>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x v="0"/>
    <x v="8"/>
    <m/>
    <m/>
    <m/>
    <s v="x"/>
  </r>
  <r>
    <n v="59"/>
    <x v="0"/>
    <s v="SECCIONAL DE INTELIGENCIA SIPOL"/>
    <s v="SEGURIDAD"/>
    <s v="Homicidio"/>
    <s v="Disrupción del delito"/>
    <s v="Articulación de Inteligencia e Investigación Criminal"/>
    <x v="3"/>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x v="0"/>
    <x v="0"/>
    <m/>
    <m/>
    <m/>
    <s v="x"/>
  </r>
  <r>
    <n v="60"/>
    <x v="0"/>
    <s v="SECCIONAL DE INTELIGENCIA SIPOL"/>
    <s v="SEGURIDAD"/>
    <s v="Tráfico y consumo de estupefacientes "/>
    <s v="Disrupción del delito"/>
    <s v="Articulación de Inteligencia e Investigación Criminal"/>
    <x v="3"/>
    <s v="Identificar zonas, actores delincuenciales y causas generadoras del tráfico local de estupefacientes "/>
    <s v="No Aplica"/>
    <s v="No Aplica"/>
    <s v="No Aplica"/>
    <n v="0"/>
    <s v="Fortalecer las actividades básicas y especializadas de inteligencia sobre objetivos de proyección judicial."/>
    <x v="0"/>
    <x v="8"/>
    <m/>
    <m/>
    <m/>
    <s v="x"/>
  </r>
  <r>
    <n v="61"/>
    <x v="0"/>
    <s v="SECCIONAL DE INTELIGENCIA SIPOL"/>
    <s v="SEGURIDAD"/>
    <s v="Terrorismo"/>
    <s v="Disrupción del delito"/>
    <s v="Estrategia Institucional Integral Contra el Terrorismo EI2TE"/>
    <x v="3"/>
    <s v="Recolectar información que permita identificar y anticipar planes armados y/o terroristas por parte del GAO en la ciudad de Bogotá"/>
    <s v="No Aplica"/>
    <s v="No Aplica"/>
    <s v="No Aplica"/>
    <n v="0"/>
    <s v="Fortalecer las Capacidades de anticipación de acciones armadas y/o terroristas. "/>
    <x v="0"/>
    <x v="10"/>
    <m/>
    <m/>
    <m/>
    <s v="x"/>
  </r>
  <r>
    <n v="62"/>
    <x v="0"/>
    <s v="SECCIONAL DE INTELIGENCIA SIPOL"/>
    <s v="SEGURIDAD"/>
    <s v="Delitos y comportamientos contrarios que afectan la seguridad y la convivencia ciudadana "/>
    <s v="Disrupción del delito"/>
    <s v="Estrategias institucionales implementadas para contrarrestar las diferentes manifestaciones delincuenciales "/>
    <x v="3"/>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x v="0"/>
    <x v="2"/>
    <m/>
    <m/>
    <m/>
    <s v="x"/>
  </r>
  <r>
    <n v="63"/>
    <x v="0"/>
    <s v="GRUPO AMBIENTAL Y ECOLÓGICO GUPAE"/>
    <s v="SEGURIDAD"/>
    <s v="Maltrato Animal"/>
    <s v="Control al tráfico y tenencia ilegal de fauna y flora "/>
    <s v="Fortalecimiento de las especialidades de Policía "/>
    <x v="0"/>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x v="1"/>
    <x v="1"/>
    <m/>
    <m/>
    <m/>
    <s v="x"/>
  </r>
  <r>
    <n v="64"/>
    <x v="0"/>
    <s v="GRUPO AMBIENTAL Y ECOLÓGICO GUPAE"/>
    <s v="SEGURIDAD"/>
    <s v="Maltrato Animal"/>
    <s v="Disrupción del delito "/>
    <s v="Fortalecimiento de las especialidades de Policía "/>
    <x v="1"/>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x v="0"/>
    <x v="0"/>
    <s v="x"/>
    <m/>
    <m/>
    <m/>
  </r>
  <r>
    <n v="65"/>
    <x v="0"/>
    <s v="GRUPO AMBIENTAL Y ECOLÓGICO GUPAE"/>
    <s v="SEGURIDAD"/>
    <s v="Delitos y comportamientos contrarios contra el ambiente que afectan la convivencia y la seguridad ciudadana"/>
    <s v="Amigos de la Naturaleza"/>
    <s v="Fortalecimiento de las especialidades de Policía "/>
    <x v="0"/>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x v="1"/>
    <x v="1"/>
    <m/>
    <m/>
    <s v="x"/>
    <s v="x"/>
  </r>
  <r>
    <n v="66"/>
    <x v="0"/>
    <s v="GRUPO AMBIENTAL Y ECOLÓGICO GUPAE"/>
    <s v="SEGURIDAD"/>
    <s v="Delitos contra el  ambiente y los recursos naturales"/>
    <s v="Control contaminación Ambiental"/>
    <s v="Fortalecimiento de las especialidades de Policía "/>
    <x v="1"/>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x v="1"/>
    <x v="1"/>
    <s v="x"/>
    <m/>
    <m/>
    <s v="x"/>
  </r>
  <r>
    <n v="67"/>
    <x v="0"/>
    <s v="GRUPO DE PREVENCIÓN PRECI"/>
    <s v="SEGURIDAD"/>
    <s v="Homicidio"/>
    <s v="Programa de prevención y participación ciudadana"/>
    <s v="Estrategia Institucional de Convivencia y Seguridad Ciudadana EICOS "/>
    <x v="0"/>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x v="0"/>
    <x v="2"/>
    <m/>
    <m/>
    <m/>
    <s v="x"/>
  </r>
  <r>
    <n v="68"/>
    <x v="0"/>
    <s v="GRUPO DE PREVENCIÓN PRECI"/>
    <s v="SEGURIDAD"/>
    <s v="Hurto a personas "/>
    <s v="Programa de prevención y participación ciudadana"/>
    <s v="Estrategia Institucional de Convivencia y Seguridad Ciudadana EICOS "/>
    <x v="0"/>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x v="1"/>
    <x v="1"/>
    <s v="x"/>
    <m/>
    <m/>
    <m/>
  </r>
  <r>
    <n v="69"/>
    <x v="0"/>
    <s v="GRUPO DE PREVENCIÓN PRECI"/>
    <s v="SEGURIDAD"/>
    <s v="Violencia contra la mujer, familia y género"/>
    <s v="Cultura de la legalidad, valores democráticos y sus componentes "/>
    <s v="Estrategia Integral de protección a la mujer, Familia y Género EMFAG"/>
    <x v="0"/>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x v="1"/>
    <x v="1"/>
    <s v="x"/>
    <s v="x"/>
    <m/>
    <m/>
  </r>
  <r>
    <n v="70"/>
    <x v="0"/>
    <s v="GRUPO DE PREVENCIÓN PRECI"/>
    <s v="SEGURIDAD"/>
    <s v="Tráfico y consumo de estupefacientes "/>
    <s v="Programa de Prevención frente a la producción, tráfico, distribución, comercialización y consumo de sustancias psicoactivas&quot;."/>
    <s v="Estrategia contra el tráfico de Estupefacientes en menores cantidades  ETEMC"/>
    <x v="0"/>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x v="1"/>
    <x v="11"/>
    <s v="x"/>
    <m/>
    <s v="x"/>
    <m/>
  </r>
  <r>
    <n v="71"/>
    <x v="0"/>
    <s v="GRUPO DE DERECHOS HUMANOS DERHU"/>
    <s v="SEGURIDAD"/>
    <s v="Amenazas a Población de Especial Protección Constitucional "/>
    <s v="Promoción y Difusión de Derechos Humanos "/>
    <s v="Estrategia de Protección a Poblaciones en Situación de Vulnerabilidad "/>
    <x v="0"/>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x v="1"/>
    <x v="5"/>
    <s v="x"/>
    <s v="x"/>
    <s v="x"/>
    <m/>
  </r>
  <r>
    <n v="72"/>
    <x v="0"/>
    <s v="GRUPO TELEMÁTICA TELEM"/>
    <s v="SEGURIDAD"/>
    <s v="Delitos y comportamientos contrarios que afectan la seguridad y la convivencia ciudadana "/>
    <s v="Tecnología para prevenir y dar respuesta más rápida y eficaz"/>
    <s v="Tecnología para la convivencia y la seguridad ciudadana"/>
    <x v="6"/>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x v="0"/>
    <x v="0"/>
    <s v="x"/>
    <m/>
    <m/>
    <s v="x"/>
  </r>
  <r>
    <n v="73"/>
    <x v="0"/>
    <s v="TRASMILENIO E-27"/>
    <s v="CONVIVENCIA"/>
    <s v="Hurto a personas en los sistemas de transporte masivo"/>
    <s v="Disrupción del delito"/>
    <s v="Estrategia Institucional de Convivencia y Seguridad Ciudadana EICOS "/>
    <x v="0"/>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x v="1"/>
    <x v="1"/>
    <s v="x"/>
    <m/>
    <m/>
    <m/>
  </r>
  <r>
    <n v="74"/>
    <x v="0"/>
    <s v="TRASMILENIO E-28"/>
    <s v="SEGURIDAD"/>
    <s v="Lesiones Personales en Transmilenio"/>
    <s v="Disrupción del delito"/>
    <s v="Estrategia Institucional de Convivencia y Seguridad Ciudadana EICOS "/>
    <x v="7"/>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x v="1"/>
    <x v="5"/>
    <s v="x"/>
    <s v="x"/>
    <s v="x"/>
    <m/>
  </r>
  <r>
    <n v="75"/>
    <x v="0"/>
    <s v="JEFATURA ADMINISTRATIVA JEFAD"/>
    <s v="SEGURIDAD"/>
    <s v="Delitos y comportamientos contrarios que afectan la seguridad y la convivencia ciudadana "/>
    <s v="Garantizar la Sostenibilidad de la Capacidad Logística para el Fortalecimiento del Servicio de Policía bajo un Concepto Innovador  "/>
    <s v="Modelo de  Administración de Recursos Logísticos y Financieros "/>
    <x v="0"/>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x v="0"/>
    <x v="0"/>
    <s v="x"/>
    <s v="x"/>
    <s v="x"/>
    <s v="x"/>
  </r>
  <r>
    <n v="76"/>
    <x v="0"/>
    <s v="CENTRO DE INFORMACIÓN ESTRATÉGICA POLICIAL SECCIONAL CIEPS"/>
    <s v="SEGURIDAD"/>
    <s v="Delitos y comportamientos contrarios que afectan la seguridad y la convivencia ciudadana"/>
    <s v="Control de Puntos Críticos"/>
    <s v="Tecnología para la seguridad y la convivencia ciudadana"/>
    <x v="1"/>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x v="0"/>
    <x v="0"/>
    <s v="x"/>
    <s v="x"/>
    <s v="x"/>
    <s v="x"/>
  </r>
  <r>
    <n v="77"/>
    <x v="0"/>
    <s v="GRUPO DE TALENTO HUMANO TAHUM"/>
    <s v="SEGURIDAD"/>
    <s v="Delitos y comportamientos contrarios que afectan la seguridad y la convivencia ciudadana "/>
    <s v="Plan anual de formación, educación continua e investigación para el personal de la Policía Metropolitana de Bogotá."/>
    <s v="Perspectiva de Desarrollo Humano y Organizacional "/>
    <x v="0"/>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x v="0"/>
    <x v="0"/>
    <s v="x"/>
    <s v="x"/>
    <s v="x"/>
    <s v="x"/>
  </r>
  <r>
    <n v="78"/>
    <x v="0"/>
    <s v="GRUPO ANTIEXTORSIÓN Y SECUESTRO GAULA"/>
    <s v="SEGURIDAD"/>
    <s v="Extorsión  "/>
    <s v="Yo no pago, yo denuncio "/>
    <s v="Estrategia Nacional Contra la Extorsión "/>
    <x v="0"/>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x v="0"/>
    <x v="2"/>
    <s v="x"/>
    <m/>
    <m/>
    <s v="x"/>
  </r>
  <r>
    <n v="79"/>
    <x v="0"/>
    <s v="GRUPO ANTIEXTORSIÓN Y SECUESTRO GAULA"/>
    <s v="CONVIVENCIA"/>
    <s v="Secuestro "/>
    <s v="Disrupción del delito "/>
    <s v="Estrategia Nacional Contra el Secuestro  "/>
    <x v="3"/>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x v="0"/>
    <x v="2"/>
    <m/>
    <m/>
    <m/>
    <s v="x"/>
  </r>
  <r>
    <n v="80"/>
    <x v="0"/>
    <s v="CENTRO AUTOMÁTICO DE DESPACHO CAD"/>
    <s v="SEGURIDAD"/>
    <s v="Delitos y comportamientos contrarios que afectan la seguridad y la convivencia ciudadana "/>
    <s v="Talento Humano Calificado y Cualificado para la manipulación y uso de tecnologías en el CAD "/>
    <s v="Estrategia Integral para la Convivencia y Seguridad Ciudadana EICOS"/>
    <x v="7"/>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x v="0"/>
    <x v="2"/>
    <s v="x"/>
    <s v="x"/>
    <s v="x"/>
    <s v="x"/>
  </r>
  <r>
    <n v="81"/>
    <x v="0"/>
    <s v="OFICINA DE ATENCIÓN AL CIUDADANO ATECI"/>
    <s v="CONVIVENCIA"/>
    <s v="Delitos y comportamientos contrarios que afectan la seguridad y la convivencia ciudadana "/>
    <s v="Atención al Ciudadano "/>
    <s v="Estrategia Integral para la Convivencia y Seguridad Ciudadana EICOS"/>
    <x v="0"/>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x v="0"/>
    <x v="2"/>
    <s v="x"/>
    <m/>
    <m/>
    <s v="x"/>
  </r>
  <r>
    <n v="82"/>
    <x v="0"/>
    <s v="OFICINA DE PLANEACIÓN PLANE"/>
    <s v="SEGURIDAD"/>
    <s v="Delitos y comportamientos contrarios que afectan la seguridad y la convivencia ciudadana "/>
    <s v="Modernización y Transformación Institucional"/>
    <s v="Modernización y Trasformación Institucional "/>
    <x v="7"/>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x v="0"/>
    <x v="0"/>
    <m/>
    <m/>
    <m/>
    <s v="x"/>
  </r>
  <r>
    <n v="83"/>
    <x v="0"/>
    <s v="OFICINA DE PLANEACIÓN PLANE"/>
    <s v="SEGURIDAD"/>
    <s v="Delitos y comportamientos Mujer, género y familia"/>
    <s v="Intervenir los riesgos sociales que posibilitan la violencia basada en género, desde las capacidades propias e interinstitucionales."/>
    <s v="_x000a__x000a_Estrategia integral de protección a mujer,_x000a_Familia y género (EMFAG)_x000a_"/>
    <x v="7"/>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x v="0"/>
    <x v="0"/>
    <m/>
    <s v="x"/>
    <s v="x"/>
    <s v="x"/>
  </r>
  <r>
    <n v="84"/>
    <x v="0"/>
    <s v="ASUNTOS JURÍDICOS ASJUR"/>
    <s v="SEGURIDAD"/>
    <s v="Delitos y comportamientos contrarios que afectan la seguridad y la convivencia ciudadana "/>
    <s v="Actuación Jurídica en el marco de la convivencia y la seguridad ciudadana  "/>
    <s v="Estrategia Institucional de Convivencia y Seguridad Ciudadana EICOS "/>
    <x v="0"/>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x v="0"/>
    <x v="0"/>
    <s v="x"/>
    <m/>
    <m/>
    <s v="x"/>
  </r>
  <r>
    <n v="85"/>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x v="0"/>
    <x v="2"/>
    <m/>
    <m/>
    <m/>
    <s v="x"/>
  </r>
  <r>
    <n v="86"/>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Acompañar a los organismos de Seguridad y Justicia en el Distrito para mantener los centros de despliegue operacional con condiciones de seguridad y bienestar."/>
    <m/>
    <n v="20"/>
    <m/>
    <n v="20"/>
    <s v="Mantener los 20 centros de despliegue operacional con condiciones de seguridad y bienestar"/>
    <x v="0"/>
    <x v="2"/>
    <m/>
    <m/>
    <m/>
    <s v="x"/>
  </r>
  <r>
    <n v="87"/>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1"/>
    <s v="Controlar los ejes viales de acceso a la ciudad a partir de los puntos de control implementados "/>
    <m/>
    <n v="4370"/>
    <m/>
    <n v="4370"/>
    <s v="  Mantener el control de los ejes viales de acceso a la ciudad a partir de 4370 puntos de control     "/>
    <x v="0"/>
    <x v="2"/>
    <m/>
    <m/>
    <m/>
    <s v="x"/>
  </r>
  <r>
    <n v="88"/>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Garantizar el sostenimiento del hombre en el cumplimiento de la tarea. "/>
    <m/>
    <n v="365"/>
    <m/>
    <n v="365"/>
    <s v="Mantener el desarrollo de 365 actividades logísticas y de bienestar para el cumplimiento de la misión "/>
    <x v="1"/>
    <x v="1"/>
    <s v="x"/>
    <s v="x"/>
    <s v="x"/>
    <m/>
  </r>
  <r>
    <n v="89"/>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3"/>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x v="0"/>
    <x v="8"/>
    <m/>
    <m/>
    <m/>
    <s v="x"/>
  </r>
  <r>
    <n v="90"/>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x v="0"/>
    <s v="Realizar acompañamiento y seguimiento a las actividades operacionales que se desarrollan en el Distrito                              "/>
    <m/>
    <n v="1460"/>
    <m/>
    <n v="1460"/>
    <s v="Mantener las 1460 actividades de seguimiento y monitoreo a las actividades operacionales que se desarrollan en el Distrito  "/>
    <x v="0"/>
    <x v="2"/>
    <m/>
    <m/>
    <m/>
    <s v="x"/>
  </r>
  <r>
    <n v="91"/>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x v="3"/>
    <s v="   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x v="0"/>
    <x v="8"/>
    <m/>
    <m/>
    <m/>
    <s v="x"/>
  </r>
  <r>
    <n v="92"/>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x v="3"/>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x v="0"/>
    <x v="8"/>
    <m/>
    <m/>
    <m/>
    <s v="x"/>
  </r>
  <r>
    <n v="93"/>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x v="0"/>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x v="1"/>
    <x v="1"/>
    <s v="x"/>
    <s v="x"/>
    <s v="x"/>
    <s v="x"/>
  </r>
  <r>
    <n v="94"/>
    <x v="1"/>
    <s v="BRIGADA 13"/>
    <s v="CONVIVENCIA"/>
    <s v="A partir de situaciones de contingencia extrema, falta de capacidades del IDRG para la atención y gestión de desastres"/>
    <s v="Plan de operaciones Bicentenario &quot; Héroes de la Libertad&quot; , plan Capital."/>
    <s v="Mejorar las capacidades de gestión del riesgo y protección del medio ambiente."/>
    <x v="8"/>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x v="0"/>
    <x v="10"/>
    <m/>
    <m/>
    <m/>
    <s v="x"/>
  </r>
  <r>
    <n v="95"/>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0"/>
    <s v="Potenciar la protección y sostenibilidad de la biodiversidad , a partir de campañas de protección del medio ambiente (Burbuja ambiental)"/>
    <m/>
    <n v="24"/>
    <m/>
    <n v="12"/>
    <s v="Incrementar en un 100% las campañas de protección al medio ambiente"/>
    <x v="0"/>
    <x v="10"/>
    <s v="x"/>
    <m/>
    <m/>
    <s v="x"/>
  </r>
  <r>
    <n v="96"/>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0"/>
    <s v="Desarrollar programas de capacitación y reforestación"/>
    <m/>
    <n v="72"/>
    <m/>
    <n v="36"/>
    <s v="Incrementar en un 100% los planes de reforestación de los cerros ambientales y localidad 20"/>
    <x v="0"/>
    <x v="10"/>
    <s v="x"/>
    <m/>
    <m/>
    <s v="x"/>
  </r>
  <r>
    <n v="97"/>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1"/>
    <s v="Realizar actividades de  control institucional del territorio y del medio ambiente "/>
    <m/>
    <n v="24"/>
    <m/>
    <n v="12"/>
    <s v="Incrementar en un 100% las actividades de control institucional del territorio y del medio ambiente "/>
    <x v="0"/>
    <x v="10"/>
    <m/>
    <m/>
    <m/>
    <s v="x"/>
  </r>
  <r>
    <n v="98"/>
    <x v="1"/>
    <s v="BRIGADA 13"/>
    <s v="JUSTICIA"/>
    <s v="Incremento en los factores de inestabilidad que generan inseguridad en el Distrito "/>
    <s v="Plan de operaciones Bicentenario &quot; Héroes de la Libertad&quot; , plan Escudo y plan Bastión."/>
    <s v="Contribuir a la seguridad, legalidad y emprendimiento.             Neutralizar las amenazas que afronta la zona centro del país.             "/>
    <x v="9"/>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x v="3"/>
    <x v="12"/>
    <m/>
    <m/>
    <m/>
    <s v="x"/>
  </r>
  <r>
    <n v="99"/>
    <x v="1"/>
    <s v="BRIGADA 13"/>
    <s v="SEGURIDAD"/>
    <s v="Complejidades para la capacitación del personal presencialmente, debido a la misionalidad y actividades en terreno"/>
    <s v="Plan Institucional de Capacitación, Cumplimiento a la directiva de Curso 2019, Cumplimiento cronograma curso de ley"/>
    <s v="Mejorar la gestión y el talento humano."/>
    <x v="8"/>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x v="0"/>
    <x v="0"/>
    <m/>
    <m/>
    <m/>
    <s v="x"/>
  </r>
  <r>
    <n v="100"/>
    <x v="1"/>
    <s v="BRIGADA 13"/>
    <s v="CONVIVENCIA"/>
    <s v="Dificultades para el acceso a la oferta institucional en territorios donde no se ha llegado con todo el potencial"/>
    <s v="Plan de operaciones Bicentenario &quot; Héroes de la Libertad&quot; , plan Capital."/>
    <s v="Contribuir a la estabilización y a la consolidación del territorio con ayuda de toda la institucionalidad del Estado."/>
    <x v="0"/>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x v="1"/>
    <x v="1"/>
    <s v="x"/>
    <m/>
    <m/>
    <s v="x"/>
  </r>
  <r>
    <n v="101"/>
    <x v="1"/>
    <s v="BRIGADA 13"/>
    <s v="SEGURIDAD"/>
    <s v="Dificultades en la difusión de información estratégica"/>
    <s v="Plan de operaciones Bicentenario &quot; Héroes de la Libertad&quot; , plan Escudo y plan Bastión."/>
    <s v="Realizar campañas de información estratégica en todos los niveles"/>
    <x v="0"/>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x v="1"/>
    <x v="1"/>
    <s v="x"/>
    <m/>
    <m/>
    <s v="x"/>
  </r>
  <r>
    <n v="102"/>
    <x v="1"/>
    <s v="BRIGADA 13"/>
    <s v="SEGURIDAD"/>
    <s v="Oportunidades para ampliar bienestar y la moral"/>
    <s v="Plan de Moral y Bienestar"/>
    <s v="Plan de Moral y Bienestar"/>
    <x v="8"/>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x v="0"/>
    <x v="0"/>
    <s v="x"/>
    <m/>
    <m/>
    <s v="x"/>
  </r>
  <r>
    <n v="103"/>
    <x v="2"/>
    <s v="FISCALÍA GENERAL DE LA NACIÓN"/>
    <s v="SEGURIDAD"/>
    <s v="Hurto a personas  en Transmilenio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x v="0"/>
    <x v="8"/>
    <m/>
    <m/>
    <m/>
    <s v="x"/>
  </r>
  <r>
    <n v="104"/>
    <x v="2"/>
    <s v="FISCALÍA GENERAL DE LA NACIÓN"/>
    <s v="SEGURIDAD"/>
    <s v="Hurto a personas (celula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x v="0"/>
    <x v="8"/>
    <m/>
    <m/>
    <m/>
    <s v="x"/>
  </r>
  <r>
    <n v="105"/>
    <x v="2"/>
    <s v="FISCALÍA GENERAL DE LA NACIÓN"/>
    <s v="SEGURIDAD"/>
    <s v="Homicidios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x v="0"/>
    <x v="8"/>
    <m/>
    <m/>
    <m/>
    <s v="x"/>
  </r>
  <r>
    <n v="106"/>
    <x v="2"/>
    <s v="FISCALÍA GENERAL DE LA NACIÓN"/>
    <s v="JUSTICIA"/>
    <s v="Violencia contra muje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x v="1"/>
    <x v="6"/>
    <m/>
    <s v="x"/>
    <m/>
    <m/>
  </r>
  <r>
    <n v="107"/>
    <x v="2"/>
    <s v="FISCALÍA GENERAL DE LA NACIÓN"/>
    <s v="SEGURIDAD"/>
    <s v="Violencia contra población vulnerable (niños, niñas, adolescentes y jóven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x v="1"/>
    <x v="5"/>
    <m/>
    <m/>
    <s v="x"/>
    <m/>
  </r>
  <r>
    <n v="108"/>
    <x v="2"/>
    <s v="FISCALÍA GENERAL DE LA NACIÓN"/>
    <s v="SEGURIDAD"/>
    <s v="Microtráfico"/>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x v="0"/>
    <x v="8"/>
    <m/>
    <m/>
    <m/>
    <s v="x"/>
  </r>
  <r>
    <n v="109"/>
    <x v="2"/>
    <s v="FISCALÍA GENERAL DE LA NACIÓN"/>
    <s v="SEGURIDAD"/>
    <s v="Violencia contra población vulnerable (niños, niñas, adolescentes y jóvenes)"/>
    <s v="Programa Futuro Colombia Misión Institucional 2016-2020, se señala que la Fiscalía General de la Nación “participa en el diseño y la ejecución de la Política Criminal del Estado”, la prevención de la delincuencia representa un aspecto fundamental en la ejecución de la Política Criminal del Estado."/>
    <s v="Direccionamiento Estratégico "/>
    <x v="0"/>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x v="1"/>
    <x v="5"/>
    <m/>
    <m/>
    <s v="x"/>
    <m/>
  </r>
  <r>
    <n v="110"/>
    <x v="2"/>
    <s v="FISCALÍA GENERAL DE LA NACIÓN"/>
    <s v="JUSTICIA"/>
    <s v="Delitos informáticos o ciberdelitos"/>
    <s v="Atacar el delito informático desde dos frentes principales: 1. La estafa y el hurto informático o a través de medios informáticos y 2. El equipo de protección a la información"/>
    <s v="Direccionamiento Estratégico "/>
    <x v="3"/>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x v="2"/>
    <x v="9"/>
    <m/>
    <m/>
    <m/>
    <s v="x"/>
  </r>
  <r>
    <n v="111"/>
    <x v="3"/>
    <s v="SUBSECRETARÍA DE ACCESO A LA JUSTICIA"/>
    <s v="JUSTICIA"/>
    <s v="Ausencia de estrategias que brinden atención bajo supervisión judicial a adolescentes y jóvenes que cometen delitos como consecuencia del consumo problemático de sustancias psicoactivas."/>
    <s v="Programa Distrital de Justicia Juvenil Restaurativa"/>
    <s v="Implementación Programa de Seguimiento Judicial al Tratamiento de Drogas en el Sistema de Responsabilidad Penal adolescente en Bogotá."/>
    <x v="4"/>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x v="3"/>
    <x v="13"/>
    <m/>
    <m/>
    <s v="x"/>
    <s v="x"/>
  </r>
  <r>
    <n v="112"/>
    <x v="3"/>
    <s v="SUBSECRETARÍA DE ACCESO A LA JUSTICIA"/>
    <s v="JUSTICIA"/>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Programa Distrital de Justicia Juvenil Restaurativa"/>
    <s v="Implementación Ruta para la Atención Especializada de Víctimas / Ofensores Vinculados a Delitos contra la libertad, la integridad y la formación sexual, con enfoque de Salud Mental y Justicia Restaurativa."/>
    <x v="4"/>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x v="3"/>
    <x v="13"/>
    <m/>
    <m/>
    <s v="x"/>
    <s v="x"/>
  </r>
  <r>
    <n v="113"/>
    <x v="3"/>
    <s v="SUBSECRETARÍA DE ACCESO A LA JUSTICIA"/>
    <s v="JUSTICIA"/>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Implementación de la justicia restaurativa y atención integral para adolescentes en conflicto con la ley y población pospenada en Bogotá D.C."/>
    <s v="Intercambio de información entre entidades del SRPA y consolidación de un sistema de información para el análisis de las características y comportamientos de la delincuencia juvenil en Bogotá y la provisión de información cualificada para la toma de decisiones, en articulación con el Subcomité de Sistema de información y gestión del conocimiento del Comité Distrital de Coordinación de Responsabilidad Penal Adolescente."/>
    <x v="6"/>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x v="3"/>
    <x v="13"/>
    <m/>
    <m/>
    <s v="x"/>
    <s v="x"/>
  </r>
  <r>
    <n v="114"/>
    <x v="3"/>
    <s v="SUBSECRETARÍA DE ACCESO A LA JUSTICIA"/>
    <s v="JUSTICIA"/>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Implementación de la justicia restaurativa y atención integral para adolescentes en conflicto con la ley y población pospenada en Bogotá D.C."/>
    <s v="Diseñar, construir e implementar un CAE Abierto, modalidad incluida en los Lineamientos Técnicos expedidos por el ICBF que se encuentran vigentes y garantizar su operación a partir de un Modelo de Atención centrado en la pedagogía restaurativa orientado a ofertar a los adolescentes y jóvenes actividades de formación técnica en interacción con las y los adolescentes y jóvenes del entorno.   "/>
    <x v="4"/>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x v="3"/>
    <x v="13"/>
    <m/>
    <m/>
    <s v="x"/>
    <s v="x"/>
  </r>
  <r>
    <n v="115"/>
    <x v="3"/>
    <s v="SUBSECRETARÍA DE ACCESO A LA JUSTICIA"/>
    <s v="JUSTICIA"/>
    <s v="Alto número de adolescentes y jóvenes que ingresan al SRPA por la comisión de delitos y son reintegrados a su medio familiar con o sin vinculación a un proceso judicial."/>
    <s v="Implementación de la justicia restaurativa y atención integral para adolescentes en conflicto con la ley y población pospenada en Bogotá D.C."/>
    <s v="Diseñar e implementar una estrategia de atención centrada en la responsabilización por la conducta delictiva y la reparación del daño para adolescentes y jóvenes que cometen delitos y son reintegrados a su medio familiar con o sin vinculación a un proceso judicial. "/>
    <x v="4"/>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x v="3"/>
    <x v="13"/>
    <m/>
    <m/>
    <s v="x"/>
    <s v="x"/>
  </r>
  <r>
    <n v="116"/>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x v="3"/>
    <x v="14"/>
    <s v="x"/>
    <m/>
    <m/>
    <s v="x"/>
  </r>
  <r>
    <n v="117"/>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estrategias de mediación escolar a nivel local"/>
    <s v="# de instituciones educativas con mediación escolar implementadas"/>
    <s v="# de instituciones educativas con mediación escolar planeadas"/>
    <s v="(A/B) X 100"/>
    <n v="0"/>
    <s v="2 colegios con mediación escolar implementados"/>
    <x v="3"/>
    <x v="14"/>
    <s v="x"/>
    <m/>
    <m/>
    <s v="x"/>
  </r>
  <r>
    <n v="118"/>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mecanismos de mediación campesina en entornos rurales"/>
    <s v="# de mediadores rurales implementados"/>
    <s v="# de mediadores rurales proyectados"/>
    <s v="(A/B) X 100"/>
    <n v="0"/>
    <s v="30 mediadores rurales formados en la ciudad"/>
    <x v="3"/>
    <x v="14"/>
    <s v="x"/>
    <m/>
    <m/>
    <s v="x"/>
  </r>
  <r>
    <n v="119"/>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x v="9"/>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x v="3"/>
    <x v="12"/>
    <m/>
    <s v="x"/>
    <m/>
    <s v="x"/>
  </r>
  <r>
    <n v="120"/>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x v="9"/>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x v="3"/>
    <x v="12"/>
    <m/>
    <s v="x"/>
    <m/>
    <s v="x"/>
  </r>
  <r>
    <n v="121"/>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x v="3"/>
    <x v="12"/>
    <m/>
    <m/>
    <m/>
    <s v="x"/>
  </r>
  <r>
    <n v="122"/>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x v="3"/>
    <x v="12"/>
    <m/>
    <m/>
    <m/>
    <s v="x"/>
  </r>
  <r>
    <n v="123"/>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x v="3"/>
    <x v="12"/>
    <m/>
    <m/>
    <m/>
    <s v="x"/>
  </r>
  <r>
    <n v="124"/>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Aumentar en un equipamiento de justicia en la ciudad, que aumente el acceso a la justicia por parte de los ciudadanos "/>
    <s v="# de equipamientos nuevos implementados"/>
    <s v="# de equipamientos nuevos planeados"/>
    <s v="(A/B) X 100"/>
    <n v="0"/>
    <s v="1 Casa de Justicia implementada en la ciudad"/>
    <x v="3"/>
    <x v="12"/>
    <m/>
    <m/>
    <m/>
    <s v="x"/>
  </r>
  <r>
    <n v="125"/>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Aumentar la atención de ciudadanos en el Sistema Distrital de Justicia"/>
    <s v="# de ciudadanos atendidos"/>
    <s v="# de ciudadanos proyectados por atender"/>
    <s v="(A/B) X 100"/>
    <m/>
    <s v="5% de aumento en el cuatrienio de ciudadanos atendidos en el Sistema Distrital de Justicia"/>
    <x v="3"/>
    <x v="12"/>
    <m/>
    <m/>
    <m/>
    <s v="x"/>
  </r>
  <r>
    <n v="126"/>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x v="3"/>
    <x v="12"/>
    <m/>
    <m/>
    <m/>
    <s v="x"/>
  </r>
  <r>
    <n v="127"/>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x v="3"/>
    <x v="12"/>
    <m/>
    <m/>
    <m/>
    <s v="x"/>
  </r>
  <r>
    <n v="128"/>
    <x v="3"/>
    <s v="SUBSECRETARÍA DE ACCESO A LA JUSTICIA"/>
    <s v="JUSTICIA"/>
    <s v="Baja implementación de estrategias que promuevan los derechos de las personas privadas de la libertad en Bogotá "/>
    <s v="protección de derechos de la población privada de la libertad en Bogotá "/>
    <s v=" Implementar estrategias orientadas al fortalecimiento del proyecto de vida  de las personas privadas de la libertad en la Cárcel Distrital de Varones y Anexo de Mujeres "/>
    <x v="6"/>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x v="3"/>
    <x v="15"/>
    <s v="x"/>
    <m/>
    <m/>
    <s v="x"/>
  </r>
  <r>
    <n v="129"/>
    <x v="3"/>
    <s v="SUBSECRETARÍA DE ACCESO A LA JUSTICIA"/>
    <s v="JUSTICIA"/>
    <s v="Demora en las decisiones judiciales que definan la situación de las personas sindicadas en Bogotá, y el Distrito no cuenta con información jurídica para la implementación de estrategias que reduzcan el hacinamiento en la Ciudad. "/>
    <s v="protección de derechos de la población privada de la libertad en Bogotá "/>
    <s v="Articulación con entidades del orden Nacional para la implementación de estrategias que promuevan el  mejoramiento de las condiciones de las personas sindicadas en Bogotá "/>
    <x v="9"/>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x v="3"/>
    <x v="15"/>
    <s v="x"/>
    <m/>
    <m/>
    <s v="x"/>
  </r>
  <r>
    <n v="130"/>
    <x v="3"/>
    <s v="SUBSECRETARÍA DE ACCESO A LA JUSTICIA"/>
    <s v="JUSTICIA"/>
    <s v="Baja cobertura de programas que permitan la atención a la población pospenada que reside en la ciudad de Bogotá, lo que genera reincidencia penitenciaria y aumento en los conflictitos ciudadanos"/>
    <s v="Casa Libertad"/>
    <s v="Fortalecimiento de programas dirigidos a la población pospenada, que refuercen la capacidades y habilidades de la población permitiéndoles mejorar su proyecto de vida y disminuyendo el riesgo de reincidencia "/>
    <x v="10"/>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x v="3"/>
    <x v="15"/>
    <s v="x"/>
    <m/>
    <m/>
    <s v="x"/>
  </r>
  <r>
    <n v="131"/>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Centros Amar: es un servicio de atención integral con enfoque diferencial para niños, niñas, adolescentes y sus familias en riesgo o en situación de Trabajo Infantil ampliado,_x000a_"/>
    <s v="Centros amar"/>
    <x v="4"/>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x v="1"/>
    <x v="5"/>
    <m/>
    <m/>
    <s v="x"/>
    <s v="x"/>
  </r>
  <r>
    <n v="132"/>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Estrategia Móvil: estrategia de atención itinerante que responde de manera integral y oportunamente a las situaciones de inobservancia, amenaza y vulneración de derechos, por medio de los procesos de atención que realiza, propendiendo por el acceso y promoción de los derechos de niñas, niños y adolescentes en sus territorios; algunos de los cuales se han identificado como nichos generadores de Trabajo Infantil Ampliado en las diferentes localidades del Distrito Capital. "/>
    <s v="Estrategia móvil"/>
    <x v="4"/>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x v="1"/>
    <x v="5"/>
    <m/>
    <m/>
    <s v="x"/>
    <s v="x"/>
  </r>
  <r>
    <n v="133"/>
    <x v="4"/>
    <s v="SECRETARÍA DE INTEGRACIÓN SOCIAL"/>
    <s v="SEGURIDAD"/>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Estrategia de prevención de la vulneración de los derechos de las niñas, niños y adolescentes._x000a__x000a__x000a_"/>
    <s v="Estrategia de prevención de la vulneración de los derechos de las niñas, niños y adolescentes._x000a__x000a__x000a_"/>
    <x v="0"/>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x v="1"/>
    <x v="5"/>
    <m/>
    <m/>
    <s v="x"/>
    <s v="x"/>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1">
  <r>
    <n v="1"/>
    <x v="0"/>
    <x v="0"/>
    <x v="0"/>
    <x v="0"/>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2"/>
    <x v="0"/>
    <x v="1"/>
    <x v="0"/>
    <x v="0"/>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3"/>
    <x v="0"/>
    <x v="1"/>
    <x v="0"/>
    <x v="0"/>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4"/>
    <x v="0"/>
    <x v="1"/>
    <x v="1"/>
    <x v="1"/>
    <m/>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5"/>
    <x v="0"/>
    <x v="1"/>
    <x v="1"/>
    <x v="1"/>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6"/>
    <x v="0"/>
    <x v="2"/>
    <x v="0"/>
    <x v="2"/>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7"/>
    <x v="0"/>
    <x v="2"/>
    <x v="1"/>
    <x v="3"/>
    <m/>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8"/>
    <x v="0"/>
    <x v="3"/>
    <x v="0"/>
    <x v="2"/>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9"/>
    <x v="0"/>
    <x v="4"/>
    <x v="1"/>
    <x v="3"/>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0"/>
    <x v="0"/>
    <x v="5"/>
    <x v="0"/>
    <x v="2"/>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11"/>
    <x v="0"/>
    <x v="5"/>
    <x v="1"/>
    <x v="3"/>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12"/>
    <x v="0"/>
    <x v="5"/>
    <x v="1"/>
    <x v="4"/>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13"/>
    <x v="0"/>
    <x v="5"/>
    <x v="0"/>
    <x v="2"/>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14"/>
    <x v="0"/>
    <x v="5"/>
    <x v="1"/>
    <x v="5"/>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15"/>
    <x v="0"/>
    <x v="5"/>
    <x v="1"/>
    <x v="6"/>
    <m/>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16"/>
    <x v="0"/>
    <x v="5"/>
    <x v="0"/>
    <x v="2"/>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17"/>
    <x v="0"/>
    <x v="5"/>
    <x v="1"/>
    <x v="4"/>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18"/>
    <x v="0"/>
    <x v="5"/>
    <x v="1"/>
    <x v="4"/>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19"/>
    <x v="0"/>
    <x v="6"/>
    <x v="0"/>
    <x v="7"/>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20"/>
    <x v="0"/>
    <x v="6"/>
    <x v="0"/>
    <x v="2"/>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21"/>
    <x v="0"/>
    <x v="6"/>
    <x v="0"/>
    <x v="7"/>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22"/>
    <x v="0"/>
    <x v="6"/>
    <x v="0"/>
    <x v="7"/>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23"/>
    <x v="0"/>
    <x v="6"/>
    <x v="0"/>
    <x v="2"/>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24"/>
    <x v="0"/>
    <x v="6"/>
    <x v="0"/>
    <x v="2"/>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25"/>
    <x v="0"/>
    <x v="6"/>
    <x v="0"/>
    <x v="2"/>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26"/>
    <x v="0"/>
    <x v="6"/>
    <x v="0"/>
    <x v="2"/>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27"/>
    <x v="0"/>
    <x v="6"/>
    <x v="0"/>
    <x v="2"/>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28"/>
    <x v="0"/>
    <x v="6"/>
    <x v="0"/>
    <x v="2"/>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29"/>
    <x v="0"/>
    <x v="6"/>
    <x v="0"/>
    <x v="0"/>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30"/>
    <x v="0"/>
    <x v="6"/>
    <x v="0"/>
    <x v="2"/>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31"/>
    <x v="0"/>
    <x v="6"/>
    <x v="0"/>
    <x v="7"/>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32"/>
    <x v="0"/>
    <x v="6"/>
    <x v="0"/>
    <x v="7"/>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33"/>
    <x v="0"/>
    <x v="6"/>
    <x v="0"/>
    <x v="2"/>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34"/>
    <x v="0"/>
    <x v="7"/>
    <x v="0"/>
    <x v="0"/>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35"/>
    <x v="0"/>
    <x v="8"/>
    <x v="0"/>
    <x v="8"/>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36"/>
    <x v="0"/>
    <x v="8"/>
    <x v="0"/>
    <x v="0"/>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37"/>
    <x v="0"/>
    <x v="8"/>
    <x v="0"/>
    <x v="8"/>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38"/>
    <x v="0"/>
    <x v="8"/>
    <x v="0"/>
    <x v="2"/>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39"/>
    <x v="0"/>
    <x v="9"/>
    <x v="1"/>
    <x v="3"/>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40"/>
    <x v="0"/>
    <x v="9"/>
    <x v="1"/>
    <x v="3"/>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41"/>
    <x v="0"/>
    <x v="9"/>
    <x v="1"/>
    <x v="3"/>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42"/>
    <x v="0"/>
    <x v="9"/>
    <x v="1"/>
    <x v="3"/>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43"/>
    <x v="0"/>
    <x v="9"/>
    <x v="1"/>
    <x v="3"/>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44"/>
    <x v="0"/>
    <x v="10"/>
    <x v="0"/>
    <x v="2"/>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45"/>
    <x v="0"/>
    <x v="10"/>
    <x v="0"/>
    <x v="2"/>
    <s v="Hurto de celulares"/>
    <s v="Realizar Consultas de Imei por dispositivo móvil PDA para verificar reporte por hurto de celulares "/>
    <s v="No Aplica"/>
    <s v="No Aplica"/>
    <s v="No Aplica"/>
    <n v="0"/>
    <s v="Realizar consultas encaminadas a combatir el hurto a celulares."/>
    <m/>
    <m/>
    <m/>
    <s v="x"/>
  </r>
  <r>
    <n v="46"/>
    <x v="0"/>
    <x v="10"/>
    <x v="1"/>
    <x v="3"/>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47"/>
    <x v="0"/>
    <x v="10"/>
    <x v="0"/>
    <x v="2"/>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48"/>
    <x v="0"/>
    <x v="10"/>
    <x v="0"/>
    <x v="2"/>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49"/>
    <x v="0"/>
    <x v="10"/>
    <x v="1"/>
    <x v="9"/>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50"/>
    <x v="0"/>
    <x v="10"/>
    <x v="0"/>
    <x v="2"/>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51"/>
    <x v="0"/>
    <x v="10"/>
    <x v="0"/>
    <x v="2"/>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52"/>
    <x v="0"/>
    <x v="10"/>
    <x v="0"/>
    <x v="2"/>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53"/>
    <x v="0"/>
    <x v="11"/>
    <x v="0"/>
    <x v="0"/>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54"/>
    <x v="0"/>
    <x v="11"/>
    <x v="0"/>
    <x v="2"/>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55"/>
    <x v="0"/>
    <x v="11"/>
    <x v="0"/>
    <x v="7"/>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56"/>
    <x v="0"/>
    <x v="12"/>
    <x v="1"/>
    <x v="10"/>
    <m/>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57"/>
    <x v="0"/>
    <x v="12"/>
    <x v="0"/>
    <x v="2"/>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58"/>
    <x v="0"/>
    <x v="13"/>
    <x v="0"/>
    <x v="7"/>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59"/>
    <x v="0"/>
    <x v="13"/>
    <x v="0"/>
    <x v="0"/>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60"/>
    <x v="0"/>
    <x v="13"/>
    <x v="0"/>
    <x v="7"/>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61"/>
    <x v="0"/>
    <x v="13"/>
    <x v="0"/>
    <x v="8"/>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62"/>
    <x v="0"/>
    <x v="13"/>
    <x v="0"/>
    <x v="2"/>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63"/>
    <x v="0"/>
    <x v="14"/>
    <x v="1"/>
    <x v="3"/>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64"/>
    <x v="0"/>
    <x v="14"/>
    <x v="0"/>
    <x v="0"/>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65"/>
    <x v="0"/>
    <x v="14"/>
    <x v="1"/>
    <x v="6"/>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66"/>
    <x v="0"/>
    <x v="14"/>
    <x v="1"/>
    <x v="6"/>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67"/>
    <x v="0"/>
    <x v="15"/>
    <x v="0"/>
    <x v="2"/>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8"/>
    <x v="0"/>
    <x v="15"/>
    <x v="1"/>
    <x v="6"/>
    <m/>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9"/>
    <x v="0"/>
    <x v="15"/>
    <x v="1"/>
    <x v="6"/>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70"/>
    <x v="0"/>
    <x v="15"/>
    <x v="1"/>
    <x v="10"/>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71"/>
    <x v="0"/>
    <x v="16"/>
    <x v="1"/>
    <x v="4"/>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72"/>
    <x v="0"/>
    <x v="17"/>
    <x v="0"/>
    <x v="0"/>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73"/>
    <x v="0"/>
    <x v="18"/>
    <x v="1"/>
    <x v="6"/>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74"/>
    <x v="0"/>
    <x v="19"/>
    <x v="1"/>
    <x v="4"/>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75"/>
    <x v="0"/>
    <x v="20"/>
    <x v="0"/>
    <x v="0"/>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6"/>
    <x v="0"/>
    <x v="21"/>
    <x v="0"/>
    <x v="0"/>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77"/>
    <x v="0"/>
    <x v="22"/>
    <x v="0"/>
    <x v="0"/>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78"/>
    <x v="0"/>
    <x v="23"/>
    <x v="0"/>
    <x v="2"/>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79"/>
    <x v="0"/>
    <x v="23"/>
    <x v="0"/>
    <x v="2"/>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80"/>
    <x v="0"/>
    <x v="24"/>
    <x v="0"/>
    <x v="2"/>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81"/>
    <x v="0"/>
    <x v="25"/>
    <x v="0"/>
    <x v="2"/>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2"/>
    <x v="0"/>
    <x v="26"/>
    <x v="0"/>
    <x v="0"/>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3"/>
    <x v="0"/>
    <x v="26"/>
    <x v="0"/>
    <x v="0"/>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4"/>
    <x v="0"/>
    <x v="27"/>
    <x v="0"/>
    <x v="0"/>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85"/>
    <x v="1"/>
    <x v="28"/>
    <x v="1"/>
    <x v="9"/>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86"/>
    <x v="1"/>
    <x v="28"/>
    <x v="0"/>
    <x v="2"/>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87"/>
    <x v="1"/>
    <x v="28"/>
    <x v="0"/>
    <x v="2"/>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88"/>
    <x v="1"/>
    <x v="28"/>
    <x v="1"/>
    <x v="1"/>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89"/>
    <x v="1"/>
    <x v="28"/>
    <x v="0"/>
    <x v="7"/>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90"/>
    <x v="1"/>
    <x v="28"/>
    <x v="0"/>
    <x v="2"/>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91"/>
    <x v="1"/>
    <x v="28"/>
    <x v="0"/>
    <x v="7"/>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92"/>
    <x v="1"/>
    <x v="28"/>
    <x v="0"/>
    <x v="7"/>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3"/>
    <x v="1"/>
    <x v="28"/>
    <x v="1"/>
    <x v="1"/>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94"/>
    <x v="1"/>
    <x v="28"/>
    <x v="0"/>
    <x v="8"/>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95"/>
    <x v="1"/>
    <x v="28"/>
    <x v="0"/>
    <x v="8"/>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96"/>
    <x v="1"/>
    <x v="28"/>
    <x v="0"/>
    <x v="8"/>
    <s v="Incremento en delitos contra el medio ambiente, fauna y especie "/>
    <s v="Desarrollar programas de capacitación y reforestación"/>
    <m/>
    <n v="72"/>
    <m/>
    <n v="36"/>
    <s v="Incrementar en un 100% los planes de reforestación de los cerros ambientales y localidad 20"/>
    <s v="x"/>
    <m/>
    <m/>
    <s v="x"/>
  </r>
  <r>
    <n v="97"/>
    <x v="1"/>
    <x v="28"/>
    <x v="0"/>
    <x v="8"/>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98"/>
    <x v="1"/>
    <x v="28"/>
    <x v="2"/>
    <x v="11"/>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99"/>
    <x v="1"/>
    <x v="28"/>
    <x v="0"/>
    <x v="0"/>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00"/>
    <x v="1"/>
    <x v="28"/>
    <x v="1"/>
    <x v="1"/>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01"/>
    <x v="1"/>
    <x v="28"/>
    <x v="1"/>
    <x v="1"/>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02"/>
    <x v="1"/>
    <x v="28"/>
    <x v="0"/>
    <x v="0"/>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03"/>
    <x v="2"/>
    <x v="29"/>
    <x v="0"/>
    <x v="7"/>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104"/>
    <x v="2"/>
    <x v="29"/>
    <x v="0"/>
    <x v="7"/>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105"/>
    <x v="2"/>
    <x v="29"/>
    <x v="0"/>
    <x v="7"/>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106"/>
    <x v="2"/>
    <x v="29"/>
    <x v="1"/>
    <x v="5"/>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107"/>
    <x v="2"/>
    <x v="29"/>
    <x v="1"/>
    <x v="4"/>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108"/>
    <x v="2"/>
    <x v="29"/>
    <x v="0"/>
    <x v="7"/>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109"/>
    <x v="2"/>
    <x v="29"/>
    <x v="1"/>
    <x v="4"/>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110"/>
    <x v="2"/>
    <x v="29"/>
    <x v="0"/>
    <x v="2"/>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111"/>
    <x v="3"/>
    <x v="30"/>
    <x v="2"/>
    <x v="11"/>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12"/>
    <x v="3"/>
    <x v="30"/>
    <x v="2"/>
    <x v="11"/>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13"/>
    <x v="3"/>
    <x v="30"/>
    <x v="2"/>
    <x v="11"/>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14"/>
    <x v="3"/>
    <x v="30"/>
    <x v="2"/>
    <x v="11"/>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m/>
    <m/>
    <s v="x"/>
    <s v="x"/>
  </r>
  <r>
    <n v="115"/>
    <x v="3"/>
    <x v="30"/>
    <x v="2"/>
    <x v="11"/>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16"/>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17"/>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18"/>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19"/>
    <x v="3"/>
    <x v="30"/>
    <x v="2"/>
    <x v="13"/>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20"/>
    <x v="3"/>
    <x v="30"/>
    <x v="2"/>
    <x v="13"/>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21"/>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22"/>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23"/>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24"/>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25"/>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m/>
    <s v="5% de aumento en el cuatrienio de ciudadanos atendidos en el Sistema Distrital de Justicia"/>
    <m/>
    <m/>
    <m/>
    <s v="x"/>
  </r>
  <r>
    <n v="126"/>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m/>
    <m/>
    <m/>
    <s v="x"/>
  </r>
  <r>
    <n v="127"/>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28"/>
    <x v="3"/>
    <x v="30"/>
    <x v="2"/>
    <x v="14"/>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29"/>
    <x v="3"/>
    <x v="30"/>
    <x v="2"/>
    <x v="14"/>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30"/>
    <x v="3"/>
    <x v="30"/>
    <x v="2"/>
    <x v="14"/>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31"/>
    <x v="4"/>
    <x v="31"/>
    <x v="1"/>
    <x v="4"/>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32"/>
    <x v="4"/>
    <x v="31"/>
    <x v="1"/>
    <x v="4"/>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33"/>
    <x v="4"/>
    <x v="31"/>
    <x v="1"/>
    <x v="4"/>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34"/>
    <x v="3"/>
    <x v="32"/>
    <x v="0"/>
    <x v="2"/>
    <s v="Violencia homicida y delitos contra la vida  asociada al control territorial y falta de presencia institucional en espacios públicos y en entornos familiares y vecinales"/>
    <s v="Coordinar con la Policía Metropolitana de Bogotá, la realización de patrullajes diurnos y nocturnos, en los entornos vecinales,  educativos, del espacio público y del sistema de transporte, con el objetivo de disuadir y controlar."/>
    <m/>
    <m/>
    <m/>
    <m/>
    <s v="Realizar como mínimo dos patrullajes mensuales  por parte de la Policía Metropolitana de Bogotá, en los territorios con mayor concentración de delitos, conflictividades y violencias"/>
    <m/>
    <m/>
    <m/>
    <s v="x"/>
  </r>
  <r>
    <n v="135"/>
    <x v="3"/>
    <x v="32"/>
    <x v="1"/>
    <x v="3"/>
    <s v="Violencia homicida y delitos contra la vida  asociada al control territorial y falta de presencia institucional en espacios públicos y en entornos familiares y vecinales"/>
    <s v="Coordinar con la Policía Metropolitana de Bogotá y con la Brigada 13 del Ejército Nacional, la realización de patrullajes diurnos y nocturnos, en las zonas rurales de las localidades de: Sumapáz, Usme, Ciudad Bolívar, Usaquén, Santa Fe, San Cristóbal, Chapinero, Suba y Bosa  con el objetivo de disuadir y controlar"/>
    <m/>
    <m/>
    <m/>
    <m/>
    <s v="Realizar como mínimo dos patrullajes  mensuales coordinados entre la  Policía Metropolitana de Bogotá y la Brigada 13 del Ejército Nacional, en las zonas rurales de las localidades de: Sumapáz, Usme, Ciudad Bolívar, Usaquén, Santa Fe, San Cristóbal, Chapinero, Suba y Bosa , con el objetivo de disuadir y controlar"/>
    <m/>
    <m/>
    <m/>
    <s v="x"/>
  </r>
  <r>
    <n v="136"/>
    <x v="3"/>
    <x v="32"/>
    <x v="1"/>
    <x v="9"/>
    <s v="Violencia homicida y delitos contra la vida  asociada al control territorial y falta de presencia institucional en espacios públicos y en entornos familiares y vecinales"/>
    <s v="Realizar operativos en las entradas y salidas de Bogotá para el control al uso y porte de armas, tráfico de estupefacientes y bienes de contrabando en articulación con la Policía Metropolitana de Bogotá y la Brigada 13 del Ejército Nacional. "/>
    <m/>
    <m/>
    <m/>
    <m/>
    <s v="Implementar  como mínimo cuatro veces al mes en cada entrada y salida de Bogotá, operativos para el control al uso y porte de armas, tráfico de estupefacientes y bienes de contrabando."/>
    <m/>
    <m/>
    <m/>
    <s v="x"/>
  </r>
  <r>
    <n v="137"/>
    <x v="3"/>
    <x v="32"/>
    <x v="1"/>
    <x v="3"/>
    <s v="Violencia homicida y delitos contra la vida  asociada al control territorial y falta de presencia institucional en espacios públicos y en entornos familiares y vecinales"/>
    <s v="Coordinar con la Policía Metropolitana y la Autoridad Migratoria de Bogotá, la realización de patrullajes de verificación migratoria diurnos y nocturnos, en los entornos vecinales,  educativos, del espacio público y del sistema de transporte, con el objetivo de disuadir y controlar."/>
    <m/>
    <m/>
    <m/>
    <m/>
    <s v="Realizar como mínimo dos patrullajes mensuales  por parte de la Policía Metropolitana de Bogotá y Migración Colombia, en los territorios con mayor concentración de delitos, conflictividades y violencias"/>
    <m/>
    <m/>
    <m/>
    <s v="x"/>
  </r>
  <r>
    <n v="138"/>
    <x v="3"/>
    <x v="32"/>
    <x v="1"/>
    <x v="4"/>
    <s v="Violencias contra niños, niñas y adolescentes ocurre en los entornos familiares, espacios públicos y educativos presenciales y virtuales como explotación sexual y comercial e instrumentalización de menores en actividades delictivas."/>
    <s v="Promover el reconocimiento de los derechos de las niñas, niños, adolescentes y jóvenes, por parte de padres, madres y cuidadores y el papel de la familia como corresponsable en la garantía de sus derechos, en entornos familiares, comunitarios y educativos."/>
    <m/>
    <m/>
    <m/>
    <m/>
    <s v="Desarrollo de un escenario interinstitucional en cada localidad de Bogotá"/>
    <s v="x"/>
    <m/>
    <s v="x"/>
    <s v="x"/>
  </r>
  <r>
    <n v="139"/>
    <x v="3"/>
    <x v="32"/>
    <x v="1"/>
    <x v="4"/>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mejorar conocimientos, actitudes y prácticas frente a la violencia y la criminalidad que los y las afectan, en los entornos familiares, comunitarios y educativos._x000a_"/>
    <m/>
    <m/>
    <m/>
    <m/>
    <s v="100% del número de estrategias construidas implementadas "/>
    <s v="x"/>
    <m/>
    <s v="x"/>
    <s v="x"/>
  </r>
  <r>
    <n v="140"/>
    <x v="3"/>
    <x v="32"/>
    <x v="1"/>
    <x v="4"/>
    <s v="Violencias contra niños, niñas y adolescentes ocurre en los entornos familiares, espacios públicos y educativos presenciales y virtuales como explotación sexual y comercial e instrumentalización de menores en actividades delictivas."/>
    <s v="Realizar intervenciones y operativos sistemáticos y sostenidos en los entornos familiares, educativos, comunitarios, el espacio público y las redes, en las cuales se promueva la explotación sexual comercial de niñas, niños y adolescentes, la Trata de Personas._x000a__x000a_"/>
    <m/>
    <m/>
    <m/>
    <m/>
    <s v="100% del número de intervenciones articuladas interinstitucionalmente "/>
    <s v="x"/>
    <m/>
    <s v="x"/>
    <s v="x"/>
  </r>
  <r>
    <n v="141"/>
    <x v="3"/>
    <x v="32"/>
    <x v="1"/>
    <x v="4"/>
    <s v="Violencias contra niños, niñas y adolescentes ocurre en los entornos familiares, espacios públicos y educativos presenciales y virtuales como explotación sexual y comercial e instrumentalización de menores en actividades delictivas."/>
    <s v="Construir e implementar el Plan Distrital de Jóvenes "/>
    <m/>
    <m/>
    <m/>
    <m/>
    <s v="Formar a 10.000 jovenes en habilidades de mediacion, tolerancia, empatía, autocontrol y manejo de emociones para prevenir el delito, las violencias y el consumo de SPA."/>
    <s v="x"/>
    <m/>
    <s v="x"/>
    <s v="x"/>
  </r>
  <r>
    <n v="142"/>
    <x v="3"/>
    <x v="32"/>
    <x v="2"/>
    <x v="11"/>
    <s v="Debilidad del Programa Distrital de Justicia Juvenil Restaurativa y del SRPA, para responder a las características actuales del delito adolescente en Bogotá."/>
    <s v="Adelantar acciones de cooperación entre operadores de justicia del Sistema de Responsabilidad Penal para Adolescentes (SRPA), entidades alrededor del SRPA y del sector salud. vinculados al programa de seguimiento judicial de tratamiento de drogas y a la estrategia de responsabilización."/>
    <m/>
    <m/>
    <m/>
    <m/>
    <s v="100% de los jóvenes identificados y vinculados al Sistema de Responsabilidad Penal Adolescente vinculados al programa."/>
    <m/>
    <m/>
    <s v="x"/>
    <s v="x"/>
  </r>
  <r>
    <n v="143"/>
    <x v="3"/>
    <x v="32"/>
    <x v="1"/>
    <x v="10"/>
    <s v="Debilidad del Programa Distrital de Justicia Juvenil Restaurativa y del SRPA, para responder a las características actuales del delito adolescente en Bogotá."/>
    <s v="Diseñar e implementar estrategias de prevención del consumo de SPA, en el espacio público, entornos educativos, establecimientos comerciales, entornos comunitarios y de propiedad horizontal._x000a_"/>
    <m/>
    <m/>
    <m/>
    <m/>
    <s v="100% de la implementación de estrategias  de prevención del consumo de SPA en niños niñas y adolecentes._x000a_"/>
    <s v="x"/>
    <m/>
    <s v="x"/>
    <s v="x"/>
  </r>
  <r>
    <n v="144"/>
    <x v="3"/>
    <x v="32"/>
    <x v="2"/>
    <x v="11"/>
    <s v="Debilidad del Programa Distrital de Justicia Juvenil Restaurativa y del SRPA, para responder a las características actuales del delito adolescente en Bogotá."/>
    <s v="Implementar estrategias de diálogo y cooperación entre operadores de justicia, entidades alrededor del SRPA, del sector salud y Facultades de Psicología de la ciudad"/>
    <m/>
    <m/>
    <m/>
    <m/>
    <s v="Vincular 300 personas entre víctimas y ofensores a ruta para la atención especializada con enfoque de Salud Mental y Justicia Restaurativa."/>
    <s v="x"/>
    <m/>
    <s v="x"/>
    <s v="x"/>
  </r>
  <r>
    <n v="145"/>
    <x v="3"/>
    <x v="32"/>
    <x v="1"/>
    <x v="6"/>
    <s v="Violencias contra las mujeres, en entornos familiares, comunitarios, vecinales, educativos presenciales y virtuales, y en espacios públicos."/>
    <s v="Promover la partricipación ciudadanía para aumentar el conocimiento y acceso de rutas de atención de violencias basadas en género y fortalecimiento de organizaciones sociales en entornos de confianza, comunitarios e instituciones educativas, con el fin de fomentar la conformación de grupos de ciudadanos que les interese trabaja por la eguridad y la convivencia en la ciudad._x000a__x000a_"/>
    <m/>
    <m/>
    <m/>
    <m/>
    <s v="Fortalecer 800 grupos de ciudadanos que Trabajan por la Seguridad y la convivencia de participación para la convivencia y seguridad."/>
    <s v="x"/>
    <s v="x"/>
    <m/>
    <s v="x"/>
  </r>
  <r>
    <n v="146"/>
    <x v="3"/>
    <x v="32"/>
    <x v="1"/>
    <x v="5"/>
    <s v="Violencias contra las mujeres, en entornos familiares, comunitarios, vecinales, educativos presenciales y virtuales, y en espacios públicos."/>
    <s v="Formar lideresas sociales y defensoras de derechos humanos en el reconocimiento, ejercicio y rutas de derechos. "/>
    <m/>
    <m/>
    <m/>
    <m/>
    <s v="100% de las liderezas y defensoras vinculadas al proceso de formación."/>
    <s v="x"/>
    <s v="x"/>
    <m/>
    <s v="x"/>
  </r>
  <r>
    <n v="147"/>
    <x v="3"/>
    <x v="32"/>
    <x v="1"/>
    <x v="5"/>
    <s v="Violencias contra las mujeres, en entornos familiares, comunitarios, vecinales, educativos presenciales y virtuales, y en espacios públicos."/>
    <s v="Promocionar los derechos humanos y la oferta distrital dirigida a las mujeres, en entornos familiares, comunitarios,  educativos, espacios públicos y en el transporte público con alto riesgo de feminicidio, violencia de pareja, delitos sexuales y riñas. _x000a_"/>
    <m/>
    <m/>
    <m/>
    <m/>
    <s v="Aumentar el 5% de la denuncia por parte de las mujeres"/>
    <s v="x"/>
    <s v="x"/>
    <s v="x"/>
    <s v="x"/>
  </r>
  <r>
    <n v="148"/>
    <x v="3"/>
    <x v="32"/>
    <x v="2"/>
    <x v="13"/>
    <s v="Violencias contra las mujeres, en entornos familiares, comunitarios, vecinales, educativos presenciales y virtuales, y en espacios públicos."/>
    <s v="Fortalecimiento de capacidades de investigación y judicialización para los organismos de seguridad y justicia en atención a violencias contra las mujeres."/>
    <m/>
    <m/>
    <m/>
    <m/>
    <s v="Diseñar e implementar al 100% una estrategia de coordinación entre organismos de seguridad y justicia_x000a_"/>
    <m/>
    <s v="x"/>
    <m/>
    <s v="x"/>
  </r>
  <r>
    <n v="149"/>
    <x v="3"/>
    <x v="32"/>
    <x v="2"/>
    <x v="14"/>
    <s v="Violencias contra las mujeres, en entornos familiares, comunitarios, vecinales, educativos presenciales y virtuales, y en espacios públicos."/>
    <s v="Formular e implementar una investigación sobre violencias con las mujeres privadas de la libertad.  "/>
    <m/>
    <m/>
    <m/>
    <m/>
    <s v="100% de la ejecución del proyecto de investigación  "/>
    <m/>
    <s v="x"/>
    <m/>
    <s v="x"/>
  </r>
  <r>
    <n v="150"/>
    <x v="3"/>
    <x v="32"/>
    <x v="2"/>
    <x v="13"/>
    <s v="Violencias contra las mujeres, en entornos familiares, comunitarios, vecinales, educativos presenciales y virtuales, y en espacios públicos."/>
    <s v="Dotar a las comisarias de familia de una mayor capacidad operativa para proteger a las victimas de violencia intrafamiliar y velar por sus derechos. "/>
    <m/>
    <m/>
    <m/>
    <m/>
    <s v="Mejorar las condiciones operativas del 100% de las comisarias de familia."/>
    <m/>
    <s v="x"/>
    <m/>
    <s v="x"/>
  </r>
  <r>
    <n v="151"/>
    <x v="3"/>
    <x v="32"/>
    <x v="2"/>
    <x v="13"/>
    <s v="Violencias contra las mujeres, en entornos familiares, comunitarios, vecinales, educativos presenciales y virtuales, y en espacios públicos."/>
    <s v="Dar cumplimiento a la ruta de violencia sexual de acuerdo con el protocolo de investigación y judicialización y los parámetros de la resolución 764 del 2016."/>
    <m/>
    <m/>
    <m/>
    <m/>
    <s v="Diseñar e implementar al 100% una estrategia de coordinación con los organismos de justicia"/>
    <m/>
    <s v="x"/>
    <m/>
    <s v="x"/>
  </r>
  <r>
    <n v="152"/>
    <x v="3"/>
    <x v="32"/>
    <x v="2"/>
    <x v="13"/>
    <s v="Violencias contra las mujeres, en entornos familiares, comunitarios, vecinales, educativos presenciales y virtuales, y en espacios públicos."/>
    <s v="Articular las gestión de las entidades que convergen en el acceso a la justicia de las mujeres víctimas de violencias "/>
    <m/>
    <m/>
    <m/>
    <m/>
    <s v="Diseñar e implementar al 100% una estrategia de coordinación con los organismos de justicia"/>
    <m/>
    <s v="x"/>
    <m/>
    <s v="x"/>
  </r>
  <r>
    <n v="153"/>
    <x v="3"/>
    <x v="32"/>
    <x v="2"/>
    <x v="13"/>
    <s v="Violencias contra las mujeres, en entornos familiares, comunitarios, vecinales, educativos presenciales y virtuales, y en espacios públicos."/>
    <s v="Actualizar convenio interinstitucional MAI y el de las casas de justicia y mantener articulación SOFIA"/>
    <m/>
    <m/>
    <m/>
    <m/>
    <s v="Facilitar el 100% de talento humano de gestores necesarios para el desarrollo de la estrategia SOFIA"/>
    <m/>
    <s v="x"/>
    <m/>
    <s v="x"/>
  </r>
  <r>
    <n v="154"/>
    <x v="3"/>
    <x v="32"/>
    <x v="1"/>
    <x v="5"/>
    <s v="Violencias contra las mujeres, en entornos familiares, comunitarios, vecinales, educativos presenciales y virtuales, y en espacios públicos."/>
    <s v="Elaborar e implementar la estrategia de fortalecimiento de la cultura ciudadana y la participación para la seguridad, convivencia y la prevención de violencia basada en género, en el marco de los Consejos de Seguridad Locales"/>
    <m/>
    <m/>
    <m/>
    <m/>
    <s v="Diseñar e implementar al 100% de la estrategia de fortalecimiento de la cultura ciudadana y la participación para la seguridad, convivencia y la prevención de violencia de género."/>
    <s v="x"/>
    <s v="x"/>
    <m/>
    <s v="x"/>
  </r>
  <r>
    <n v="155"/>
    <x v="3"/>
    <x v="32"/>
    <x v="1"/>
    <x v="5"/>
    <s v="Violencias contra las mujeres, en entornos familiares, comunitarios, vecinales, educativos presenciales y virtuales, y en espacios públicos."/>
    <s v="Gestionar el cumplimiento de la  estrategia de intervención de entornos de confianza, con especial énfasis en las Instituciones Educativas Distritales, el Sistema Integrado de Transporte Público, las ciclorrutas, los parques y establecimientos públicos y aquellos espacios de riesgo para las mujeres."/>
    <m/>
    <m/>
    <m/>
    <m/>
    <s v="Diseñar e implementar al 100% de la  estrategia de intervención._x000a__x000a_"/>
    <s v="x"/>
    <s v="x"/>
    <m/>
    <s v="x"/>
  </r>
  <r>
    <n v="156"/>
    <x v="3"/>
    <x v="32"/>
    <x v="1"/>
    <x v="5"/>
    <s v="Violencias contra las mujeres, en entornos familiares, comunitarios, vecinales, educativos presenciales y virtuales, y en espacios públicos."/>
    <s v="Promover la partricipación paritaria y la sostenibilidad de los espacios de participación de las mujeres en instancias ciudadanas e institucionales"/>
    <m/>
    <m/>
    <m/>
    <m/>
    <s v="Adelantar los procesos de promoción en el contexto del 100% de las instancias ciudadanas e institucionales por definir."/>
    <s v="x"/>
    <s v="x"/>
    <m/>
    <s v="x"/>
  </r>
  <r>
    <n v="157"/>
    <x v="3"/>
    <x v="32"/>
    <x v="1"/>
    <x v="5"/>
    <s v="Violencias contra las mujeres, en entornos familiares, comunitarios, vecinales, educativos presenciales y virtuales, y en espacios públicos."/>
    <s v="Diseñar e implementar estrategias de prevención de violencias, socialización de rutas de atención y socialización de los medios de Atención de las Violencias contra las Mujeres._x000a_"/>
    <m/>
    <m/>
    <m/>
    <m/>
    <s v="Diseñar e implementar al 100% la estrategias._x000a_"/>
    <s v="x"/>
    <s v="x"/>
    <m/>
    <s v="x"/>
  </r>
  <r>
    <n v="158"/>
    <x v="3"/>
    <x v="32"/>
    <x v="1"/>
    <x v="6"/>
    <s v="Violencias contra las mujeres, en entornos familiares, comunitarios, vecinales, educativos presenciales y virtuales, y en espacios públicos."/>
    <s v="Generar espacios de formación a lideresas de Bogotá en rutas de atención de violencias basadas en género y fortalecimiento de organizaciones sociales en entornos comunitarios, educativos, usuarias del sistema de transporte público y biciusuarias."/>
    <m/>
    <m/>
    <m/>
    <m/>
    <s v="Desarrollar acciones de formación a lideresas de Bogotá con el 100% de las organizaciones identificadas."/>
    <s v="x"/>
    <m/>
    <m/>
    <s v="x"/>
  </r>
  <r>
    <n v="159"/>
    <x v="3"/>
    <x v="32"/>
    <x v="2"/>
    <x v="13"/>
    <s v="Violencias contra las mujeres, en entornos familiares, comunitarios, vecinales, educativos presenciales y virtuales, y en espacios públicos."/>
    <s v="Empoderar a las mujeres en alto riesgo que han sido víctimas de violencias relacionado con las rutas de protección y restablecimiento de derechos."/>
    <m/>
    <m/>
    <m/>
    <m/>
    <s v="Aumento en el 3% de la denuncia por parte de las mujeres"/>
    <m/>
    <s v="x"/>
    <m/>
    <s v="x"/>
  </r>
  <r>
    <n v="160"/>
    <x v="3"/>
    <x v="32"/>
    <x v="2"/>
    <x v="13"/>
    <s v="Violencias contra las mujeres, en entornos familiares, comunitarios, vecinales, educativos presenciales y virtuales, y en espacios públicos."/>
    <s v="Implementar en las casas de justicia priorizadas un modelo de atención con ruta integral para mujeres. "/>
    <m/>
    <m/>
    <m/>
    <m/>
    <s v="7 casas de justicia con ruta integral para mujeres"/>
    <m/>
    <s v="x"/>
    <m/>
    <s v="x"/>
  </r>
  <r>
    <n v="161"/>
    <x v="3"/>
    <x v="32"/>
    <x v="2"/>
    <x v="13"/>
    <s v="Discriminación, violencia  y victimización de la población LGTBI"/>
    <s v="Implementar un plan de trabajo con población trans para promover el reconocimiento y ejercicio de derechos y las rutas de atención y denuncia existentes en caso de caso de arbitrariedad de las autoridades."/>
    <m/>
    <m/>
    <m/>
    <m/>
    <s v="100% de ejecución del plan de trabajo para la reducción de la violencia y la discriminación contra la comunidad trans."/>
    <s v="x"/>
    <s v="x"/>
    <m/>
    <s v="x"/>
  </r>
  <r>
    <n v="162"/>
    <x v="3"/>
    <x v="32"/>
    <x v="2"/>
    <x v="13"/>
    <s v="Discriminación, violencia  y victimización de la población LGTBI"/>
    <s v="Diseñar e implementar en coordinación con la Dirección de Diversidad Sexual y demás entidades (pertinentes),  en el marco de la política pública LGBTI, una estrategia integral de atención a la denuncia  contra la discriminación y vulneración del derecho a la vida y seguridad de las personas de los sectores sociales LGBTI "/>
    <m/>
    <m/>
    <m/>
    <m/>
    <s v="100% de ejecución de la estrategia integral de atención a la denuncia  contra la discriminación y vulneración de los derechos para personas de los sectores sociales LGBTI "/>
    <s v="x"/>
    <s v="x"/>
    <s v="x"/>
    <m/>
  </r>
  <r>
    <n v="163"/>
    <x v="3"/>
    <x v="32"/>
    <x v="1"/>
    <x v="3"/>
    <s v="Discriminación, violencia  y victimización de la población LGTBI"/>
    <s v="Desarrollar acciones orientadas a promover una cultura ciudadana, de la prevención de violencias, discriminación  en los entornos familiares, comunitarios, educativos, espacio público  y transporte público, dirigidas a las familias, ciudadanía,  servidores públicos, polícía, entre otros actores sociales."/>
    <m/>
    <m/>
    <m/>
    <m/>
    <s v="100% de la estrategia distrital de cambio cultural para la transformación de imaginarios y representaciones sociales negativas que afectan el ejercicio de los derechos de las personas LGBTI, en los 15 sectores de la Administración Distrital._x000a__x000a__x000a_"/>
    <s v="x"/>
    <s v="x"/>
    <m/>
    <s v="x"/>
  </r>
  <r>
    <n v="164"/>
    <x v="3"/>
    <x v="32"/>
    <x v="1"/>
    <x v="3"/>
    <s v="Discriminación, violencia  y victimización de la población LGTBI"/>
    <s v="Diseñar e implementar un plan de acción para intervenir las zonas de la ciudad en las que el ejercicio de la actividades sexuales pagas generan conflictos de convivencia, seguridad y ejercicio de las libertades._x000a__x000a_"/>
    <m/>
    <m/>
    <m/>
    <m/>
    <s v="100% de las zonas de la ciudad identificadas, con aciones de prevención y mitigación de conflictos de convivencia, seguridad y ejercicio de las libertades._x000a_"/>
    <s v="x"/>
    <s v="x"/>
    <m/>
    <s v="x"/>
  </r>
  <r>
    <n v="165"/>
    <x v="3"/>
    <x v="32"/>
    <x v="0"/>
    <x v="2"/>
    <s v="Hurto a personas en entornos vecinales, sistema de transporte, espacios públicos y viviendas"/>
    <s v="Articular acciones de Inspección, Vigilancia y Control -IVC a establecimientos y modalidades virtuales de tráfico de bienes hurtados: celulares, equipos móviles terminales, bicicletas y autopartes, identificando los lugares y personas dedicadas al delito de la receptación. En este sentido y en articulación con los organismos competentes, se realizarán las respectivas capturas en flagrancia, incautando los bienes que tienen reporte de hurto, además de la apertura de la noticia criminal correspondiente."/>
    <m/>
    <m/>
    <m/>
    <m/>
    <s v="Realizar dos operativos de Inspección, Vigilancia y Control -IVC, cada mes  y en cada localidad, a establecimientos dedicados al tráfico de bienes hurtados y la manipulación de equipos móviles terminales._x000a__x000a_Así mismo, realizar una investigación mensual a los espacios virtuales para identificar las redes criminales de bienes hurtados."/>
    <m/>
    <m/>
    <m/>
    <s v="x"/>
  </r>
  <r>
    <n v="166"/>
    <x v="3"/>
    <x v="32"/>
    <x v="0"/>
    <x v="7"/>
    <s v="Hurto a personas en entornos vecinales, sistema de transporte, espacios públicos y viviendas"/>
    <s v="Coordinar estrategias de investigación en articulación con la especialidad de Policía Judicial y la Unidad de Delitos Informáticos y otras Unidades especializadas de la Fiscalía General para la desarticulación de estructuras criminales dedicadas al hurto, receptación y distribución de celulares, bicicletas, mobiliario urbano y autopartes, así como a la estafa y al fraude bancario, a partir de reportes ciudadanos y la caracterización de modalidades de tráfico."/>
    <m/>
    <m/>
    <m/>
    <m/>
    <s v="Diligenciar reportes de seguridad en cada zona de atención prioritaria o donde se identifique la presencia física o virtual de bandas criminales, una vez al mes."/>
    <m/>
    <m/>
    <m/>
    <s v="x"/>
  </r>
  <r>
    <n v="167"/>
    <x v="3"/>
    <x v="32"/>
    <x v="1"/>
    <x v="1"/>
    <s v="Hurto a personas en entornos vecinales, sistema de transporte, espacios públicos y viviendas"/>
    <s v="Promover y participar en la mesa interinstitucional con gremios, asociaciones de biciusuarios y operadores de telefonía celular para analizar todo lo concerniente al hurto de autopartes, bicicletas y celulares._x000a_"/>
    <m/>
    <m/>
    <m/>
    <m/>
    <s v="Realizar como mínimo una vez al trimestre, reuniones de la mesa de  articulación interinstitucional con gremios y asociaciones."/>
    <m/>
    <m/>
    <m/>
    <s v="x"/>
  </r>
  <r>
    <n v="168"/>
    <x v="3"/>
    <x v="32"/>
    <x v="1"/>
    <x v="1"/>
    <s v="Hurto a personas en entornos vecinales, sistema de transporte, espacios públicos y viviendas"/>
    <s v="Promover y participar en la mesa interinstitucional con instituciones educativas, para analizar todo lo concerniente a la prevención de violencias, de delitos y el autocuidado"/>
    <m/>
    <m/>
    <m/>
    <m/>
    <s v="Realizar como mínimo una vez al semestre, reuniones de la mesa interinstitucional con instituciones educativas."/>
    <s v="x"/>
    <m/>
    <m/>
    <s v="x"/>
  </r>
  <r>
    <n v="169"/>
    <x v="3"/>
    <x v="32"/>
    <x v="1"/>
    <x v="1"/>
    <s v="Hurto a personas en entornos vecinales, sistema de transporte, espacios públicos y viviendas"/>
    <s v="Realizar actividades pedagógicas de prevención enfocada en la difusión de recomendaciones de cuidado y no compra de elementos hurtados."/>
    <m/>
    <m/>
    <m/>
    <m/>
    <s v="Realizar como mínimo dos veces al mes, jornadas de prevención en los entornos virtuales, comunitarios y entornos con mayor frecuencia de hurtos."/>
    <s v="x"/>
    <m/>
    <m/>
    <s v="x"/>
  </r>
  <r>
    <n v="170"/>
    <x v="3"/>
    <x v="32"/>
    <x v="0"/>
    <x v="7"/>
    <s v="Hurto a personas en entornos vecinales, sistema de transporte, espacios públicos y viviendas"/>
    <s v="Generar reportes de seguridad ciudadana que permitan la denuncia para la desarticulación de estructuras dedicadas al hurto y el fraude de personas."/>
    <m/>
    <m/>
    <m/>
    <m/>
    <s v="Diligenciar reportes de seguridad donde se identifique altos índices de hurto una vez al mes."/>
    <m/>
    <m/>
    <m/>
    <s v="x"/>
  </r>
  <r>
    <n v="171"/>
    <x v="3"/>
    <x v="32"/>
    <x v="2"/>
    <x v="13"/>
    <s v="Hurto a personas en entornos vecinales, sistema de transporte, espacios públicos y viviendas"/>
    <s v="Diseñar e implementar estrategias para socialización de rutas de atención, con puntos móviles de denuncia en el sistema de transporte."/>
    <m/>
    <m/>
    <m/>
    <m/>
    <s v="Aumentar en un 5% número de denuncias que se realizan en el sistema, referente al hurto de celulares."/>
    <m/>
    <m/>
    <m/>
    <s v="x"/>
  </r>
  <r>
    <n v="172"/>
    <x v="3"/>
    <x v="32"/>
    <x v="0"/>
    <x v="2"/>
    <s v="Hurto a personas en entornos vecinales, sistema de transporte, espacios públicos y viviendas"/>
    <s v="Disponer de presencia policial en estaciones y paraderos con mayor actividad y con mayor riesgo, casos de hurto y agresión física y verbal."/>
    <m/>
    <m/>
    <m/>
    <m/>
    <s v="Disminuir el número de hurtos, agresiones físicas y verbales en el sistema de transporte público"/>
    <m/>
    <m/>
    <m/>
    <s v="x"/>
  </r>
  <r>
    <n v="173"/>
    <x v="3"/>
    <x v="32"/>
    <x v="1"/>
    <x v="1"/>
    <s v="Hurto a personas en entornos vecinales, sistema de transporte, espacios públicos y viviendas"/>
    <s v="Diseñar y desarrollar una estrategia interinstitucional de acciones de prevención frente al hurto de bicicletas"/>
    <m/>
    <m/>
    <m/>
    <m/>
    <s v="Disminuir 5% los casos de hurto a bicicletas "/>
    <m/>
    <m/>
    <m/>
    <s v="x"/>
  </r>
  <r>
    <n v="174"/>
    <x v="3"/>
    <x v="32"/>
    <x v="1"/>
    <x v="10"/>
    <s v="Redes criminales, relacionadas con las modalidades de tráfico ilegal de drogas, extorsión, receptación de bienes hurtados, generando violencias y conflictividades en los territorios. "/>
    <s v="Articular la gestión  interinstitucional para la inspección, vigilancia y control, IVC, de la venta de tabaco, licor y spa en entornos educativos, vecinales y espacio público _x000a__x000a_ _x000a__x000a_"/>
    <m/>
    <m/>
    <m/>
    <m/>
    <s v="Aumento del 4% de capturas y judicializaciones de actores, en la cadena de producción, distribucion y comercializacion de drogas, tábaco y licor ilegales."/>
    <m/>
    <m/>
    <m/>
    <s v="x"/>
  </r>
  <r>
    <n v="175"/>
    <x v="3"/>
    <x v="32"/>
    <x v="1"/>
    <x v="10"/>
    <s v="Redes criminales, relacionadas con las modalidades de tráfico ilegal de drogas, extorsión, receptación de bienes hurtados, generando violencias y conflictividades en los territorios. "/>
    <s v="Vincular a consumidores problemáticos de SPA en programas de prevención y disminución del consumo."/>
    <m/>
    <m/>
    <m/>
    <m/>
    <s v="Incrementar en un 2% las personas que reciben las información de los programas de tratamiento dirigidos a la superacion del consumo problemático."/>
    <m/>
    <m/>
    <m/>
    <s v="x"/>
  </r>
  <r>
    <n v="176"/>
    <x v="3"/>
    <x v="32"/>
    <x v="1"/>
    <x v="6"/>
    <s v="Redes criminales, relacionadas con las modalidades de tráfico ilegal de drogas, extorsión, receptación de bienes hurtados, generando violencias y conflictividades en los territorios. "/>
    <s v="Realizar jornadas de sensibilización en los entornos de confianza, para promover el conocimiento de la ciudadanía de las rutas de atención y canales de denuncia frente al delito de la extorsión. Lo anterior en coordinación y articulación con el GAULA de la Policía Nacional."/>
    <m/>
    <m/>
    <m/>
    <m/>
    <s v="Realizar como mínimo una vez al trimestre, jornadas de sensibilización  en los territorios, para promover el conocimiento de la ciudadanía en torno a las rutas de atención y canales de denuncia frente al delito de la extorsión"/>
    <s v="x"/>
    <m/>
    <m/>
    <s v="x"/>
  </r>
  <r>
    <n v="177"/>
    <x v="3"/>
    <x v="32"/>
    <x v="0"/>
    <x v="7"/>
    <s v="Redes criminales, relacionadas con las modalidades de tráfico ilegal de drogas, extorsión, receptación de bienes hurtados, generando violencias y conflictividades en los territorios. "/>
    <s v="Desarticular las estructuras criminales asociadas al hurto de celulares, automotores, autopartes, bicicletas, fleteo, viviendas, establecimientos comerciales y mobiliario urbano, coordinando la acción de la Policía Judicial y Unidad de Delitos Informáticos de la Fiscalía General, gremios, asociaciones y  ciudadanía."/>
    <m/>
    <m/>
    <m/>
    <m/>
    <s v="Aumentar en un 3% el número de investigaciones."/>
    <m/>
    <m/>
    <m/>
    <s v="x"/>
  </r>
  <r>
    <n v="178"/>
    <x v="3"/>
    <x v="32"/>
    <x v="0"/>
    <x v="2"/>
    <s v="Redes criminales, relacionadas con las modalidades de tráfico ilegal de drogas, extorsión, receptación de bienes hurtados, generando violencias y conflictividades en los territorios. "/>
    <s v="Desarrollar acciones coordinadas orientadas a la denuncia, la capturas en flagrancia, la incautación de elementos hurtados y la extinción de dominio._x000a_"/>
    <m/>
    <m/>
    <m/>
    <m/>
    <s v="Aumentar en un 3% el número de acciones coordinadas para la identificación de personas presuntamente dedicadas al delitos de receptación."/>
    <m/>
    <m/>
    <m/>
    <s v="x"/>
  </r>
  <r>
    <n v="179"/>
    <x v="3"/>
    <x v="32"/>
    <x v="0"/>
    <x v="7"/>
    <s v="Redes criminales, relacionadas con las modalidades de tráfico ilegal de drogas, extorsión, receptación de bienes hurtados, generando violencias y conflictividades en los territorios. "/>
    <s v="Caracterizar las estructuras criminales _x000a__x000a_"/>
    <m/>
    <m/>
    <m/>
    <m/>
    <s v="Un inventario aprobado y actualizado con una vigencia anual."/>
    <m/>
    <m/>
    <m/>
    <s v="x"/>
  </r>
  <r>
    <n v="180"/>
    <x v="3"/>
    <x v="32"/>
    <x v="1"/>
    <x v="1"/>
    <s v="Concentración de delitos de alto impacto, problemas de convivencia y problemas de acceso a la justicia en territorios físico y virtuales, afectando derechos y libertades"/>
    <s v="Implementar estrategias de prevención y cultura ciudadana  en los territorios identificados como los más problematicos, a partir de acciones y estrategicas e intervenciones interinstitucionales, realización de jornadas de oferta institucional (servicios) que promuevan la inclusión social y la prevención de delitos y/o comportamientos contrarios a la convivencia"/>
    <m/>
    <m/>
    <m/>
    <m/>
    <s v="100% de las zonas de atención priorizada, en las cuales se realicen jornadas de oferta institucional (servicios) de inclusión social, con base en las necesidades de las comunidades"/>
    <s v="x"/>
    <m/>
    <m/>
    <s v="x"/>
  </r>
  <r>
    <n v="181"/>
    <x v="3"/>
    <x v="32"/>
    <x v="0"/>
    <x v="7"/>
    <s v="Concentración de delitos de alto impacto, problemas de convivencia y problemas de acceso a la justicia en territorios físico y virtuales, afectando derechos y libertades"/>
    <s v="Realizar acciones de Inspección, Vigilancia y Control - IVC a establecimientos de alto impacto."/>
    <m/>
    <m/>
    <m/>
    <m/>
    <s v="Realizar dos operativos de  Inspección, Vigilancia y Control -IVC, cada mes  y en cada localidad, a establecimientos de alto impacto."/>
    <m/>
    <m/>
    <m/>
    <s v="x"/>
  </r>
  <r>
    <n v="182"/>
    <x v="3"/>
    <x v="32"/>
    <x v="1"/>
    <x v="10"/>
    <s v="Concentración de delitos de alto impacto, problemas de convivencia y problemas de acceso a la justicia en territorios físico y virtuales, afectando derechos y libertades"/>
    <s v="Generar acciones con el enfoque de cultura ciudadana en los establecimientos de alto impacto, para promover el consumo responsable de licor, desestimular el consumo de spa, así como para la prevención de hurtos, riñas, lesiones personales y homicidios. "/>
    <m/>
    <m/>
    <m/>
    <m/>
    <s v="Implementar acciones como mínimo una vez al mes en los entornos priorizados"/>
    <s v="x"/>
    <m/>
    <m/>
    <s v="x"/>
  </r>
  <r>
    <n v="183"/>
    <x v="3"/>
    <x v="32"/>
    <x v="0"/>
    <x v="2"/>
    <s v="Concentración de delitos de alto impacto, problemas de convivencia y problemas de acceso a la justicia en territorios físico y virtuales, afectando derechos y libertades"/>
    <s v="Implementar acciones preventivas y articuladas en los Zonas de Atención Prioritaria (ZAP)."/>
    <m/>
    <m/>
    <m/>
    <m/>
    <s v="100% de las ZAP con acciones de intervención interinstitucional."/>
    <s v="x"/>
    <m/>
    <m/>
    <s v="x"/>
  </r>
  <r>
    <n v="184"/>
    <x v="3"/>
    <x v="32"/>
    <x v="1"/>
    <x v="5"/>
    <s v="Concentración de delitos de alto impacto, problemas de convivencia y problemas de acceso a la justicia en territorios físico y virtuales, afectando derechos y libertades"/>
    <s v="Realizar acciones de prevención en territorios donde se presenten altos indices de violencias basadas en género, el femicidio, la violencia de pareja, los delitos sexuales, con énfasis en el reconocimiento de los derechos y los canales de acceso a la justicia. "/>
    <m/>
    <m/>
    <m/>
    <m/>
    <s v="100% de  acciones de prevención en los territorios priorizados"/>
    <s v="x"/>
    <m/>
    <m/>
    <s v="x"/>
  </r>
  <r>
    <n v="185"/>
    <x v="3"/>
    <x v="32"/>
    <x v="1"/>
    <x v="5"/>
    <s v="Concentración de delitos de alto impacto, problemas de convivencia y problemas de acceso a la justicia en territorios físico y virtuales, afectando derechos y libertades"/>
    <s v="Transversalizar el enfoque de género en el desarrollo de intervenciones interinstitucionales en los Planes Territoriales de Convivencia y  Seguridad y en los ZAP."/>
    <m/>
    <m/>
    <m/>
    <m/>
    <s v="100% de las intervenciones con enfoque de género."/>
    <s v="x"/>
    <s v="x"/>
    <m/>
    <s v="x"/>
  </r>
  <r>
    <n v="186"/>
    <x v="3"/>
    <x v="32"/>
    <x v="1"/>
    <x v="3"/>
    <s v="Riesgo de incremento de modalidades delictivas y violencias asociadas al impacto de la emergencia sanitaria afectando grupos poblacionales vulnerables y personal médico y asistencial."/>
    <s v="Intervenir los entornos con mayor riesgo a las afectaciones en seguridad y convivencia que surjan en el marco de la emergencia sanitaria._x000a_"/>
    <m/>
    <m/>
    <m/>
    <m/>
    <s v="Intervenir el 100% de los entornos identificados."/>
    <m/>
    <m/>
    <m/>
    <s v="x"/>
  </r>
  <r>
    <n v="187"/>
    <x v="3"/>
    <x v="32"/>
    <x v="1"/>
    <x v="3"/>
    <s v="Riesgo de incremento de modalidades delictivas y violencias asociadas al impacto de la emergencia sanitaria afectando grupos poblacionales vulnerables y personal médico y asistencial."/>
    <s v="Fortalecer capacidades de investigación y judicialización de los delitos y contravenciones en entornos familiares, educativos y vecinales con enfoque de género."/>
    <m/>
    <m/>
    <m/>
    <m/>
    <s v="Capacitar el 100% de los servidores públicos vinculados a la estrategia."/>
    <s v="x"/>
    <s v="x"/>
    <s v="x"/>
    <s v="x"/>
  </r>
  <r>
    <n v="188"/>
    <x v="3"/>
    <x v="32"/>
    <x v="1"/>
    <x v="5"/>
    <s v="Ausencia de una cultura ciudadana del autocuidado y el cuidado incluyente de los otros, como ejercicio consciente del ejercicio de derechos y libertades ciudadanas, en entornos educativos y espacios públicos"/>
    <s v="Intervenir territorios con antecedentes de violencia, contextos de criminalidad y pobreza desde los actos simbólicos, resignificando el territorio, promoviendo la creación de redes de cuidado y afecto."/>
    <m/>
    <m/>
    <m/>
    <m/>
    <s v="Diseñar e implementar al 100% una (1) estrategia de fortalecimiento de la cultura ciudadana y la participación para la seguridad, convivencia y la prevención de violencia basada en género y el machismo, a través de la gestión en el territorio."/>
    <s v="x"/>
    <s v="x"/>
    <s v="x"/>
    <s v="x"/>
  </r>
  <r>
    <n v="189"/>
    <x v="3"/>
    <x v="32"/>
    <x v="1"/>
    <x v="6"/>
    <s v="Ausencia de una cultura ciudadana del autocuidado y el cuidado incluyente de los otros, como ejercicio consciente del ejercicio de derechos y libertades ciudadanas, en entornos educativos y espacios públicos"/>
    <s v="Identificar, mapear e involucra actores comunitarios, con el objetivo de indentificar las mejores prácticas en la gestión de seguridad, convivencia ciudadana y justica, las mejores prácticas entrarán en un proceso de fortalecimiento."/>
    <m/>
    <m/>
    <m/>
    <m/>
    <s v="Fortalecer 800 grupos de ciudadanos vinculados a instancias de participación para la convivencia y seguridad."/>
    <s v="x"/>
    <s v="x"/>
    <s v="x"/>
    <s v="x"/>
  </r>
  <r>
    <n v="190"/>
    <x v="3"/>
    <x v="32"/>
    <x v="1"/>
    <x v="6"/>
    <s v="Ausencia de una cultura ciudadana del autocuidado y el cuidado incluyente de los otros, como ejercicio consciente del ejercicio de derechos y libertades ciudadanas, en entornos educativos y espacios públicos"/>
    <s v="Crear una App &quot;Grupos de ciudadanos que trabajan por la seguridad y la convivencia&quot; que permita la comunicación y la interacción entre la ciudadanía y la Secretaría de Seguridad , Convivencia y Justicia."/>
    <m/>
    <m/>
    <m/>
    <m/>
    <s v="Fortalecer 800 grupos de ciudadanos vinculados a instancias de participación para la convivencia y seguridad."/>
    <s v="x"/>
    <s v="x"/>
    <s v="x"/>
    <s v="x"/>
  </r>
  <r>
    <n v="191"/>
    <x v="3"/>
    <x v="32"/>
    <x v="1"/>
    <x v="6"/>
    <s v="Ausencia de una cultura ciudadana del autocuidado y el cuidado incluyente de los otros, como ejercicio consciente del ejercicio de derechos y libertades ciudadanas, en entornos educativos y espacios públicos"/>
    <s v="Facilitar el diálogo ciudadano, la resolución de conflictos y la interlocución entre autoridades públicas y ciuadanías en el marco de acciones de movilización social y restablecimiento de derechos."/>
    <m/>
    <m/>
    <m/>
    <m/>
    <s v="Atender el 100% de los eventos de movilización social y restablecimiento de derechos. "/>
    <s v="x"/>
    <m/>
    <m/>
    <s v="x"/>
  </r>
  <r>
    <n v="192"/>
    <x v="3"/>
    <x v="32"/>
    <x v="1"/>
    <x v="5"/>
    <s v="Insuficientes capacidades, conocimientos  y competencias del talento humano al servicio de la gestión de la SCCJ"/>
    <s v="Formar Policías de vigilancia en promoción, atención, sanción, reparación y erradicación materia de violencias de género, especialmente violencias contra las mujeres y comunicación asertiva con la ciudadanía. "/>
    <m/>
    <m/>
    <m/>
    <m/>
    <s v="5000 Polícias formados."/>
    <m/>
    <s v="x"/>
    <m/>
    <s v="x"/>
  </r>
  <r>
    <n v="193"/>
    <x v="3"/>
    <x v="32"/>
    <x v="1"/>
    <x v="3"/>
    <s v="Insuficientes capacidades, conocimientos  y competencias del talento humano al servicio de la gestión de la SCCJ"/>
    <s v="Contar con personal idóneo que conozca los enfoques de la PPMy EG y que tengan actitud de empatía para la atención de las ciudadanas._x000a_Generar capacidades dentro de las Entidades del Distrito."/>
    <m/>
    <m/>
    <m/>
    <m/>
    <s v="El 100% de los funcionarios que interactuán en la atención ciudadana, capacitados."/>
    <m/>
    <m/>
    <m/>
    <s v="x"/>
  </r>
  <r>
    <n v="194"/>
    <x v="3"/>
    <x v="32"/>
    <x v="1"/>
    <x v="6"/>
    <s v="Insuficientes capacidades, conocimientos  y competencias del talento humano al servicio de la gestión de la SCCJ"/>
    <s v="Difundir entre los ciudadanos, servidores públicos, líderes y defensores de derechos humanos las rutas de atención de las violencias.                                                                                                                                                            "/>
    <m/>
    <m/>
    <m/>
    <m/>
    <s v="El 100% de las rutas de atención difundidas."/>
    <s v="x"/>
    <s v="x"/>
    <s v="x"/>
    <s v="x"/>
  </r>
  <r>
    <n v="195"/>
    <x v="3"/>
    <x v="32"/>
    <x v="1"/>
    <x v="1"/>
    <s v="Insuficientes capacidades, conocimientos  y competencias del talento humano al servicio de la gestión de la SCCJ"/>
    <s v="Capacitar a la Policía Judicial en nuevas tecnologías que faciliten la investigación criminal._x000a_"/>
    <m/>
    <m/>
    <m/>
    <m/>
    <s v="Capacitar el 100% de los Policías judiciales que intervienen en el desarrollo de las acciones de IVC"/>
    <s v="x"/>
    <m/>
    <m/>
    <s v="x"/>
  </r>
  <r>
    <n v="196"/>
    <x v="3"/>
    <x v="32"/>
    <x v="0"/>
    <x v="7"/>
    <s v="Información fragmentada  e incompleta, para la comprensión de los fenómenos sociales, territoriales y delictivos, necesarios en la toma de decisiones y el seguimiento de la gestión de la SCCJ"/>
    <s v="Articular estrategias a nivel territorial con la seccional de Inteligencia de la MEBOG y  Policía Judicial, para el intercambio de información relacionado con la acción de estructuras criminales."/>
    <m/>
    <m/>
    <m/>
    <m/>
    <s v="El 100% de la estrategia implementada"/>
    <m/>
    <m/>
    <m/>
    <s v="x"/>
  </r>
  <r>
    <n v="197"/>
    <x v="3"/>
    <x v="32"/>
    <x v="0"/>
    <x v="7"/>
    <s v="Información fragmentada  e incompleta, para la comprensión de los fenómenos sociales, territoriales y delictivos, necesarios en la toma de decisiones y el seguimiento de la gestión de la SCCJ"/>
    <s v="Diseñar e implementar los instrumentos técnicos procedimentales para el registro de las problematicas de los territorios, las causas y los generadores de violencia."/>
    <m/>
    <m/>
    <m/>
    <m/>
    <s v="El 100 % de los instrumentos técnicos procedimentales en funcionamiento"/>
    <s v="x"/>
    <m/>
    <m/>
    <s v="x"/>
  </r>
  <r>
    <n v="198"/>
    <x v="3"/>
    <x v="32"/>
    <x v="0"/>
    <x v="15"/>
    <s v="Información fragmentada  e incompleta, para la comprensión de los fenómenos sociales, territoriales y delictivos, necesarios en la toma de decisiones y el seguimiento de la gestión de la SCCJ"/>
    <s v="Gestionar el conocimiento necesario para comprender los entornos comunitarios, educativos, del espacio público y el transporte  público."/>
    <m/>
    <m/>
    <m/>
    <m/>
    <s v="Elaborar 16 documentos de política pública y ocho (8) investigaciones."/>
    <s v="x"/>
    <m/>
    <m/>
    <s v="x"/>
  </r>
  <r>
    <n v="199"/>
    <x v="3"/>
    <x v="32"/>
    <x v="2"/>
    <x v="13"/>
    <s v="Barreras de acceso a la justicia de población en condición de vulnerabilidad y diversa, víctima de violencias y actos de discriminación."/>
    <s v="Generar estrategias para garantizar la disminucion de barreras de acceso en los procesos de denuncia por violencia y actos de discriminacion a poblaciones diversas y vulnerables"/>
    <m/>
    <m/>
    <m/>
    <m/>
    <s v="100% de implementación de las estrategias que garanticen la disminucion de barreras de acceso en los procesos de denuncia por discriminacion "/>
    <s v="x"/>
    <s v="x"/>
    <s v="x"/>
    <s v="x"/>
  </r>
  <r>
    <n v="200"/>
    <x v="3"/>
    <x v="32"/>
    <x v="2"/>
    <x v="13"/>
    <s v="Barreras de acceso a la justicia de población en condición de vulnerabilidad y diversa, víctima de violencias y actos de discriminación."/>
    <s v="Facilitar los medios para que las victimas de delitos en el sistema de transporte masivo de bogota, instauren las denuncias._x000a__x000a_"/>
    <m/>
    <m/>
    <m/>
    <m/>
    <s v="Incremento de denuncias de hurtos en el sistema de transporte masivo de bogota."/>
    <s v="x"/>
    <s v="x"/>
    <s v="x"/>
    <s v="x"/>
  </r>
  <r>
    <n v="201"/>
    <x v="3"/>
    <x v="32"/>
    <x v="0"/>
    <x v="0"/>
    <s v="Insuficiente capacidad tecnológica para la identificación de los delincuentes al interior y externo próximo al sistema de transporte, establecimientos de comercio y espacio público"/>
    <s v="Aumentar las capacidades de video vigilancia en los entornos de comercio, comunitarios, del sistema de transporte público."/>
    <m/>
    <m/>
    <m/>
    <m/>
    <s v="100% de la capacidad instalada para la video vigilancia en los puntos críticos de los entornos."/>
    <m/>
    <m/>
    <m/>
    <s v="x"/>
  </r>
  <r>
    <n v="202"/>
    <x v="3"/>
    <x v="32"/>
    <x v="0"/>
    <x v="16"/>
    <s v="Insuficiente capacidad tecnológica para la identificación de los delincuentes al interior y externo próximo al sistema de transporte, establecimientos de comercio y espacio público"/>
    <s v="Adquirir el software de identificación facial, con capacidad de conexión al C4."/>
    <m/>
    <m/>
    <m/>
    <m/>
    <s v="el 100% del capacidad del software en funcionamiento."/>
    <m/>
    <m/>
    <m/>
    <s v="x"/>
  </r>
  <r>
    <n v="203"/>
    <x v="3"/>
    <x v="32"/>
    <x v="1"/>
    <x v="1"/>
    <s v="Ausencia de planes para la gestión de la seguridad, la convivencia y la Justicia, en los entornos locales."/>
    <s v="Construir los Planes Territoriales de Seguridad y Convivencia, que facilite la cooperación y la articulación de recursos y esfuerzos públicos y ciudadanos."/>
    <m/>
    <m/>
    <m/>
    <m/>
    <s v="100% de las localidades con Planes Territoriales de Seguridad y Convivencia."/>
    <s v="x"/>
    <s v="x"/>
    <s v="x"/>
    <s v="x"/>
  </r>
  <r>
    <n v="204"/>
    <x v="3"/>
    <x v="32"/>
    <x v="1"/>
    <x v="1"/>
    <s v="Ausencia de planes para la gestión de la seguridad, la convivencia y la Justicia, en los entornos locales."/>
    <s v="Construir los Planes de las Zonas de Atención Prioritaria, que oriente la intervención articulada."/>
    <m/>
    <m/>
    <m/>
    <m/>
    <s v="100% de las Zonas de Atención Prioritaria identificadas con plan de Intervención."/>
    <s v="x"/>
    <s v="x"/>
    <s v="x"/>
    <s v="x"/>
  </r>
  <r>
    <n v="205"/>
    <x v="3"/>
    <x v="32"/>
    <x v="0"/>
    <x v="8"/>
    <s v="Alto riesgo de actos terroristas contra la infraestructura vital y las vías de acceso a la ciudad"/>
    <s v="Diseñar los componentes del sistema distrital de prevención y gestión del riesgo en seguridad y convivencia, SDPGRSC._x000a_Diseño de plan de acción y convocatoria de las entidades vinculadas al SDPGRSC._x000a_Aprobación del SDPRGRSC, en el ámbito local, distrital y regional (Región Central)_x000a_"/>
    <m/>
    <m/>
    <m/>
    <m/>
    <s v="Contruir el 100% de los componentes del Sitema Distrital de Prevención y Gestión del Riesgo en Seguridad y Convivencia."/>
    <m/>
    <m/>
    <m/>
    <s v="x"/>
  </r>
  <r>
    <n v="206"/>
    <x v="3"/>
    <x v="33"/>
    <x v="0"/>
    <x v="16"/>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207"/>
    <x v="3"/>
    <x v="33"/>
    <x v="0"/>
    <x v="16"/>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208"/>
    <x v="3"/>
    <x v="33"/>
    <x v="0"/>
    <x v="15"/>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209"/>
    <x v="3"/>
    <x v="33"/>
    <x v="0"/>
    <x v="16"/>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210"/>
    <x v="3"/>
    <x v="33"/>
    <x v="0"/>
    <x v="16"/>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211"/>
    <x v="0"/>
    <x v="4"/>
    <x v="0"/>
    <x v="17"/>
    <m/>
    <s v="Diseñar e implementar el piloto del nuevo modelo de servicio de policía, con énfasis en los componentes de Policía de Vecindario y la reformulación del cuadrante."/>
    <m/>
    <m/>
    <m/>
    <m/>
    <m/>
    <m/>
    <m/>
    <m/>
    <m/>
  </r>
  <r>
    <n v="212"/>
    <x v="0"/>
    <x v="4"/>
    <x v="0"/>
    <x v="17"/>
    <m/>
    <s v="Realizar el ajuste a la malla de cuadrantes según la nueva perspectiva dinámica."/>
    <m/>
    <m/>
    <m/>
    <m/>
    <m/>
    <m/>
    <m/>
    <m/>
    <m/>
  </r>
  <r>
    <n v="213"/>
    <x v="0"/>
    <x v="4"/>
    <x v="0"/>
    <x v="17"/>
    <m/>
    <s v="Definir e implementar un mecanismo de seguimiento y evaluación del funcionamiento del Modelo."/>
    <m/>
    <m/>
    <m/>
    <m/>
    <m/>
    <m/>
    <m/>
    <m/>
    <m/>
  </r>
  <r>
    <n v="214"/>
    <x v="0"/>
    <x v="4"/>
    <x v="1"/>
    <x v="18"/>
    <m/>
    <s v="Diseño e implementación del nuevo modelo del servicio de policía, con énfasis en los componentes de Policía de Vecindario."/>
    <m/>
    <m/>
    <m/>
    <m/>
    <m/>
    <m/>
    <m/>
    <m/>
    <m/>
  </r>
  <r>
    <n v="215"/>
    <x v="0"/>
    <x v="4"/>
    <x v="1"/>
    <x v="18"/>
    <m/>
    <s v="Definir e implementar un mecanismo de seguimiento y evaluación funcional del Modelo"/>
    <m/>
    <m/>
    <m/>
    <m/>
    <m/>
    <m/>
    <m/>
    <m/>
    <m/>
  </r>
  <r>
    <n v="216"/>
    <x v="5"/>
    <x v="34"/>
    <x v="0"/>
    <x v="0"/>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217"/>
    <x v="5"/>
    <x v="34"/>
    <x v="1"/>
    <x v="3"/>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218"/>
    <x v="5"/>
    <x v="34"/>
    <x v="0"/>
    <x v="2"/>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219"/>
    <x v="5"/>
    <x v="34"/>
    <x v="1"/>
    <x v="3"/>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220"/>
    <x v="5"/>
    <x v="34"/>
    <x v="1"/>
    <x v="3"/>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221"/>
    <x v="5"/>
    <x v="34"/>
    <x v="1"/>
    <x v="3"/>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
  <r>
    <n v="1"/>
    <s v="BRIGADA 13"/>
    <s v="BRIGADA 13"/>
    <x v="0"/>
    <x v="0"/>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2"/>
    <s v="BRIGADA 13"/>
    <s v="BRIGADA 13"/>
    <x v="1"/>
    <x v="1"/>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3"/>
    <s v="BRIGADA 13"/>
    <s v="BRIGADA 13"/>
    <x v="1"/>
    <x v="1"/>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4"/>
    <s v="BRIGADA 13"/>
    <s v="BRIGADA 13"/>
    <x v="0"/>
    <x v="2"/>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5"/>
    <s v="BRIGADA 13"/>
    <s v="BRIGADA 13"/>
    <x v="1"/>
    <x v="3"/>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6"/>
    <s v="BRIGADA 13"/>
    <s v="BRIGADA 13"/>
    <x v="1"/>
    <x v="1"/>
    <x v="0"/>
    <x v="0"/>
    <x v="0"/>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7"/>
    <s v="BRIGADA 13"/>
    <s v="BRIGADA 13"/>
    <x v="1"/>
    <x v="3"/>
    <x v="0"/>
    <x v="0"/>
    <x v="0"/>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8"/>
    <s v="BRIGADA 13"/>
    <s v="BRIGADA 13"/>
    <x v="1"/>
    <x v="3"/>
    <x v="0"/>
    <x v="0"/>
    <x v="0"/>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
    <s v="BRIGADA 13"/>
    <s v="BRIGADA 13"/>
    <x v="0"/>
    <x v="2"/>
    <x v="0"/>
    <x v="0"/>
    <x v="0"/>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10"/>
    <s v="BRIGADA 13"/>
    <s v="BRIGADA 13"/>
    <x v="1"/>
    <x v="4"/>
    <x v="0"/>
    <x v="0"/>
    <x v="0"/>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11"/>
    <s v="BRIGADA 13"/>
    <s v="BRIGADA 13"/>
    <x v="1"/>
    <x v="4"/>
    <x v="0"/>
    <x v="0"/>
    <x v="0"/>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12"/>
    <s v="BRIGADA 13"/>
    <s v="BRIGADA 13"/>
    <x v="1"/>
    <x v="4"/>
    <x v="0"/>
    <x v="0"/>
    <x v="0"/>
    <s v="Incremento en delitos contra el medio ambiente, fauna y especie "/>
    <s v="Desarrollar programas de capacitación y reforestación"/>
    <m/>
    <n v="72"/>
    <m/>
    <n v="36"/>
    <s v="Incrementar en un 100% los planes de reforestación de los cerros ambientales y localidad 20"/>
    <s v="X"/>
    <m/>
    <m/>
    <s v="X"/>
  </r>
  <r>
    <n v="13"/>
    <s v="BRIGADA 13"/>
    <s v="BRIGADA 13"/>
    <x v="1"/>
    <x v="4"/>
    <x v="0"/>
    <x v="0"/>
    <x v="0"/>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14"/>
    <s v="BRIGADA 13"/>
    <s v="BRIGADA 13"/>
    <x v="2"/>
    <x v="5"/>
    <x v="0"/>
    <x v="0"/>
    <x v="0"/>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15"/>
    <s v="BRIGADA 13"/>
    <s v="BRIGADA 13"/>
    <x v="1"/>
    <x v="6"/>
    <x v="0"/>
    <x v="0"/>
    <x v="0"/>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6"/>
    <s v="BRIGADA 13"/>
    <s v="BRIGADA 13"/>
    <x v="0"/>
    <x v="2"/>
    <x v="0"/>
    <x v="0"/>
    <x v="0"/>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7"/>
    <s v="BRIGADA 13"/>
    <s v="BRIGADA 13"/>
    <x v="0"/>
    <x v="2"/>
    <x v="0"/>
    <x v="0"/>
    <x v="0"/>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8"/>
    <s v="BRIGADA 13"/>
    <s v="BRIGADA 13"/>
    <x v="1"/>
    <x v="6"/>
    <x v="0"/>
    <x v="0"/>
    <x v="0"/>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9"/>
    <s v="FISCALÍA GENERAL DE LA NACIÓN"/>
    <s v="FISCALÍA GENERAL DE LA NACIÓN"/>
    <x v="1"/>
    <x v="3"/>
    <x v="0"/>
    <x v="0"/>
    <x v="0"/>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20"/>
    <s v="FISCALÍA GENERAL DE LA NACIÓN"/>
    <s v="FISCALÍA GENERAL DE LA NACIÓN"/>
    <x v="1"/>
    <x v="3"/>
    <x v="0"/>
    <x v="0"/>
    <x v="0"/>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21"/>
    <s v="FISCALÍA GENERAL DE LA NACIÓN"/>
    <s v="FISCALÍA GENERAL DE LA NACIÓN"/>
    <x v="1"/>
    <x v="3"/>
    <x v="0"/>
    <x v="0"/>
    <x v="0"/>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22"/>
    <s v="FISCALÍA GENERAL DE LA NACIÓN"/>
    <s v="FISCALÍA GENERAL DE LA NACIÓN"/>
    <x v="0"/>
    <x v="7"/>
    <x v="0"/>
    <x v="0"/>
    <x v="0"/>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23"/>
    <s v="FISCALÍA GENERAL DE LA NACIÓN"/>
    <s v="FISCALÍA GENERAL DE LA NACIÓN"/>
    <x v="0"/>
    <x v="8"/>
    <x v="0"/>
    <x v="0"/>
    <x v="0"/>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24"/>
    <s v="FISCALÍA GENERAL DE LA NACIÓN"/>
    <s v="FISCALÍA GENERAL DE LA NACIÓN"/>
    <x v="1"/>
    <x v="3"/>
    <x v="0"/>
    <x v="0"/>
    <x v="0"/>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25"/>
    <s v="FISCALÍA GENERAL DE LA NACIÓN"/>
    <s v="FISCALÍA GENERAL DE LA NACIÓN"/>
    <x v="0"/>
    <x v="8"/>
    <x v="0"/>
    <x v="0"/>
    <x v="0"/>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26"/>
    <s v="FISCALÍA GENERAL DE LA NACIÓN"/>
    <s v="FISCALÍA GENERAL DE LA NACIÓN"/>
    <x v="1"/>
    <x v="1"/>
    <x v="0"/>
    <x v="0"/>
    <x v="0"/>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27"/>
    <s v="MEBOG"/>
    <s v="ASUNTOS JURÍDICOS ASJUR"/>
    <x v="1"/>
    <x v="6"/>
    <x v="0"/>
    <x v="0"/>
    <x v="0"/>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28"/>
    <s v="MEBOG"/>
    <s v="AUXILIARES DE POLICÍA - AUXPO"/>
    <x v="1"/>
    <x v="6"/>
    <x v="0"/>
    <x v="0"/>
    <x v="0"/>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29"/>
    <s v="MEBOG"/>
    <s v="AUXILIARES DE POLICÍA - AUXPO"/>
    <x v="1"/>
    <x v="6"/>
    <x v="0"/>
    <x v="0"/>
    <x v="0"/>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30"/>
    <s v="MEBOG"/>
    <s v="AUXILIARES DE POLICÍA - AUXPO"/>
    <x v="0"/>
    <x v="2"/>
    <x v="0"/>
    <x v="0"/>
    <x v="0"/>
    <s v="Comportamientos Contrarios a la convivencia"/>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31"/>
    <s v="MEBOG"/>
    <s v="AUXILIARES DE POLICÍA - AUXPO"/>
    <x v="0"/>
    <x v="2"/>
    <x v="0"/>
    <x v="0"/>
    <x v="0"/>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32"/>
    <s v="MEBOG"/>
    <s v="CENTRO AUTOMÁTICO DE DESPACHO CAD"/>
    <x v="1"/>
    <x v="1"/>
    <x v="0"/>
    <x v="0"/>
    <x v="0"/>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33"/>
    <s v="MEBOG"/>
    <s v="CENTRO DE INFORMACIÓN ESTRATÉGICA POLICIAL SECCIONAL CIEPS"/>
    <x v="1"/>
    <x v="6"/>
    <x v="0"/>
    <x v="0"/>
    <x v="0"/>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34"/>
    <s v="MEBOG"/>
    <s v="CÓDIGO NACIONAL DE SEGURIDAD Y CONVIVENCIA CIUDADANA CNSCC"/>
    <x v="0"/>
    <x v="9"/>
    <x v="0"/>
    <x v="0"/>
    <x v="0"/>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35"/>
    <s v="MEBOG"/>
    <s v="CÓDIGO NACIONAL DE SEGURIDAD Y CONVIVENCIA CIUDADANA CNSCC"/>
    <x v="0"/>
    <x v="9"/>
    <x v="0"/>
    <x v="0"/>
    <x v="0"/>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36"/>
    <s v="MEBOG"/>
    <s v="CÓDIGO NACIONAL DE SEGURIDAD Y CONVIVENCIA CIUDADANA CNSCC"/>
    <x v="0"/>
    <x v="9"/>
    <x v="0"/>
    <x v="0"/>
    <x v="0"/>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37"/>
    <s v="MEBOG"/>
    <s v="CÓDIGO NACIONAL DE SEGURIDAD Y CONVIVENCIA CIUDADANA CNSCC"/>
    <x v="0"/>
    <x v="9"/>
    <x v="0"/>
    <x v="0"/>
    <x v="0"/>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38"/>
    <s v="MEBOG"/>
    <s v="CÓDIGO NACIONAL DE SEGURIDAD Y CONVIVENCIA CIUDADANA CNSCC"/>
    <x v="0"/>
    <x v="9"/>
    <x v="0"/>
    <x v="0"/>
    <x v="0"/>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39"/>
    <s v="MEBOG"/>
    <s v="ESCUADRÓN MOVIL ANTIDISTURBIOS ESMAD"/>
    <x v="1"/>
    <x v="1"/>
    <x v="0"/>
    <x v="0"/>
    <x v="0"/>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40"/>
    <s v="MEBOG"/>
    <s v="GRUPO AMBIENTAL Y ECOLÓGICO GUPAE"/>
    <x v="0"/>
    <x v="9"/>
    <x v="0"/>
    <x v="0"/>
    <x v="0"/>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41"/>
    <s v="MEBOG"/>
    <s v="GRUPO AMBIENTAL Y ECOLÓGICO GUPAE"/>
    <x v="1"/>
    <x v="6"/>
    <x v="0"/>
    <x v="0"/>
    <x v="0"/>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42"/>
    <s v="MEBOG"/>
    <s v="GRUPO AMBIENTAL Y ECOLÓGICO GUPAE"/>
    <x v="0"/>
    <x v="10"/>
    <x v="0"/>
    <x v="0"/>
    <x v="0"/>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43"/>
    <s v="MEBOG"/>
    <s v="GRUPO AMBIENTAL Y ECOLÓGICO GUPAE"/>
    <x v="0"/>
    <x v="10"/>
    <x v="0"/>
    <x v="0"/>
    <x v="0"/>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44"/>
    <s v="MEBOG"/>
    <s v="GRUPO ANTIEXTORSIÓN Y SECUESTRO GAULA"/>
    <x v="1"/>
    <x v="1"/>
    <x v="0"/>
    <x v="0"/>
    <x v="0"/>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45"/>
    <s v="MEBOG"/>
    <s v="GRUPO ANTIEXTORSIÓN Y SECUESTRO GAULA"/>
    <x v="1"/>
    <x v="1"/>
    <x v="0"/>
    <x v="0"/>
    <x v="0"/>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46"/>
    <s v="MEBOG"/>
    <s v="GRUPO DE CARABINEROS GUCAR"/>
    <x v="1"/>
    <x v="1"/>
    <x v="0"/>
    <x v="0"/>
    <x v="0"/>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47"/>
    <s v="MEBOG"/>
    <s v="GRUPO DE CARABINEROS GUCAR"/>
    <x v="0"/>
    <x v="9"/>
    <x v="0"/>
    <x v="0"/>
    <x v="0"/>
    <s v="Comportamientos Contrarios a la convivencia"/>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48"/>
    <s v="MEBOG"/>
    <s v="GRUPO DE DERECHOS HUMANOS DERHU"/>
    <x v="0"/>
    <x v="8"/>
    <x v="0"/>
    <x v="0"/>
    <x v="0"/>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49"/>
    <s v="MEBOG"/>
    <s v="GRUPO DE INFANCIA Y ADOLESCENCIA GINAD"/>
    <x v="1"/>
    <x v="1"/>
    <x v="0"/>
    <x v="0"/>
    <x v="0"/>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50"/>
    <s v="MEBOG"/>
    <s v="GRUPO DE INFANCIA Y ADOLESCENCIA GINAD"/>
    <x v="0"/>
    <x v="9"/>
    <x v="0"/>
    <x v="0"/>
    <x v="0"/>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51"/>
    <s v="MEBOG"/>
    <s v="GRUPO DE INFANCIA Y ADOLESCENCIA GINAD"/>
    <x v="0"/>
    <x v="8"/>
    <x v="0"/>
    <x v="0"/>
    <x v="0"/>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52"/>
    <s v="MEBOG"/>
    <s v="GRUPO DE INFANCIA Y ADOLESCENCIA GINAD"/>
    <x v="1"/>
    <x v="1"/>
    <x v="0"/>
    <x v="0"/>
    <x v="0"/>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53"/>
    <s v="MEBOG"/>
    <s v="GRUPO DE INFANCIA Y ADOLESCENCIA GINAD"/>
    <x v="0"/>
    <x v="7"/>
    <x v="0"/>
    <x v="0"/>
    <x v="0"/>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54"/>
    <s v="MEBOG"/>
    <s v="GRUPO DE INFANCIA Y ADOLESCENCIA GINAD"/>
    <x v="0"/>
    <x v="10"/>
    <x v="0"/>
    <x v="0"/>
    <x v="0"/>
    <s v="Prevención al consumo de estupefacientes y alcohol en menores de edad"/>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55"/>
    <s v="MEBOG"/>
    <s v="GRUPO DE INFANCIA Y ADOLESCENCIA GINAD"/>
    <x v="1"/>
    <x v="1"/>
    <x v="0"/>
    <x v="0"/>
    <x v="0"/>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56"/>
    <s v="MEBOG"/>
    <s v="GRUPO DE INFANCIA Y ADOLESCENCIA GINAD"/>
    <x v="0"/>
    <x v="8"/>
    <x v="0"/>
    <x v="0"/>
    <x v="0"/>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57"/>
    <s v="MEBOG"/>
    <s v="GRUPO DE INFANCIA Y ADOLESCENCIA GINAD"/>
    <x v="0"/>
    <x v="8"/>
    <x v="0"/>
    <x v="0"/>
    <x v="0"/>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58"/>
    <s v="MEBOG"/>
    <s v="GRUPO DE OPERACIONES ESPECIALES GOES"/>
    <x v="1"/>
    <x v="6"/>
    <x v="0"/>
    <x v="0"/>
    <x v="0"/>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59"/>
    <s v="MEBOG"/>
    <s v="GRUPO DE PREVENCIÓN PRECI"/>
    <x v="1"/>
    <x v="1"/>
    <x v="0"/>
    <x v="0"/>
    <x v="0"/>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0"/>
    <s v="MEBOG"/>
    <s v="GRUPO DE PREVENCIÓN PRECI"/>
    <x v="0"/>
    <x v="10"/>
    <x v="0"/>
    <x v="0"/>
    <x v="0"/>
    <s v="Hurto a personas "/>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1"/>
    <s v="MEBOG"/>
    <s v="GRUPO DE PREVENCIÓN PRECI"/>
    <x v="0"/>
    <x v="10"/>
    <x v="0"/>
    <x v="0"/>
    <x v="0"/>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62"/>
    <s v="MEBOG"/>
    <s v="GRUPO DE PREVENCIÓN PRECI"/>
    <x v="0"/>
    <x v="11"/>
    <x v="0"/>
    <x v="0"/>
    <x v="0"/>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63"/>
    <s v="MEBOG"/>
    <s v="GRUPO DE TALENTO HUMANO TAHUM"/>
    <x v="1"/>
    <x v="6"/>
    <x v="0"/>
    <x v="0"/>
    <x v="0"/>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64"/>
    <s v="MEBOG"/>
    <s v="GRUPO FUERZA DISPONIBLE GUFUD"/>
    <x v="1"/>
    <x v="4"/>
    <x v="0"/>
    <x v="0"/>
    <x v="0"/>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65"/>
    <s v="MEBOG"/>
    <s v="GRUPO FUERZA DISPONIBLE GUFUD"/>
    <x v="1"/>
    <x v="6"/>
    <x v="0"/>
    <x v="0"/>
    <x v="0"/>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66"/>
    <s v="MEBOG"/>
    <s v="GRUPO FUERZA DISPONIBLE GUFUD"/>
    <x v="1"/>
    <x v="4"/>
    <x v="0"/>
    <x v="0"/>
    <x v="0"/>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67"/>
    <s v="MEBOG"/>
    <s v="GRUPO FUERZA DISPONIBLE GUFUD"/>
    <x v="1"/>
    <x v="1"/>
    <x v="0"/>
    <x v="0"/>
    <x v="0"/>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68"/>
    <s v="MEBOG"/>
    <s v="GRUPO TELEMÁTICA TELEM"/>
    <x v="1"/>
    <x v="6"/>
    <x v="0"/>
    <x v="0"/>
    <x v="0"/>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69"/>
    <s v="MEBOG"/>
    <s v="JEFATURA ADMINISTRATIVA JEFAD"/>
    <x v="1"/>
    <x v="6"/>
    <x v="0"/>
    <x v="0"/>
    <x v="0"/>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0"/>
    <s v="MEBOG"/>
    <s v="MODELO DE VIGILANCIA COMUNITARIA POR CUADRANTES MVCC"/>
    <x v="1"/>
    <x v="1"/>
    <x v="0"/>
    <x v="0"/>
    <x v="0"/>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71"/>
    <s v="MEBOG"/>
    <s v="MODELO DE VIGILANCIA COMUNITARIA POR CUADRANTES MVCC"/>
    <x v="1"/>
    <x v="1"/>
    <x v="0"/>
    <x v="0"/>
    <x v="0"/>
    <s v="Hurto de celulares"/>
    <s v="Realizar Consultas de Imei por dispositivo móvil PDA para verificar reporte por hurto de celulares "/>
    <s v="No Aplica"/>
    <s v="No Aplica"/>
    <s v="No Aplica"/>
    <n v="0"/>
    <s v="Realizar consultas encaminadas a combatir el hurto a celulares."/>
    <m/>
    <m/>
    <m/>
    <s v="X"/>
  </r>
  <r>
    <n v="72"/>
    <s v="MEBOG"/>
    <s v="MODELO DE VIGILANCIA COMUNITARIA POR CUADRANTES MVCC"/>
    <x v="0"/>
    <x v="9"/>
    <x v="0"/>
    <x v="0"/>
    <x v="0"/>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73"/>
    <s v="MEBOG"/>
    <s v="MODELO DE VIGILANCIA COMUNITARIA POR CUADRANTES MVCC"/>
    <x v="1"/>
    <x v="1"/>
    <x v="0"/>
    <x v="0"/>
    <x v="0"/>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74"/>
    <s v="MEBOG"/>
    <s v="MODELO DE VIGILANCIA COMUNITARIA POR CUADRANTES MVCC"/>
    <x v="1"/>
    <x v="1"/>
    <x v="0"/>
    <x v="0"/>
    <x v="0"/>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75"/>
    <s v="MEBOG"/>
    <s v="MODELO DE VIGILANCIA COMUNITARIA POR CUADRANTES MVCC"/>
    <x v="0"/>
    <x v="0"/>
    <x v="0"/>
    <x v="0"/>
    <x v="0"/>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76"/>
    <s v="MEBOG"/>
    <s v="MODELO DE VIGILANCIA COMUNITARIA POR CUADRANTES MVCC"/>
    <x v="1"/>
    <x v="1"/>
    <x v="0"/>
    <x v="0"/>
    <x v="0"/>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77"/>
    <s v="MEBOG"/>
    <s v="MODELO DE VIGILANCIA COMUNITARIA POR CUADRANTES MVCC"/>
    <x v="1"/>
    <x v="1"/>
    <x v="0"/>
    <x v="0"/>
    <x v="0"/>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78"/>
    <s v="MEBOG"/>
    <s v="MODELO DE VIGILANCIA COMUNITARIA POR CUADRANTES MVCC"/>
    <x v="1"/>
    <x v="1"/>
    <x v="0"/>
    <x v="0"/>
    <x v="0"/>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79"/>
    <s v="MEBOG"/>
    <s v="OFICINA DE ATENCIÓN AL CIUDADANO ATECI"/>
    <x v="1"/>
    <x v="1"/>
    <x v="0"/>
    <x v="0"/>
    <x v="0"/>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0"/>
    <s v="MEBOG"/>
    <s v="OFICINA DE PLANEACIÓN PLANE"/>
    <x v="1"/>
    <x v="6"/>
    <x v="0"/>
    <x v="0"/>
    <x v="0"/>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1"/>
    <s v="MEBOG"/>
    <s v="OFICINA DE PLANEACIÓN PLANE"/>
    <x v="1"/>
    <x v="6"/>
    <x v="0"/>
    <x v="0"/>
    <x v="0"/>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2"/>
    <s v="MEBOG"/>
    <s v="SECCIONAL DE INTELIGENCIA SIPOL"/>
    <x v="1"/>
    <x v="3"/>
    <x v="0"/>
    <x v="0"/>
    <x v="0"/>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83"/>
    <s v="MEBOG"/>
    <s v="SECCIONAL DE INTELIGENCIA SIPOL"/>
    <x v="1"/>
    <x v="6"/>
    <x v="0"/>
    <x v="0"/>
    <x v="0"/>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84"/>
    <s v="MEBOG"/>
    <s v="SECCIONAL DE INTELIGENCIA SIPOL"/>
    <x v="1"/>
    <x v="3"/>
    <x v="0"/>
    <x v="0"/>
    <x v="0"/>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85"/>
    <s v="MEBOG"/>
    <s v="SECCIONAL DE INTELIGENCIA SIPOL"/>
    <x v="1"/>
    <x v="4"/>
    <x v="0"/>
    <x v="0"/>
    <x v="0"/>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86"/>
    <s v="MEBOG"/>
    <s v="SECCIONAL DE INTELIGENCIA SIPOL"/>
    <x v="1"/>
    <x v="1"/>
    <x v="0"/>
    <x v="0"/>
    <x v="0"/>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87"/>
    <s v="MEBOG"/>
    <s v="SECCIONAL DE INVESTIGACIÓN JUDICIAL SIJIN "/>
    <x v="1"/>
    <x v="3"/>
    <x v="0"/>
    <x v="0"/>
    <x v="0"/>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88"/>
    <s v="MEBOG"/>
    <s v="SECCIONAL DE INVESTIGACIÓN JUDICIAL SIJIN "/>
    <x v="1"/>
    <x v="1"/>
    <x v="0"/>
    <x v="0"/>
    <x v="0"/>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89"/>
    <s v="MEBOG"/>
    <s v="SECCIONAL DE INVESTIGACIÓN JUDICIAL SIJIN "/>
    <x v="1"/>
    <x v="3"/>
    <x v="0"/>
    <x v="0"/>
    <x v="0"/>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90"/>
    <s v="MEBOG"/>
    <s v="SECCIONAL DE INVESTIGACIÓN JUDICIAL SIJIN "/>
    <x v="1"/>
    <x v="3"/>
    <x v="0"/>
    <x v="0"/>
    <x v="0"/>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91"/>
    <s v="MEBOG"/>
    <s v="SECCIONAL DE INVESTIGACIÓN JUDICIAL SIJIN "/>
    <x v="1"/>
    <x v="1"/>
    <x v="0"/>
    <x v="0"/>
    <x v="0"/>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92"/>
    <s v="MEBOG"/>
    <s v="SECCIONAL DE INVESTIGACIÓN JUDICIAL SIJIN "/>
    <x v="1"/>
    <x v="1"/>
    <x v="0"/>
    <x v="0"/>
    <x v="0"/>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93"/>
    <s v="MEBOG"/>
    <s v="SECCIONAL DE INVESTIGACIÓN JUDICIAL SIJIN "/>
    <x v="1"/>
    <x v="1"/>
    <x v="0"/>
    <x v="0"/>
    <x v="0"/>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94"/>
    <s v="MEBOG"/>
    <s v="SECCIONAL DE INVESTIGACIÓN JUDICIAL SIJIN "/>
    <x v="1"/>
    <x v="1"/>
    <x v="0"/>
    <x v="0"/>
    <x v="0"/>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95"/>
    <s v="MEBOG"/>
    <s v="SECCIONAL DE INVESTIGACIÓN JUDICIAL SIJIN "/>
    <x v="1"/>
    <x v="1"/>
    <x v="0"/>
    <x v="0"/>
    <x v="0"/>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96"/>
    <s v="MEBOG"/>
    <s v="SECCIONAL DE INVESTIGACIÓN JUDICIAL SIJIN "/>
    <x v="1"/>
    <x v="1"/>
    <x v="0"/>
    <x v="0"/>
    <x v="0"/>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97"/>
    <s v="MEBOG"/>
    <s v="SECCIONAL DE INVESTIGACIÓN JUDICIAL SIJIN "/>
    <x v="1"/>
    <x v="6"/>
    <x v="0"/>
    <x v="0"/>
    <x v="0"/>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98"/>
    <s v="MEBOG"/>
    <s v="SECCIONAL DE INVESTIGACIÓN JUDICIAL SIJIN "/>
    <x v="1"/>
    <x v="1"/>
    <x v="0"/>
    <x v="0"/>
    <x v="0"/>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99"/>
    <s v="MEBOG"/>
    <s v="SECCIONAL DE INVESTIGACIÓN JUDICIAL SIJIN "/>
    <x v="1"/>
    <x v="3"/>
    <x v="0"/>
    <x v="0"/>
    <x v="0"/>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100"/>
    <s v="MEBOG"/>
    <s v="SECCIONAL DE INVESTIGACIÓN JUDICIAL SIJIN "/>
    <x v="1"/>
    <x v="3"/>
    <x v="0"/>
    <x v="0"/>
    <x v="0"/>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101"/>
    <s v="MEBOG"/>
    <s v="SECCIONAL DE INVESTIGACIÓN JUDICIAL SIJIN "/>
    <x v="1"/>
    <x v="1"/>
    <x v="0"/>
    <x v="0"/>
    <x v="0"/>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102"/>
    <s v="MEBOG"/>
    <s v="SECCIONAL DE TRÁNSITO Y TRANSPORTE -SETRA"/>
    <x v="1"/>
    <x v="6"/>
    <x v="0"/>
    <x v="0"/>
    <x v="0"/>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103"/>
    <s v="MEBOG"/>
    <s v="SISTEMA REMOTO DE AERONAVES NO TRIPULADAS SIART"/>
    <x v="1"/>
    <x v="6"/>
    <x v="0"/>
    <x v="0"/>
    <x v="0"/>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104"/>
    <s v="MEBOG"/>
    <s v="SISTEMA REMOTO DE AERONAVES NO TRIPULADAS SIART"/>
    <x v="1"/>
    <x v="1"/>
    <x v="0"/>
    <x v="0"/>
    <x v="0"/>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105"/>
    <s v="MEBOG"/>
    <s v="SISTEMA REMOTO DE AERONAVES NO TRIPULADAS SIART"/>
    <x v="1"/>
    <x v="3"/>
    <x v="0"/>
    <x v="0"/>
    <x v="0"/>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106"/>
    <s v="MEBOG"/>
    <s v="TRASMILENIO E-27"/>
    <x v="0"/>
    <x v="10"/>
    <x v="0"/>
    <x v="0"/>
    <x v="0"/>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107"/>
    <s v="MEBOG"/>
    <s v="TRASMILENIO E-28"/>
    <x v="0"/>
    <x v="8"/>
    <x v="0"/>
    <x v="0"/>
    <x v="0"/>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108"/>
    <s v="MEBOG"/>
    <s v="TURISMO"/>
    <x v="0"/>
    <x v="11"/>
    <x v="0"/>
    <x v="0"/>
    <x v="0"/>
    <s v="Delitos Cometidos contra Turistas"/>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109"/>
    <s v="MEBOG"/>
    <s v="TURISMO"/>
    <x v="1"/>
    <x v="1"/>
    <x v="0"/>
    <x v="0"/>
    <x v="0"/>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110"/>
    <s v="MEBOG"/>
    <m/>
    <x v="0"/>
    <x v="9"/>
    <x v="0"/>
    <x v="0"/>
    <x v="0"/>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11"/>
    <s v="MEBOG"/>
    <m/>
    <x v="1"/>
    <x v="12"/>
    <x v="0"/>
    <x v="0"/>
    <x v="0"/>
    <m/>
    <s v="Diseñar e implementar el piloto del nuevo modelo de servicio de policía, con énfasis en los componentes de Policía de Vecindario y la reformulación del cuadrante."/>
    <m/>
    <m/>
    <m/>
    <m/>
    <m/>
    <m/>
    <m/>
    <m/>
    <m/>
  </r>
  <r>
    <n v="112"/>
    <s v="MEBOG"/>
    <m/>
    <x v="1"/>
    <x v="12"/>
    <x v="0"/>
    <x v="0"/>
    <x v="0"/>
    <m/>
    <s v="Realizar el ajuste a la malla de cuadrantes según la nueva perspectiva dinámica."/>
    <m/>
    <m/>
    <m/>
    <m/>
    <m/>
    <m/>
    <m/>
    <m/>
    <m/>
  </r>
  <r>
    <n v="113"/>
    <s v="MEBOG"/>
    <m/>
    <x v="1"/>
    <x v="12"/>
    <x v="0"/>
    <x v="0"/>
    <x v="0"/>
    <m/>
    <s v="Definir e implementar un mecanismo de seguimiento y evaluación del funcionamiento del Modelo."/>
    <m/>
    <m/>
    <m/>
    <m/>
    <m/>
    <m/>
    <m/>
    <m/>
    <m/>
  </r>
  <r>
    <n v="114"/>
    <s v="MEBOG"/>
    <m/>
    <x v="0"/>
    <x v="13"/>
    <x v="0"/>
    <x v="0"/>
    <x v="0"/>
    <m/>
    <s v="Diseño e implementación del nuevo modelo del servicio de policía, con énfasis en los componentes de Policía de Vecindario."/>
    <m/>
    <m/>
    <m/>
    <m/>
    <m/>
    <m/>
    <m/>
    <m/>
    <m/>
  </r>
  <r>
    <n v="115"/>
    <s v="MEBOG"/>
    <m/>
    <x v="0"/>
    <x v="13"/>
    <x v="0"/>
    <x v="0"/>
    <x v="0"/>
    <m/>
    <s v="Definir e implementar un mecanismo de seguimiento y evaluación funcional del Modelo"/>
    <m/>
    <m/>
    <m/>
    <m/>
    <m/>
    <m/>
    <m/>
    <m/>
    <m/>
  </r>
  <r>
    <n v="116"/>
    <s v="MIGRACION COLOMBIA"/>
    <s v="CFSM BOGOTÁ"/>
    <x v="1"/>
    <x v="6"/>
    <x v="0"/>
    <x v="0"/>
    <x v="0"/>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117"/>
    <s v="MIGRACION COLOMBIA"/>
    <s v="CFSM BOGOTÁ"/>
    <x v="0"/>
    <x v="9"/>
    <x v="0"/>
    <x v="0"/>
    <x v="0"/>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118"/>
    <s v="MIGRACION COLOMBIA"/>
    <s v="CFSM BOGOTÁ"/>
    <x v="1"/>
    <x v="1"/>
    <x v="0"/>
    <x v="0"/>
    <x v="0"/>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119"/>
    <s v="MIGRACION COLOMBIA"/>
    <s v="CFSM BOGOTÁ"/>
    <x v="0"/>
    <x v="9"/>
    <x v="0"/>
    <x v="0"/>
    <x v="0"/>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120"/>
    <s v="MIGRACION COLOMBIA"/>
    <s v="CFSM BOGOTÁ"/>
    <x v="0"/>
    <x v="9"/>
    <x v="0"/>
    <x v="0"/>
    <x v="0"/>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121"/>
    <s v="MIGRACION COLOMBIA"/>
    <s v="CFSM BOGOTÁ"/>
    <x v="0"/>
    <x v="9"/>
    <x v="0"/>
    <x v="0"/>
    <x v="0"/>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r>
    <n v="122"/>
    <s v="SECRETARÍA DE INTEGRACIÓN SOCIAL"/>
    <s v="SECRETARÍA DE INTEGRACIÓN SOCIAL"/>
    <x v="0"/>
    <x v="8"/>
    <x v="0"/>
    <x v="0"/>
    <x v="0"/>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23"/>
    <s v="SECRETARÍA DE INTEGRACIÓN SOCIAL"/>
    <s v="SECRETARÍA DE INTEGRACIÓN SOCIAL"/>
    <x v="0"/>
    <x v="8"/>
    <x v="0"/>
    <x v="0"/>
    <x v="0"/>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24"/>
    <s v="SECRETARÍA DE INTEGRACIÓN SOCIAL"/>
    <s v="SECRETARÍA DE INTEGRACIÓN SOCIAL"/>
    <x v="0"/>
    <x v="8"/>
    <x v="0"/>
    <x v="0"/>
    <x v="0"/>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25"/>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126"/>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127"/>
    <s v="SECRETARÍA DE SEGURIDAD, CONVIVENCIA Y JUSTICIA"/>
    <s v="C4"/>
    <x v="1"/>
    <x v="15"/>
    <x v="0"/>
    <x v="0"/>
    <x v="0"/>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128"/>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129"/>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130"/>
    <s v="SECRETARÍA DE SEGURIDAD, CONVIVENCIA Y JUSTICIA"/>
    <s v="SUBSECRETARÍA DE ACCESO A LA JUSTICIA"/>
    <x v="2"/>
    <x v="5"/>
    <x v="0"/>
    <x v="0"/>
    <x v="0"/>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31"/>
    <s v="SECRETARÍA DE SEGURIDAD, CONVIVENCIA Y JUSTICIA"/>
    <s v="SUBSECRETARÍA DE ACCESO A LA JUSTICIA"/>
    <x v="2"/>
    <x v="5"/>
    <x v="0"/>
    <x v="0"/>
    <x v="0"/>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32"/>
    <s v="SECRETARÍA DE SEGURIDAD, CONVIVENCIA Y JUSTICIA"/>
    <s v="SUBSECRETARÍA DE ACCESO A LA JUSTICIA"/>
    <x v="2"/>
    <x v="5"/>
    <x v="0"/>
    <x v="0"/>
    <x v="0"/>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33"/>
    <s v="SECRETARÍA DE SEGURIDAD, CONVIVENCIA Y JUSTICIA"/>
    <s v="SUBSECRETARÍA DE ACCESO A LA JUSTICIA"/>
    <x v="2"/>
    <x v="5"/>
    <x v="0"/>
    <x v="0"/>
    <x v="0"/>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Construcción y puesta en marcha de un equipamiento para sanción privativa de la libertad bajo la modalidad CAE, el cual incluirá espacios para formación que permitan implementar un modelo de atención centrado en la pedagogía Restaurativa."/>
    <n v="0"/>
    <n v="1"/>
    <s v="Sumatoria acumulada del ponderado asignado a los hitos cumplidos "/>
    <n v="0"/>
    <s v="Puesta en marcha de un (1) equipamiento para sanción privativa de la libertad bajo la modalidad CAE Abierto"/>
    <m/>
    <m/>
    <s v="X"/>
    <s v="X"/>
  </r>
  <r>
    <n v="134"/>
    <s v="SECRETARÍA DE SEGURIDAD, CONVIVENCIA Y JUSTICIA"/>
    <s v="SUBSECRETARÍA DE ACCESO A LA JUSTICIA"/>
    <x v="2"/>
    <x v="5"/>
    <x v="0"/>
    <x v="0"/>
    <x v="0"/>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asociados a la posible comisión de delitos y son reintegrados a su medio familiar con o sin vinculación a un proceso judicia"/>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35"/>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36"/>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37"/>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38"/>
    <s v="SECRETARÍA DE SEGURIDAD, CONVIVENCIA Y JUSTICIA"/>
    <s v="SUBSECRETARÍA DE ACCESO A LA JUSTICIA"/>
    <x v="2"/>
    <x v="17"/>
    <x v="0"/>
    <x v="0"/>
    <x v="0"/>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39"/>
    <s v="SECRETARÍA DE SEGURIDAD, CONVIVENCIA Y JUSTICIA"/>
    <s v="SUBSECRETARÍA DE ACCESO A LA JUSTICIA"/>
    <x v="2"/>
    <x v="17"/>
    <x v="0"/>
    <x v="0"/>
    <x v="0"/>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40"/>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41"/>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42"/>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43"/>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44"/>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m/>
    <s v="5% de aumento en el cuatrienio de ciudadanos atendidos en el Sistema Distrital de Justicia"/>
    <m/>
    <m/>
    <m/>
    <s v="X"/>
  </r>
  <r>
    <n v="145"/>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m/>
    <m/>
    <m/>
    <s v="X"/>
  </r>
  <r>
    <n v="146"/>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47"/>
    <s v="SECRETARÍA DE SEGURIDAD, CONVIVENCIA Y JUSTICIA"/>
    <s v="SUBSECRETARÍA DE ACCESO A LA JUSTICIA"/>
    <x v="2"/>
    <x v="18"/>
    <x v="0"/>
    <x v="0"/>
    <x v="0"/>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48"/>
    <s v="SECRETARÍA DE SEGURIDAD, CONVIVENCIA Y JUSTICIA"/>
    <s v="SUBSECRETARÍA DE ACCESO A LA JUSTICIA"/>
    <x v="2"/>
    <x v="18"/>
    <x v="0"/>
    <x v="0"/>
    <x v="0"/>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49"/>
    <s v="SECRETARÍA DE SEGURIDAD, CONVIVENCIA Y JUSTICIA"/>
    <s v="SUBSECRETARÍA DE ACCESO A LA JUSTICIA"/>
    <x v="2"/>
    <x v="18"/>
    <x v="0"/>
    <x v="0"/>
    <x v="0"/>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50"/>
    <s v="SECRETARÍA DE SEGURIDAD, CONVIVENCIA Y JUSTICIA"/>
    <s v="SUBSECRETARÍA DE SEGURIDAD Y CONVIVENCIA"/>
    <x v="0"/>
    <x v="8"/>
    <x v="1"/>
    <x v="1"/>
    <x v="1"/>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prevenir y proteger de la violencia y la criminalidad a las niñas, niños, adolescentes y jóvenes, en los entornos familiares, educativos, comunitarios, el espacio público y las redes virtuales."/>
    <s v="Cantidad de acciones implementadas de la estratégia innovadora para prevenir y proteger de la violencia y la criminalidad a niñas, niños, adolescentes y jóvenes"/>
    <s v="Cantidad total de acciones programadas para la implementación de la estrategia"/>
    <s v="(Cantidad de acciones implementadas / Cantidad total de acciones  programadas en la estrategia) * 100"/>
    <s v="NA"/>
    <s v="Implementar una estrategia innovadora construida con los niños, niñas y adolescentes, y las comunidades para prevenir y proteger de la violencia y la criminalidad a niñas, niños, adolescentes y jóvenes asi como del consumo de SPA"/>
    <s v="X"/>
    <s v="X"/>
    <s v="X"/>
    <s v="X"/>
  </r>
  <r>
    <n v="151"/>
    <s v="SECRETARÍA DE SEGURIDAD, CONVIVENCIA Y JUSTICIA"/>
    <s v="SUBSECRETARÍA DE SEGURIDAD Y CONVIVENCIA"/>
    <x v="0"/>
    <x v="8"/>
    <x v="1"/>
    <x v="2"/>
    <x v="0"/>
    <s v="Violencias contra niños, niñas y adolescentes ocurre en los entornos familiares, espacios públicos y educativos presenciales y virtuales como explotación sexual y comercial e instrumentalización de menores en actividades delictivas."/>
    <s v="Desarrollar capacidades con jovenes multiplicadores en habilidades para la mediacion, tolerancia, empatía, autocontrol y manejo de emociones para prevenir el delito juvenil, las violencias y el consumo de SPA."/>
    <s v="Cantidad de jovenes formados en habilidades de mediacion, tolerancia, empatía, autocontrol y manejo de emociones"/>
    <s v="N/A"/>
    <s v="Número de jovenes formados en habilidades de mediacion, tolerancia, empatía, autocontrol y manejo de emociones"/>
    <s v="NA"/>
    <s v="Formar a 10.000 jovenes en habilidades de mediacion, tolerancia, empatía, autocontrol y manejo de emociones para prevenir el delito juvenil, las violencias y el consumo de SPA"/>
    <s v="X"/>
    <s v="X"/>
    <s v="X"/>
    <s v="X"/>
  </r>
  <r>
    <n v="152"/>
    <s v="SECRETARÍA DE SEGURIDAD, CONVIVENCIA Y JUSTICIA"/>
    <s v="SUBSECRETARÍA DE SEGURIDAD Y CONVIVENCIA"/>
    <x v="0"/>
    <x v="10"/>
    <x v="2"/>
    <x v="3"/>
    <x v="0"/>
    <s v="Violencias contra las mujeres, en entornos familiares, comunitarios, vecinales, educativos presenciales y virtuales, y en espacios públicos."/>
    <s v="Vincular a  personas amenazadas y víctima, con énfasis en mujeres liderezas, defensores de derechos humanos y jóvenes en reconocimiento, ejercicio y rutas de derechos y de atención."/>
    <s v="Personas amenazadas y víctima, con énfasis en mujeres liderezas y jóvenes vinculadas a estrategias, enrutadas a los mecanismos de atención pertinentes"/>
    <s v="Total de personas amenazadas y víctima identificadas por la entidad o solicitantes de procesos de formación"/>
    <s v="(Número de personas amenazadas y víctima, con énfasis en mujeres liderezas y jóvenes en estrategias, foramads en mecanismos y rutas de atención preventivas de violencias / Total de personas amenazadas y víctima identificadas o solicitantes de procesos de formación) * 100"/>
    <s v="NA"/>
    <s v="Vincular la atención del 100% de personas amenazadas y víctima, con énfasis en mujeres liderezas y jóvenes en estrategias, mecanismos a rutas de atención preventivas de violencias de las que tenga conocimiento la Secretaría Distrital de Seguridad, Convivencia y Justicia"/>
    <s v="X"/>
    <s v="X"/>
    <s v="X"/>
    <s v="X"/>
  </r>
  <r>
    <n v="153"/>
    <s v="SECRETARÍA DE SEGURIDAD, CONVIVENCIA Y JUSTICIA"/>
    <s v="SUBSECRETARÍA DE SEGURIDAD Y CONVIVENCIA"/>
    <x v="0"/>
    <x v="10"/>
    <x v="1"/>
    <x v="1"/>
    <x v="2"/>
    <s v="Ausencia de una cultura ciudadana del autocuidado y el cuidado incluyente de los otros, como ejercicio consciente del ejercicio de derechos y libertades ciudadanas, en entornos educativos y espacios públicos"/>
    <s v="Diseñar y desarrollar una estrategia de cultura ciudadana, orientada a la mejora de prácticas de seguridad y convivencia ciudadanas, la comunicación con las autoridades públicas, el reconocimiento de los fenómenos de violencias y delitos en distintos contextos territoriales  y las correspondientes rutas y estrategias de atención institucional._x000a__x000a_"/>
    <s v="Cantidad de grupos de ciudadanos, vinculados a instancias de participación para la convivencia y seguridad ciudadana"/>
    <s v="N/A"/>
    <s v="Cantidad de grupos de ciudadanos, vinculados a instancias de participación para la convivencia y seguridad ciudadana"/>
    <s v="NA"/>
    <s v="Fortalecer 800 grupos de ciudadanos, vinculados a instancias de participación para la convivencia y seguridad ciudadana"/>
    <s v="X"/>
    <s v="X"/>
    <s v="X"/>
    <s v="X"/>
  </r>
  <r>
    <n v="154"/>
    <s v="SECRETARÍA DE SEGURIDAD, CONVIVENCIA Y JUSTICIA"/>
    <s v="SUBSECRETARÍA DE SEGURIDAD Y CONVIVENCIA"/>
    <x v="0"/>
    <x v="10"/>
    <x v="3"/>
    <x v="2"/>
    <x v="0"/>
    <s v="Ausencia de una cultura ciudadana del autocuidado y el cuidado incluyente de los otros, como ejercicio consciente del ejercicio de derechos y libertades ciudadanas, en entornos educativos y espacios públicos"/>
    <s v="Promover el diálogo, la concertación, la protección de los derechos humanos  y la acción sin daño, en los contextos de las movilizaciones sociales._x000a_"/>
    <s v="Movilizaciones sociales atendidas, promoviendo la concertación, la protección de los derechos humanos  y la acción sin daño_x000a_"/>
    <s v="Movilizaciones sociales registradas_x000a_"/>
    <s v="(Número de movilizaciones sociales atendidas, promoviendo la concertación, la protección de los derechos humanos  y la acción sin daño / Movilizaciones sociales registradas) * 100"/>
    <s v="100% de las movilizaciones sociales promoviendo la concertación, la protección de los derechos humanos  y la acción sin daño"/>
    <s v="Atender el 100% de las movilizaciones sociales promoviendo la concertación, la protección de los derechos humanos  y la acción sin daño_x000a_"/>
    <s v="X"/>
    <s v="X"/>
    <s v="X"/>
    <s v="X"/>
  </r>
  <r>
    <n v="155"/>
    <s v="SECRETARÍA DE SEGURIDAD, CONVIVENCIA Y JUSTICIA"/>
    <s v="SUBSECRETARÍA DE SEGURIDAD Y CONVIVENCIA"/>
    <x v="0"/>
    <x v="10"/>
    <x v="3"/>
    <x v="2"/>
    <x v="3"/>
    <s v="Ausencia de una cultura ciudadana del autocuidado y el cuidado incluyente de los otros, como ejercicio consciente del ejercicio de derechos y libertades ciudadanas, en entornos educativos y espacios públicos"/>
    <s v="Realizar Consejos Seguridad Social y Juntas zonales de seguridad en los cuales se identifiquen factores de riesgo situacional, social y delictivo que afectan a las comunidades de las diferentes localidades y UPZ del Distrito"/>
    <s v="Número de localidades en las que se han realizado Consejos de Seguridad Social "/>
    <s v="N/A"/>
    <s v="Número de localidades en las que se han realizado Consejos de Seguridad Social  "/>
    <s v="NA"/>
    <s v="Realizar 20 Consejos Locales de Seguridad Social (1 por cada localidad de la ciudad)"/>
    <s v="X"/>
    <s v="X"/>
    <s v="X"/>
    <s v="X"/>
  </r>
  <r>
    <n v="156"/>
    <s v="SECRETARÍA DE SEGURIDAD, CONVIVENCIA Y JUSTICIA"/>
    <s v="SUBSECRETARÍA DE SEGURIDAD Y CONVIVENCIA"/>
    <x v="0"/>
    <x v="9"/>
    <x v="2"/>
    <x v="0"/>
    <x v="0"/>
    <s v="Discriminación, violencia  y victimización de la población LGTBI"/>
    <s v="Diseñar e implementar una estrategia distrital de cambio cultural para la transformación de imaginarios y representaciones sociales negativas que afectan el ejercicio de los derechos y libertades de las personas LGBTI y/o que ejercen actividades sexuales pagas."/>
    <s v="Acciones implementadas de la estrategia distrital de cambio cultural para la transformación de imaginarios y representaciones sociales negativas que afectan el ejercicio de los derechos de las personas LGBTI y/o que ejercen actividades sexuales pagas"/>
    <s v="Acciones programadas de la estrategia distrital de cambio cultural para la transformación de imaginarios y representaciones sociales negativas que afectan el ejercicio de los derechos de las personas LGBTI y/o que ejercen actividades sexuales pagas"/>
    <s v="(Número de acciones implementadas de la estrategia distrital de cambio cultural para la transformación de imaginarios y representaciones sociales negativas que afectan el ejercicio de los derechos de las personas LGBTI y/o que ejercen actividades sexuales pagas / Número total de acciones programadas de la estrategia) * 100"/>
    <s v="NA"/>
    <s v="Implementar en 100% de la estrategia de cambio cultural para la transformación de imaginarios y representaciones sociales negativas que afectan el ejercicio de los derechos y libertades de las personas LGBTI y/o que ejercen actividades sexuales pagas"/>
    <s v="X"/>
    <s v="X"/>
    <s v="X"/>
    <s v="X"/>
  </r>
  <r>
    <n v="157"/>
    <s v="SECRETARÍA DE SEGURIDAD, CONVIVENCIA Y JUSTICIA"/>
    <s v="SUBSECRETARÍA DE SEGURIDAD Y CONVIVENCIA"/>
    <x v="1"/>
    <x v="1"/>
    <x v="4"/>
    <x v="4"/>
    <x v="0"/>
    <s v="Hurto a personas en entornos vecinales, sistema de transporte, espacios públicos y viviendas"/>
    <s v="Diseñar e implementar esrategias de diálogo corresponsable con los habitantes de las Zonas de Atención Prioritaria para la prevención de riñas que puedan terminar en lesiones personales y homicidios y Reconocer las dinámicas de violencias y delitos, orientadas a diseñar e implementar acciones preventivas y de intervención articulada interinstitucional e interagencialmente en las Zonas de Atención Prioritaria (ZAP)."/>
    <s v="Acciones de los Planes de intervención integral diseñados e implementados en las zonas de atención prioritaria"/>
    <s v="Total acciones de los de planes de intervención integral en las Zonas de Atención Prioritaria establecidos"/>
    <s v="(Acciones de los Planes de intervención integral diseñadas e implementadas en las zonas de atención prioritaria / Total de acciones de los planes de intervención integral establecidas) * 100"/>
    <s v="NA"/>
    <s v="Diseñar e implementar el 100% de los planes de intervención integral en las Zonas de Atención Prioritaria"/>
    <s v="X"/>
    <s v="X"/>
    <s v="X"/>
    <s v="X"/>
  </r>
  <r>
    <n v="158"/>
    <s v="SECRETARÍA DE SEGURIDAD, CONVIVENCIA Y JUSTICIA"/>
    <s v="SUBSECRETARÍA DE SEGURIDAD Y CONVIVENCIA"/>
    <x v="1"/>
    <x v="3"/>
    <x v="5"/>
    <x v="5"/>
    <x v="4"/>
    <s v="Información fragmentada  e incompleta, para la comprensión de los fenómenos sociales, territoriales y delictivos, necesarios en la toma de decisiones y el seguimiento de la gestión de la SCCJ"/>
    <s v="Recopilar, procesar y difundir información que permita articular  estrategias de investigación con la  Policía Judicial y la  Fiscalía General para la desarticulación de estructuras criminales dedicadas a los delitos de: Homicidio, Hurto, Trata de Personas, Trafico de estupefacientes, Ocupaciones ilegales de predios, delitos informaticos, entre otros de alto impacto."/>
    <s v="Número de acciones de la estrategia de gestión del conocimiento y la investigación implementadas"/>
    <s v="Número de acciones de la estrategia de gestión del conocimiento y la investigación previstas"/>
    <s v="(Número de acciones de la estrategia de gestión del conocimiento y la investigación implementadas / Número de acciones de la estrategia de gestión del conocimiento y la investigación previstas) * 100"/>
    <s v="NA"/>
    <s v="Implementar el 100% de la estrategia de gestión del conocimiento y la investigación"/>
    <s v="X"/>
    <s v="X"/>
    <s v="X"/>
    <s v="X"/>
  </r>
  <r>
    <n v="159"/>
    <s v="SECRETARÍA DE SEGURIDAD, CONVIVENCIA Y JUSTICIA"/>
    <s v="SUBSECRETARÍA DE SEGURIDAD Y CONVIVENCIA"/>
    <x v="0"/>
    <x v="2"/>
    <x v="6"/>
    <x v="0"/>
    <x v="0"/>
    <s v="Insuficientes capacidades, conocimientos  y competencias del talento humano al servicio de la gestión de la SCCJ"/>
    <s v="Capacitar a la Policía en capacidades para el diálogo ciudadano, en el contexto vecinal y de proximidad que facilite el conocimiento para la operación preventiva y la reacción operativa. "/>
    <s v="Número de Polícias formados en capacidades para el diálogo ciudadano, en el contexto vecinal y de proximidad que facilite el conocimiento para la operación preventiva y la reacción operativa "/>
    <s v="N/A"/>
    <s v="Número de Polícias formados en capacidades para el diálogo ciudadano, en el contexto vecinal y de proximidad que facilite el conocimiento para la operación preventiva y la reacción operativa "/>
    <s v="NA"/>
    <s v="5000 Polícias formados  en capacidades para el diálogo ciudadano, en el contexto vecinal y de proximidad que facilite el conocimiento para la operación preventiva y la reacción operativa "/>
    <s v="X"/>
    <s v="X"/>
    <s v="X"/>
    <s v="X"/>
  </r>
  <r>
    <n v="160"/>
    <s v="SECRETARÍA DE SEGURIDAD, CONVIVENCIA Y JUSTICIA"/>
    <s v="SUBSECRETARÍA DE SEGURIDAD Y CONVIVENCIA"/>
    <x v="0"/>
    <x v="0"/>
    <x v="0"/>
    <x v="0"/>
    <x v="0"/>
    <s v="Uso de armas en la comisión de delitos o en hechos que afectan a la convivencia"/>
    <s v="Adelatar acciones de transfomraciones de comportamientos frente al porte y uso de armas"/>
    <s v="Número de acciones implementadas dentro del Plan de Prevención y Control al porte de armas"/>
    <s v="Número de acciones establecidas dentro del Plan de Prevención y Control al porte de armas"/>
    <s v="(Número de acciones implementadas / Número total de acciones definidas dentro del Plan de Prevención y Control al porte de armas"/>
    <s v="NA"/>
    <s v="Implementar el 100% del Plan de prevención y control al porte de armas"/>
    <s v="X"/>
    <m/>
    <s v="X"/>
    <m/>
  </r>
  <r>
    <n v="161"/>
    <s v="SECRETARÍA DE SEGURIDAD, CONVIVENCIA Y JUSTICIA"/>
    <s v="SUBSECRETARÍA DE SEGURIDAD Y CONVIVENCIA"/>
    <x v="0"/>
    <x v="2"/>
    <x v="2"/>
    <x v="6"/>
    <x v="3"/>
    <s v="Ausencia de planes para la gestión de la seguridad, la convivencia y la Justicia, en los entornos locales."/>
    <s v="Construir e implementar los Planes Territoriales de Seguridad y Convivencia Local, identificando los Planes de Acción las Zonas de Atención Prioritaria y vinculándolos con planes y proyectos de gestión locales y de sectores de la administrcaión distrital,  que permitan orientar la intervención articulada de entidades públicas y actores institucionales pertinentes."/>
    <s v="Número de acciones implementadas dentro del Planes territoriales"/>
    <s v="Número de acciones establecidas dentro del Plan territoriales de las localidad"/>
    <s v="(Número de localidades de Bogotá, incluidas las Zonas de Atención Prioritaria identificadas, con Planes Territoriales de Seguridad y Convivencia implementados en su totalidad / Número de localidades del Distrito Capital) * 100"/>
    <s v="NA"/>
    <s v="Implementar el 100% de los Planes Territoriales de Seguridad y Convivencia en cada una de las localidades, incluyendo acciones de control y de prevención "/>
    <s v="X"/>
    <s v="X"/>
    <s v="X"/>
    <s v="X"/>
  </r>
  <r>
    <n v="162"/>
    <s v="SECRETARÍA DE SEGURIDAD, CONVIVENCIA Y JUSTICIA"/>
    <s v="SUBSECRETARÍA DE SEGURIDAD Y CONVIVENCIA"/>
    <x v="1"/>
    <x v="4"/>
    <x v="7"/>
    <x v="5"/>
    <x v="0"/>
    <s v="Alto riesgo de actos terroristas contra la infraestructura vital y las vías de acceso a la ciudad"/>
    <s v="Diseñar e implementar los componentes del sistema distrital de prevención y gestión del riesgo en el ámbito local, distrital y en la Región Central, relacionados con la protección de infraestructuras, movilidad y recursos naturales de carácter estratégico en el contexto urbano y rural del Distrito Capital  y su región."/>
    <s v="Número implementado de componentes del Sistema Distrital de Prevención y Gestión del Riesgo, relacionados con la protección de infraestructuras, movilidad y recursos naturales de carácter estratégico en el contexto urbano y rural del Distrito Capital  y su región"/>
    <s v="Número identificado de componentes  del Sistema Distrital de Prevención y Gestión del Riesgo, relacionados con la protección de infraestructuras, movilidad y recursos naturales de carácter estratégico en el contexto urbano y rural identificados en el Distrito Capital  y su región"/>
    <s v="(Número de componentes implementados / Número total de componentes del Sistema Distrital de Prevención y Gestión del Riesgo) * 100"/>
    <s v="NA"/>
    <s v="Construir e implementar el 100% de los componentes del Sistema Distrital de Prevención y Gestión del Riesgo,  relacionados con la protección de infraestructuras, movilidad y recursos naturales de carácter estratégico en el contexto urbano y rural del Distrito Capital  y su región"/>
    <s v="X"/>
    <s v="X"/>
    <s v="X"/>
    <s v="X"/>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
  <r>
    <n v="1"/>
    <x v="0"/>
    <s v="BRIGADA 13"/>
    <x v="0"/>
    <s v="Prevención al porte de arma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2"/>
    <x v="0"/>
    <s v="BRIGADA 13"/>
    <x v="1"/>
    <s v="Intervención y control del delito y estructuras criminale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3"/>
    <x v="0"/>
    <s v="BRIGADA 13"/>
    <x v="1"/>
    <s v="Intervención y control del delito y estructuras criminale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4"/>
    <x v="0"/>
    <s v="BRIGADA 13"/>
    <x v="0"/>
    <s v="Alianzas para la Seguridad y la Convivencia "/>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5"/>
    <x v="0"/>
    <s v="BRIGADA 13"/>
    <x v="1"/>
    <s v="Inteligencia e investigación criminal"/>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6"/>
    <x v="0"/>
    <s v="BRIGADA 13"/>
    <x v="1"/>
    <s v="Intervención y control del delito y estructuras criminales"/>
    <m/>
    <m/>
    <m/>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7"/>
    <x v="0"/>
    <s v="BRIGADA 13"/>
    <x v="1"/>
    <s v="Inteligencia e investigación criminal"/>
    <m/>
    <m/>
    <m/>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8"/>
    <x v="0"/>
    <s v="BRIGADA 13"/>
    <x v="1"/>
    <s v="Inteligencia e investigación criminal"/>
    <m/>
    <m/>
    <m/>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
    <x v="0"/>
    <s v="BRIGADA 13"/>
    <x v="0"/>
    <s v="Alianzas para la Seguridad y la Convivencia "/>
    <m/>
    <m/>
    <m/>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10"/>
    <x v="0"/>
    <s v="BRIGADA 13"/>
    <x v="1"/>
    <s v="Protección y control a  infraestructura vital y medio ambiente"/>
    <m/>
    <m/>
    <m/>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11"/>
    <x v="0"/>
    <s v="BRIGADA 13"/>
    <x v="1"/>
    <s v="Protección y control a  infraestructura vital y medio ambiente"/>
    <m/>
    <m/>
    <m/>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12"/>
    <x v="0"/>
    <s v="BRIGADA 13"/>
    <x v="1"/>
    <s v="Protección y control a  infraestructura vital y medio ambiente"/>
    <m/>
    <m/>
    <m/>
    <s v="Incremento en delitos contra el medio ambiente, fauna y especie "/>
    <s v="Desarrollar programas de capacitación y reforestación"/>
    <m/>
    <n v="72"/>
    <m/>
    <n v="36"/>
    <s v="Incrementar en un 100% los planes de reforestación de los cerros ambientales y localidad 20"/>
    <s v="X"/>
    <m/>
    <m/>
    <s v="X"/>
  </r>
  <r>
    <n v="13"/>
    <x v="0"/>
    <s v="BRIGADA 13"/>
    <x v="1"/>
    <s v="Protección y control a  infraestructura vital y medio ambiente"/>
    <m/>
    <m/>
    <m/>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14"/>
    <x v="0"/>
    <s v="BRIGADA 13"/>
    <x v="2"/>
    <s v="Adolescentes y Jóvenes del Sistema de Responsabilidad Penal Adolescente"/>
    <m/>
    <m/>
    <m/>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15"/>
    <x v="0"/>
    <s v="BRIGADA 13"/>
    <x v="1"/>
    <s v="Dotación, tecnología, equipamientos y Formación"/>
    <m/>
    <m/>
    <m/>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6"/>
    <x v="0"/>
    <s v="BRIGADA 13"/>
    <x v="0"/>
    <s v="Alianzas para la Seguridad y la Convivencia "/>
    <m/>
    <m/>
    <m/>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7"/>
    <x v="0"/>
    <s v="BRIGADA 13"/>
    <x v="0"/>
    <s v="Alianzas para la Seguridad y la Convivencia "/>
    <m/>
    <m/>
    <m/>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8"/>
    <x v="0"/>
    <s v="BRIGADA 13"/>
    <x v="1"/>
    <s v="Dotación, tecnología, equipamientos y Formación"/>
    <m/>
    <m/>
    <m/>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9"/>
    <x v="1"/>
    <s v="FISCALÍA GENERAL DE LA NACIÓN"/>
    <x v="1"/>
    <s v="Inteligencia e investigación criminal"/>
    <m/>
    <m/>
    <m/>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20"/>
    <x v="1"/>
    <s v="FISCALÍA GENERAL DE LA NACIÓN"/>
    <x v="1"/>
    <s v="Inteligencia e investigación criminal"/>
    <m/>
    <m/>
    <m/>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21"/>
    <x v="1"/>
    <s v="FISCALÍA GENERAL DE LA NACIÓN"/>
    <x v="1"/>
    <s v="Inteligencia e investigación criminal"/>
    <m/>
    <m/>
    <m/>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22"/>
    <x v="1"/>
    <s v="FISCALÍA GENERAL DE LA NACIÓN"/>
    <x v="0"/>
    <s v="Prevención de violencias en mujeres"/>
    <m/>
    <m/>
    <m/>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23"/>
    <x v="1"/>
    <s v="FISCALÍA GENERAL DE LA NACIÓN"/>
    <x v="0"/>
    <s v="Prevención de violencias en Niños, niñas, adolescentes y jóvenes"/>
    <m/>
    <m/>
    <m/>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24"/>
    <x v="1"/>
    <s v="FISCALÍA GENERAL DE LA NACIÓN"/>
    <x v="1"/>
    <s v="Inteligencia e investigación criminal"/>
    <m/>
    <m/>
    <m/>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25"/>
    <x v="1"/>
    <s v="FISCALÍA GENERAL DE LA NACIÓN"/>
    <x v="0"/>
    <s v="Prevención de violencias en Niños, niñas, adolescentes y jóvenes"/>
    <m/>
    <m/>
    <m/>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26"/>
    <x v="1"/>
    <s v="FISCALÍA GENERAL DE LA NACIÓN"/>
    <x v="1"/>
    <s v="Intervención y control del delito y estructuras criminales"/>
    <m/>
    <m/>
    <m/>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27"/>
    <x v="2"/>
    <s v="ASUNTOS JURÍDICOS ASJUR"/>
    <x v="1"/>
    <s v="Dotación, tecnología, equipamientos y Formación"/>
    <m/>
    <m/>
    <m/>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28"/>
    <x v="2"/>
    <s v="AUXILIARES DE POLICÍA - AUXPO"/>
    <x v="1"/>
    <s v="Dotación, tecnología, equipamientos y Formación"/>
    <m/>
    <m/>
    <m/>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29"/>
    <x v="2"/>
    <s v="AUXILIARES DE POLICÍA - AUXPO"/>
    <x v="1"/>
    <s v="Dotación, tecnología, equipamientos y Formación"/>
    <m/>
    <m/>
    <m/>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30"/>
    <x v="2"/>
    <s v="AUXILIARES DE POLICÍA - AUXPO"/>
    <x v="0"/>
    <s v="Alianzas para la Seguridad y la Convivencia "/>
    <m/>
    <m/>
    <m/>
    <s v="Comportamientos Contrarios a la convivencia"/>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31"/>
    <x v="2"/>
    <s v="AUXILIARES DE POLICÍA - AUXPO"/>
    <x v="0"/>
    <s v="Alianzas para la Seguridad y la Convivencia "/>
    <m/>
    <m/>
    <m/>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32"/>
    <x v="2"/>
    <s v="CENTRO AUTOMÁTICO DE DESPACHO CAD"/>
    <x v="1"/>
    <s v="Intervención y control del delito y estructuras criminales"/>
    <m/>
    <m/>
    <m/>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33"/>
    <x v="2"/>
    <s v="CENTRO DE INFORMACIÓN ESTRATÉGICA POLICIAL SECCIONAL CIEPS"/>
    <x v="1"/>
    <s v="Dotación, tecnología, equipamientos y Formación"/>
    <m/>
    <m/>
    <m/>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34"/>
    <x v="2"/>
    <s v="CÓDIGO NACIONAL DE SEGURIDAD Y CONVIVENCIA CIUDADANA CNSCC"/>
    <x v="0"/>
    <s v="Atención a otras Poblaciones Vulneradas"/>
    <m/>
    <m/>
    <m/>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35"/>
    <x v="2"/>
    <s v="CÓDIGO NACIONAL DE SEGURIDAD Y CONVIVENCIA CIUDADANA CNSCC"/>
    <x v="0"/>
    <s v="Atención a otras Poblaciones Vulneradas"/>
    <m/>
    <m/>
    <m/>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36"/>
    <x v="2"/>
    <s v="CÓDIGO NACIONAL DE SEGURIDAD Y CONVIVENCIA CIUDADANA CNSCC"/>
    <x v="0"/>
    <s v="Atención a otras Poblaciones Vulneradas"/>
    <m/>
    <m/>
    <m/>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37"/>
    <x v="2"/>
    <s v="CÓDIGO NACIONAL DE SEGURIDAD Y CONVIVENCIA CIUDADANA CNSCC"/>
    <x v="0"/>
    <s v="Atención a otras Poblaciones Vulneradas"/>
    <m/>
    <m/>
    <m/>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38"/>
    <x v="2"/>
    <s v="CÓDIGO NACIONAL DE SEGURIDAD Y CONVIVENCIA CIUDADANA CNSCC"/>
    <x v="0"/>
    <s v="Atención a otras Poblaciones Vulneradas"/>
    <m/>
    <m/>
    <m/>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39"/>
    <x v="2"/>
    <s v="ESCUADRÓN MOVIL ANTIDISTURBIOS ESMAD"/>
    <x v="1"/>
    <s v="Intervención y control del delito y estructuras criminales"/>
    <m/>
    <m/>
    <m/>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40"/>
    <x v="2"/>
    <s v="GRUPO AMBIENTAL Y ECOLÓGICO GUPAE"/>
    <x v="0"/>
    <s v="Atención a otras Poblaciones Vulneradas"/>
    <m/>
    <m/>
    <m/>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41"/>
    <x v="2"/>
    <s v="GRUPO AMBIENTAL Y ECOLÓGICO GUPAE"/>
    <x v="1"/>
    <s v="Dotación, tecnología, equipamientos y Formación"/>
    <m/>
    <m/>
    <m/>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42"/>
    <x v="2"/>
    <s v="GRUPO AMBIENTAL Y ECOLÓGICO GUPAE"/>
    <x v="0"/>
    <s v="GABO como elemento integrador de la participación"/>
    <m/>
    <m/>
    <m/>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43"/>
    <x v="2"/>
    <s v="GRUPO AMBIENTAL Y ECOLÓGICO GUPAE"/>
    <x v="0"/>
    <s v="GABO como elemento integrador de la participación"/>
    <m/>
    <m/>
    <m/>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44"/>
    <x v="2"/>
    <s v="GRUPO ANTIEXTORSIÓN Y SECUESTRO GAULA"/>
    <x v="1"/>
    <s v="Intervención y control del delito y estructuras criminales"/>
    <m/>
    <m/>
    <m/>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45"/>
    <x v="2"/>
    <s v="GRUPO ANTIEXTORSIÓN Y SECUESTRO GAULA"/>
    <x v="1"/>
    <s v="Intervención y control del delito y estructuras criminales"/>
    <m/>
    <m/>
    <m/>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46"/>
    <x v="2"/>
    <s v="GRUPO DE CARABINEROS GUCAR"/>
    <x v="1"/>
    <s v="Intervención y control del delito y estructuras criminales"/>
    <m/>
    <m/>
    <m/>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47"/>
    <x v="2"/>
    <s v="GRUPO DE CARABINEROS GUCAR"/>
    <x v="0"/>
    <s v="Atención a otras Poblaciones Vulneradas"/>
    <m/>
    <m/>
    <m/>
    <s v="Comportamientos Contrarios a la convivencia"/>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48"/>
    <x v="2"/>
    <s v="GRUPO DE DERECHOS HUMANOS DERHU"/>
    <x v="0"/>
    <s v="Prevención de violencias en Niños, niñas, adolescentes y jóvenes"/>
    <m/>
    <m/>
    <m/>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49"/>
    <x v="2"/>
    <s v="GRUPO DE INFANCIA Y ADOLESCENCIA GINAD"/>
    <x v="1"/>
    <s v="Intervención y control del delito y estructuras criminales"/>
    <m/>
    <m/>
    <m/>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50"/>
    <x v="2"/>
    <s v="GRUPO DE INFANCIA Y ADOLESCENCIA GINAD"/>
    <x v="0"/>
    <s v="Atención a otras Poblaciones Vulneradas"/>
    <m/>
    <m/>
    <m/>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51"/>
    <x v="2"/>
    <s v="GRUPO DE INFANCIA Y ADOLESCENCIA GINAD"/>
    <x v="0"/>
    <s v="Prevención de violencias en Niños, niñas, adolescentes y jóvenes"/>
    <m/>
    <m/>
    <m/>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52"/>
    <x v="2"/>
    <s v="GRUPO DE INFANCIA Y ADOLESCENCIA GINAD"/>
    <x v="1"/>
    <s v="Intervención y control del delito y estructuras criminales"/>
    <m/>
    <m/>
    <m/>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53"/>
    <x v="2"/>
    <s v="GRUPO DE INFANCIA Y ADOLESCENCIA GINAD"/>
    <x v="0"/>
    <s v="Prevención de violencias en mujeres"/>
    <m/>
    <m/>
    <m/>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54"/>
    <x v="2"/>
    <s v="GRUPO DE INFANCIA Y ADOLESCENCIA GINAD"/>
    <x v="0"/>
    <s v="GABO como elemento integrador de la participación"/>
    <m/>
    <m/>
    <m/>
    <s v="Prevención al consumo de estupefacientes y alcohol en menores de edad"/>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55"/>
    <x v="2"/>
    <s v="GRUPO DE INFANCIA Y ADOLESCENCIA GINAD"/>
    <x v="1"/>
    <s v="Intervención y control del delito y estructuras criminales"/>
    <m/>
    <m/>
    <m/>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56"/>
    <x v="2"/>
    <s v="GRUPO DE INFANCIA Y ADOLESCENCIA GINAD"/>
    <x v="0"/>
    <s v="Prevención de violencias en Niños, niñas, adolescentes y jóvenes"/>
    <m/>
    <m/>
    <m/>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57"/>
    <x v="2"/>
    <s v="GRUPO DE INFANCIA Y ADOLESCENCIA GINAD"/>
    <x v="0"/>
    <s v="Prevención de violencias en Niños, niñas, adolescentes y jóvenes"/>
    <m/>
    <m/>
    <m/>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58"/>
    <x v="2"/>
    <s v="GRUPO DE OPERACIONES ESPECIALES GOES"/>
    <x v="1"/>
    <s v="Dotación, tecnología, equipamientos y Formación"/>
    <m/>
    <m/>
    <m/>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59"/>
    <x v="2"/>
    <s v="GRUPO DE PREVENCIÓN PRECI"/>
    <x v="1"/>
    <s v="Intervención y control del delito y estructuras criminales"/>
    <m/>
    <m/>
    <m/>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0"/>
    <x v="2"/>
    <s v="GRUPO DE PREVENCIÓN PRECI"/>
    <x v="0"/>
    <s v="GABO como elemento integrador de la participación"/>
    <m/>
    <m/>
    <m/>
    <s v="Hurto a personas "/>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1"/>
    <x v="2"/>
    <s v="GRUPO DE PREVENCIÓN PRECI"/>
    <x v="0"/>
    <s v="GABO como elemento integrador de la participación"/>
    <m/>
    <m/>
    <m/>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62"/>
    <x v="2"/>
    <s v="GRUPO DE PREVENCIÓN PRECI"/>
    <x v="0"/>
    <s v="Prevención del consumo de SPA y alcohol"/>
    <m/>
    <m/>
    <m/>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63"/>
    <x v="2"/>
    <s v="GRUPO DE TALENTO HUMANO TAHUM"/>
    <x v="1"/>
    <s v="Dotación, tecnología, equipamientos y Formación"/>
    <m/>
    <m/>
    <m/>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64"/>
    <x v="2"/>
    <s v="GRUPO FUERZA DISPONIBLE GUFUD"/>
    <x v="1"/>
    <s v="Protección y control a  infraestructura vital y medio ambiente"/>
    <m/>
    <m/>
    <m/>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65"/>
    <x v="2"/>
    <s v="GRUPO FUERZA DISPONIBLE GUFUD"/>
    <x v="1"/>
    <s v="Dotación, tecnología, equipamientos y Formación"/>
    <m/>
    <m/>
    <m/>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66"/>
    <x v="2"/>
    <s v="GRUPO FUERZA DISPONIBLE GUFUD"/>
    <x v="1"/>
    <s v="Protección y control a  infraestructura vital y medio ambiente"/>
    <m/>
    <m/>
    <m/>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67"/>
    <x v="2"/>
    <s v="GRUPO FUERZA DISPONIBLE GUFUD"/>
    <x v="1"/>
    <s v="Intervención y control del delito y estructuras criminales"/>
    <m/>
    <m/>
    <m/>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68"/>
    <x v="2"/>
    <s v="GRUPO TELEMÁTICA TELEM"/>
    <x v="1"/>
    <s v="Dotación, tecnología, equipamientos y Formación"/>
    <m/>
    <m/>
    <m/>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69"/>
    <x v="2"/>
    <s v="JEFATURA ADMINISTRATIVA JEFAD"/>
    <x v="1"/>
    <s v="Dotación, tecnología, equipamientos y Formación"/>
    <m/>
    <m/>
    <m/>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0"/>
    <x v="2"/>
    <s v="MODELO DE VIGILANCIA COMUNITARIA POR CUADRANTES MVCC"/>
    <x v="1"/>
    <s v="Intervención y control del delito y estructuras criminales"/>
    <m/>
    <m/>
    <m/>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71"/>
    <x v="2"/>
    <s v="MODELO DE VIGILANCIA COMUNITARIA POR CUADRANTES MVCC"/>
    <x v="1"/>
    <s v="Intervención y control del delito y estructuras criminales"/>
    <m/>
    <m/>
    <m/>
    <s v="Hurto de celulares"/>
    <s v="Realizar Consultas de Imei por dispositivo móvil PDA para verificar reporte por hurto de celulares "/>
    <s v="No Aplica"/>
    <s v="No Aplica"/>
    <s v="No Aplica"/>
    <n v="0"/>
    <s v="Realizar consultas encaminadas a combatir el hurto a celulares."/>
    <m/>
    <m/>
    <m/>
    <s v="X"/>
  </r>
  <r>
    <n v="72"/>
    <x v="2"/>
    <s v="MODELO DE VIGILANCIA COMUNITARIA POR CUADRANTES MVCC"/>
    <x v="0"/>
    <s v="Atención a otras Poblaciones Vulneradas"/>
    <m/>
    <m/>
    <m/>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73"/>
    <x v="2"/>
    <s v="MODELO DE VIGILANCIA COMUNITARIA POR CUADRANTES MVCC"/>
    <x v="1"/>
    <s v="Intervención y control del delito y estructuras criminales"/>
    <m/>
    <m/>
    <m/>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74"/>
    <x v="2"/>
    <s v="MODELO DE VIGILANCIA COMUNITARIA POR CUADRANTES MVCC"/>
    <x v="1"/>
    <s v="Intervención y control del delito y estructuras criminales"/>
    <m/>
    <m/>
    <m/>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75"/>
    <x v="2"/>
    <s v="MODELO DE VIGILANCIA COMUNITARIA POR CUADRANTES MVCC"/>
    <x v="0"/>
    <s v="Prevención al porte de armas"/>
    <m/>
    <m/>
    <m/>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76"/>
    <x v="2"/>
    <s v="MODELO DE VIGILANCIA COMUNITARIA POR CUADRANTES MVCC"/>
    <x v="1"/>
    <s v="Intervención y control del delito y estructuras criminales"/>
    <m/>
    <m/>
    <m/>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77"/>
    <x v="2"/>
    <s v="MODELO DE VIGILANCIA COMUNITARIA POR CUADRANTES MVCC"/>
    <x v="1"/>
    <s v="Intervención y control del delito y estructuras criminales"/>
    <m/>
    <m/>
    <m/>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78"/>
    <x v="2"/>
    <s v="MODELO DE VIGILANCIA COMUNITARIA POR CUADRANTES MVCC"/>
    <x v="1"/>
    <s v="Intervención y control del delito y estructuras criminales"/>
    <m/>
    <m/>
    <m/>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79"/>
    <x v="2"/>
    <s v="OFICINA DE ATENCIÓN AL CIUDADANO ATECI"/>
    <x v="1"/>
    <s v="Intervención y control del delito y estructuras criminales"/>
    <m/>
    <m/>
    <m/>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0"/>
    <x v="2"/>
    <s v="OFICINA DE PLANEACIÓN PLANE"/>
    <x v="1"/>
    <s v="Dotación, tecnología, equipamientos y Formación"/>
    <m/>
    <m/>
    <m/>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1"/>
    <x v="2"/>
    <s v="OFICINA DE PLANEACIÓN PLANE"/>
    <x v="1"/>
    <s v="Dotación, tecnología, equipamientos y Formación"/>
    <m/>
    <m/>
    <m/>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2"/>
    <x v="2"/>
    <s v="SECCIONAL DE INTELIGENCIA SIPOL"/>
    <x v="1"/>
    <s v="Inteligencia e investigación criminal"/>
    <m/>
    <m/>
    <m/>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83"/>
    <x v="2"/>
    <s v="SECCIONAL DE INTELIGENCIA SIPOL"/>
    <x v="1"/>
    <s v="Dotación, tecnología, equipamientos y Formación"/>
    <m/>
    <m/>
    <m/>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84"/>
    <x v="2"/>
    <s v="SECCIONAL DE INTELIGENCIA SIPOL"/>
    <x v="1"/>
    <s v="Inteligencia e investigación criminal"/>
    <m/>
    <m/>
    <m/>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85"/>
    <x v="2"/>
    <s v="SECCIONAL DE INTELIGENCIA SIPOL"/>
    <x v="1"/>
    <s v="Protección y control a  infraestructura vital y medio ambiente"/>
    <m/>
    <m/>
    <m/>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86"/>
    <x v="2"/>
    <s v="SECCIONAL DE INTELIGENCIA SIPOL"/>
    <x v="1"/>
    <s v="Intervención y control del delito y estructuras criminales"/>
    <m/>
    <m/>
    <m/>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87"/>
    <x v="2"/>
    <s v="SECCIONAL DE INVESTIGACIÓN JUDICIAL SIJIN "/>
    <x v="1"/>
    <s v="Inteligencia e investigación criminal"/>
    <m/>
    <m/>
    <m/>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88"/>
    <x v="2"/>
    <s v="SECCIONAL DE INVESTIGACIÓN JUDICIAL SIJIN "/>
    <x v="1"/>
    <s v="Intervención y control del delito y estructuras criminales"/>
    <m/>
    <m/>
    <m/>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89"/>
    <x v="2"/>
    <s v="SECCIONAL DE INVESTIGACIÓN JUDICIAL SIJIN "/>
    <x v="1"/>
    <s v="Inteligencia e investigación criminal"/>
    <m/>
    <m/>
    <m/>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90"/>
    <x v="2"/>
    <s v="SECCIONAL DE INVESTIGACIÓN JUDICIAL SIJIN "/>
    <x v="1"/>
    <s v="Inteligencia e investigación criminal"/>
    <m/>
    <m/>
    <m/>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91"/>
    <x v="2"/>
    <s v="SECCIONAL DE INVESTIGACIÓN JUDICIAL SIJIN "/>
    <x v="1"/>
    <s v="Intervención y control del delito y estructuras criminales"/>
    <m/>
    <m/>
    <m/>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92"/>
    <x v="2"/>
    <s v="SECCIONAL DE INVESTIGACIÓN JUDICIAL SIJIN "/>
    <x v="1"/>
    <s v="Intervención y control del delito y estructuras criminales"/>
    <m/>
    <m/>
    <m/>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93"/>
    <x v="2"/>
    <s v="SECCIONAL DE INVESTIGACIÓN JUDICIAL SIJIN "/>
    <x v="1"/>
    <s v="Intervención y control del delito y estructuras criminales"/>
    <m/>
    <m/>
    <m/>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94"/>
    <x v="2"/>
    <s v="SECCIONAL DE INVESTIGACIÓN JUDICIAL SIJIN "/>
    <x v="1"/>
    <s v="Intervención y control del delito y estructuras criminales"/>
    <m/>
    <m/>
    <m/>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95"/>
    <x v="2"/>
    <s v="SECCIONAL DE INVESTIGACIÓN JUDICIAL SIJIN "/>
    <x v="1"/>
    <s v="Intervención y control del delito y estructuras criminales"/>
    <m/>
    <m/>
    <m/>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96"/>
    <x v="2"/>
    <s v="SECCIONAL DE INVESTIGACIÓN JUDICIAL SIJIN "/>
    <x v="1"/>
    <s v="Intervención y control del delito y estructuras criminales"/>
    <m/>
    <m/>
    <m/>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97"/>
    <x v="2"/>
    <s v="SECCIONAL DE INVESTIGACIÓN JUDICIAL SIJIN "/>
    <x v="1"/>
    <s v="Dotación, tecnología, equipamientos y Formación"/>
    <m/>
    <m/>
    <m/>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98"/>
    <x v="2"/>
    <s v="SECCIONAL DE INVESTIGACIÓN JUDICIAL SIJIN "/>
    <x v="1"/>
    <s v="Intervención y control del delito y estructuras criminales"/>
    <m/>
    <m/>
    <m/>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99"/>
    <x v="2"/>
    <s v="SECCIONAL DE INVESTIGACIÓN JUDICIAL SIJIN "/>
    <x v="1"/>
    <s v="Inteligencia e investigación criminal"/>
    <m/>
    <m/>
    <m/>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100"/>
    <x v="2"/>
    <s v="SECCIONAL DE INVESTIGACIÓN JUDICIAL SIJIN "/>
    <x v="1"/>
    <s v="Inteligencia e investigación criminal"/>
    <m/>
    <m/>
    <m/>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101"/>
    <x v="2"/>
    <s v="SECCIONAL DE INVESTIGACIÓN JUDICIAL SIJIN "/>
    <x v="1"/>
    <s v="Intervención y control del delito y estructuras criminales"/>
    <m/>
    <m/>
    <m/>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102"/>
    <x v="2"/>
    <s v="SECCIONAL DE TRÁNSITO Y TRANSPORTE -SETRA"/>
    <x v="1"/>
    <s v="Dotación, tecnología, equipamientos y Formación"/>
    <m/>
    <m/>
    <m/>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103"/>
    <x v="2"/>
    <s v="SISTEMA REMOTO DE AERONAVES NO TRIPULADAS SIART"/>
    <x v="1"/>
    <s v="Dotación, tecnología, equipamientos y Formación"/>
    <m/>
    <m/>
    <m/>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104"/>
    <x v="2"/>
    <s v="SISTEMA REMOTO DE AERONAVES NO TRIPULADAS SIART"/>
    <x v="1"/>
    <s v="Intervención y control del delito y estructuras criminales"/>
    <m/>
    <m/>
    <m/>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105"/>
    <x v="2"/>
    <s v="SISTEMA REMOTO DE AERONAVES NO TRIPULADAS SIART"/>
    <x v="1"/>
    <s v="Inteligencia e investigación criminal"/>
    <m/>
    <m/>
    <m/>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106"/>
    <x v="2"/>
    <s v="TRASMILENIO E-27"/>
    <x v="0"/>
    <s v="GABO como elemento integrador de la participación"/>
    <m/>
    <m/>
    <m/>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107"/>
    <x v="2"/>
    <s v="TRASMILENIO E-28"/>
    <x v="0"/>
    <s v="Prevención de violencias en Niños, niñas, adolescentes y jóvenes"/>
    <m/>
    <m/>
    <m/>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108"/>
    <x v="2"/>
    <s v="TURISMO"/>
    <x v="0"/>
    <s v="Prevención del consumo de SPA y alcohol"/>
    <m/>
    <m/>
    <m/>
    <s v="Delitos Cometidos contra Turistas"/>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109"/>
    <x v="2"/>
    <s v="TURISMO"/>
    <x v="1"/>
    <s v="Intervención y control del delito y estructuras criminales"/>
    <m/>
    <m/>
    <m/>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110"/>
    <x v="2"/>
    <m/>
    <x v="0"/>
    <s v="Atención a otras Poblaciones Vulneradas"/>
    <m/>
    <m/>
    <m/>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11"/>
    <x v="2"/>
    <m/>
    <x v="1"/>
    <s v="Nuevo Modelo de Vigilancia por Cuadrantes "/>
    <m/>
    <m/>
    <m/>
    <m/>
    <s v="Diseñar e implementar el piloto del nuevo modelo de servicio de policía, con énfasis en los componentes de Policía de Vecindario y la reformulación del cuadrante."/>
    <m/>
    <m/>
    <m/>
    <m/>
    <m/>
    <m/>
    <m/>
    <m/>
    <m/>
  </r>
  <r>
    <n v="112"/>
    <x v="2"/>
    <m/>
    <x v="1"/>
    <s v="Nuevo Modelo de Vigilancia por Cuadrantes "/>
    <m/>
    <m/>
    <m/>
    <m/>
    <s v="Realizar el ajuste a la malla de cuadrantes según la nueva perspectiva dinámica."/>
    <m/>
    <m/>
    <m/>
    <m/>
    <m/>
    <m/>
    <m/>
    <m/>
    <m/>
  </r>
  <r>
    <n v="113"/>
    <x v="2"/>
    <m/>
    <x v="1"/>
    <s v="Nuevo Modelo de Vigilancia por Cuadrantes "/>
    <m/>
    <m/>
    <m/>
    <m/>
    <s v="Definir e implementar un mecanismo de seguimiento y evaluación del funcionamiento del Modelo."/>
    <m/>
    <m/>
    <m/>
    <m/>
    <m/>
    <m/>
    <m/>
    <m/>
    <m/>
  </r>
  <r>
    <n v="114"/>
    <x v="2"/>
    <m/>
    <x v="0"/>
    <s v="Un nuevo modelo de policía - policía de vecindario"/>
    <m/>
    <m/>
    <m/>
    <m/>
    <s v="Diseño e implementación del nuevo modelo del servicio de policía, con énfasis en los componentes de Policía de Vecindario."/>
    <m/>
    <m/>
    <m/>
    <m/>
    <m/>
    <m/>
    <m/>
    <m/>
    <m/>
  </r>
  <r>
    <n v="115"/>
    <x v="2"/>
    <m/>
    <x v="0"/>
    <s v="Un nuevo modelo de policía - policía de vecindario"/>
    <m/>
    <m/>
    <m/>
    <m/>
    <s v="Definir e implementar un mecanismo de seguimiento y evaluación funcional del Modelo"/>
    <m/>
    <m/>
    <m/>
    <m/>
    <m/>
    <m/>
    <m/>
    <m/>
    <m/>
  </r>
  <r>
    <n v="116"/>
    <x v="3"/>
    <s v="CFSM BOGOTÁ"/>
    <x v="1"/>
    <s v="Dotación, tecnología, equipamientos y Formación"/>
    <m/>
    <m/>
    <m/>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117"/>
    <x v="3"/>
    <s v="CFSM BOGOTÁ"/>
    <x v="0"/>
    <s v="Atención a otras Poblaciones Vulneradas"/>
    <m/>
    <m/>
    <m/>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118"/>
    <x v="3"/>
    <s v="CFSM BOGOTÁ"/>
    <x v="1"/>
    <s v="Intervención y control del delito y estructuras criminales"/>
    <m/>
    <m/>
    <m/>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119"/>
    <x v="3"/>
    <s v="CFSM BOGOTÁ"/>
    <x v="0"/>
    <s v="Atención a otras Poblaciones Vulneradas"/>
    <m/>
    <m/>
    <m/>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120"/>
    <x v="3"/>
    <s v="CFSM BOGOTÁ"/>
    <x v="0"/>
    <s v="Atención a otras Poblaciones Vulneradas"/>
    <m/>
    <m/>
    <m/>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121"/>
    <x v="3"/>
    <s v="CFSM BOGOTÁ"/>
    <x v="0"/>
    <s v="Atención a otras Poblaciones Vulneradas"/>
    <m/>
    <m/>
    <m/>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r>
    <n v="122"/>
    <x v="4"/>
    <s v="SECRETARÍA DE INTEGRACIÓN SOCIAL"/>
    <x v="0"/>
    <s v="Prevención de violencias en Niños, niñas, adolescentes y jóvenes"/>
    <m/>
    <m/>
    <m/>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23"/>
    <x v="4"/>
    <s v="SECRETARÍA DE INTEGRACIÓN SOCIAL"/>
    <x v="0"/>
    <s v="Prevención de violencias en Niños, niñas, adolescentes y jóvenes"/>
    <m/>
    <m/>
    <m/>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24"/>
    <x v="4"/>
    <s v="SECRETARÍA DE INTEGRACIÓN SOCIAL"/>
    <x v="0"/>
    <s v="Prevención de violencias en Niños, niñas, adolescentes y jóvenes"/>
    <m/>
    <m/>
    <m/>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25"/>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126"/>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127"/>
    <x v="5"/>
    <s v="C4"/>
    <x v="1"/>
    <s v="Análisis prospectivo para la seguridad y la convivencia"/>
    <m/>
    <m/>
    <m/>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128"/>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129"/>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130"/>
    <x v="5"/>
    <s v="SUBSECRETARÍA DE ACCESO A LA JUSTICIA"/>
    <x v="2"/>
    <s v="Adolescentes y Jóvenes del Sistema de Responsabilidad Penal Adolescente"/>
    <m/>
    <m/>
    <m/>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31"/>
    <x v="5"/>
    <s v="SUBSECRETARÍA DE ACCESO A LA JUSTICIA"/>
    <x v="2"/>
    <s v="Adolescentes y Jóvenes del Sistema de Responsabilidad Penal Adolescente"/>
    <m/>
    <m/>
    <m/>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32"/>
    <x v="5"/>
    <s v="SUBSECRETARÍA DE ACCESO A LA JUSTICIA"/>
    <x v="2"/>
    <s v="Adolescentes y Jóvenes del Sistema de Responsabilidad Penal Adolescente"/>
    <m/>
    <m/>
    <m/>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33"/>
    <x v="5"/>
    <s v="SUBSECRETARÍA DE ACCESO A LA JUSTICIA"/>
    <x v="2"/>
    <s v="Adolescentes y Jóvenes del Sistema de Responsabilidad Penal Adolescente"/>
    <m/>
    <m/>
    <m/>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Construcción y puesta en marcha de un equipamiento para sanción privativa de la libertad bajo la modalidad CAE, el cual incluirá espacios para formación que permitan implementar un modelo de atención centrado en la pedagogía Restaurativa."/>
    <n v="0"/>
    <n v="1"/>
    <s v="Sumatoria acumulada del ponderado asignado a los hitos cumplidos "/>
    <n v="0"/>
    <s v="Puesta en marcha de un (1) equipamiento para sanción privativa de la libertad bajo la modalidad CAE Abierto"/>
    <m/>
    <m/>
    <s v="X"/>
    <s v="X"/>
  </r>
  <r>
    <n v="134"/>
    <x v="5"/>
    <s v="SUBSECRETARÍA DE ACCESO A LA JUSTICIA"/>
    <x v="2"/>
    <s v="Adolescentes y Jóvenes del Sistema de Responsabilidad Penal Adolescente"/>
    <m/>
    <m/>
    <m/>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asociados a la posible comisión de delitos y son reintegrados a su medio familiar con o sin vinculación a un proceso judicia"/>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35"/>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36"/>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37"/>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38"/>
    <x v="5"/>
    <s v="SUBSECRETARÍA DE ACCESO A LA JUSTICIA"/>
    <x v="2"/>
    <s v="Estrategias para superar las barreras de acceso a la justicia"/>
    <m/>
    <m/>
    <m/>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39"/>
    <x v="5"/>
    <s v="SUBSECRETARÍA DE ACCESO A LA JUSTICIA"/>
    <x v="2"/>
    <s v="Estrategias para superar las barreras de acceso a la justicia"/>
    <m/>
    <m/>
    <m/>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40"/>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41"/>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42"/>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43"/>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44"/>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n v="0"/>
    <s v="5% de aumento en el cuatrienio de ciudadanos atendidos en el Sistema Distrital de Justicia"/>
    <m/>
    <m/>
    <m/>
    <s v="X"/>
  </r>
  <r>
    <n v="145"/>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s v="# de acciones proyectadas para el cumplimiento de las estrategias "/>
    <s v="# de acciones cumplidas dentro de la estrategia /# de acciones proyectadas para el cumplimiento de las estrategias "/>
    <n v="0"/>
    <s v="100% de implementación de estrategia de ampliación y mejoramiento de las URI de Bogotá"/>
    <m/>
    <m/>
    <m/>
    <s v="X"/>
  </r>
  <r>
    <n v="146"/>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47"/>
    <x v="5"/>
    <s v="SUBSECRETARÍA DE ACCESO A LA JUSTICIA"/>
    <x v="2"/>
    <s v="Atención a la Población Privada de la Libertad y pospenada. Nueva Cárcel Distrital."/>
    <m/>
    <m/>
    <m/>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48"/>
    <x v="5"/>
    <s v="SUBSECRETARÍA DE ACCESO A LA JUSTICIA"/>
    <x v="2"/>
    <s v="Atención a la Población Privada de la Libertad y pospenada. Nueva Cárcel Distrital."/>
    <m/>
    <m/>
    <m/>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49"/>
    <x v="5"/>
    <s v="SUBSECRETARÍA DE ACCESO A LA JUSTICIA"/>
    <x v="2"/>
    <s v="Atención a la Población Privada de la Libertad y pospenada. Nueva Cárcel Distrital."/>
    <m/>
    <m/>
    <m/>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50"/>
    <x v="5"/>
    <s v="SUBSECRETARÍA DE SEGURIDAD Y CONVIVENCIA"/>
    <x v="0"/>
    <s v="Prevención de violencias en Niños, niñas, adolescentes y jóvenes"/>
    <s v="Prevención del consumo de SPA y alcohol"/>
    <s v="Prevención al porte de armas"/>
    <s v="Prevención de violencias en mujeres"/>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prevenir y proteger de la violencia y la criminalidad a las niñas, niños, adolescentes y jóvenes, en los entornos familiares, educativos, comunitarios, el espacio público y las redes virtuales."/>
    <s v="Cantidad de acciones implementadas de la estratégia innovadora para prevenir y proteger de la violencia y la criminalidad a niñas, niños, adolescentes y jóvenes"/>
    <s v="Cantidad total de acciones programadas para la implementación de la estrategia"/>
    <s v="(Cantidad de acciones implementadas / Cantidad total de acciones  programadas en la estrategia) * 100"/>
    <s v="NA"/>
    <s v="Implementar una estrategia innovadora construida con los niños, niñas y adolescentes, y las comunidades para prevenir y proteger de la violencia y la criminalidad a niñas, niños, adolescentes y jóvenes asi como del consumo de SPA"/>
    <s v="X"/>
    <s v="X"/>
    <s v="X"/>
    <s v="X"/>
  </r>
  <r>
    <n v="151"/>
    <x v="5"/>
    <s v="SUBSECRETARÍA DE SEGURIDAD Y CONVIVENCIA"/>
    <x v="0"/>
    <s v="Prevención de violencias en Niños, niñas, adolescentes y jóvenes"/>
    <s v="Prevención del consumo de SPA y alcohol"/>
    <s v="Prevención de violencias en mujeres"/>
    <m/>
    <s v="Violencias contra niños, niñas y adolescentes ocurre en los entornos familiares, espacios públicos y educativos presenciales y virtuales como explotación sexual y comercial e instrumentalización de menores en actividades delictivas."/>
    <s v="Desarrollar capacidades con jovenes multiplicadores en habilidades para la mediacion, tolerancia, empatía, autocontrol y manejo de emociones para prevenir el delito juvenil, las violencias y el consumo de SPA."/>
    <s v="Cantidad de jovenes formados en habilidades de mediacion, tolerancia, empatía, autocontrol y manejo de emociones"/>
    <s v="N/A"/>
    <s v="Número de jovenes formados en habilidades de mediacion, tolerancia, empatía, autocontrol y manejo de emociones"/>
    <s v="NA"/>
    <s v="Formar a 10.000 jovenes en habilidades de mediacion, tolerancia, empatía, autocontrol y manejo de emociones para prevenir el delito juvenil, las violencias y el consumo de SPA"/>
    <s v="X"/>
    <s v="X"/>
    <s v="X"/>
    <s v="X"/>
  </r>
  <r>
    <n v="152"/>
    <x v="5"/>
    <s v="SUBSECRETARÍA DE SEGURIDAD Y CONVIVENCIA"/>
    <x v="0"/>
    <s v="GABO como elemento integrador de la participación"/>
    <s v="Prevención de violencias en mujeres"/>
    <s v="Atención a otras Poblaciones Vulneradas"/>
    <m/>
    <s v="Violencias contra las mujeres, en entornos familiares, comunitarios, vecinales, educativos presenciales y virtuales, y en espacios públicos."/>
    <s v="Vincular a  personas amenazadas y víctima, con énfasis en mujeres liderezas, defensores de derechos humanos y jóvenes en reconocimiento, ejercicio y rutas de derechos y de atención."/>
    <s v="Personas amenazadas y víctima, con énfasis en mujeres liderezas y jóvenes vinculadas a estrategias, enrutadas a los mecanismos de atención pertinentes"/>
    <s v="Total de personas amenazadas y víctima identificadas por la entidad o solicitantes de procesos de formación"/>
    <s v="(Número de personas amenazadas y víctima, con énfasis en mujeres liderezas y jóvenes en estrategias, foramads en mecanismos y rutas de atención preventivas de violencias / Total de personas amenazadas y víctima identificadas o solicitantes de procesos de formación) * 100"/>
    <s v="NA"/>
    <s v="Vincular la atención del 100% de personas amenazadas y víctima, con énfasis en mujeres liderezas y jóvenes en estrategias, mecanismos a rutas de atención preventivas de violencias de las que tenga conocimiento la Secretaría Distrital de Seguridad, Convivencia y Justicia"/>
    <s v="X"/>
    <s v="X"/>
    <s v="X"/>
    <s v="X"/>
  </r>
  <r>
    <n v="153"/>
    <x v="5"/>
    <s v="SUBSECRETARÍA DE SEGURIDAD Y CONVIVENCIA"/>
    <x v="0"/>
    <s v="GABO como elemento integrador de la participación"/>
    <s v="Prevención del consumo de SPA y alcohol"/>
    <s v="Prevención al porte de armas"/>
    <s v="Un nuevo modelo de policía - policía de vecindario"/>
    <s v="Ausencia de una cultura ciudadana del autocuidado y el cuidado incluyente de los otros, como ejercicio consciente del ejercicio de derechos y libertades ciudadanas, en entornos educativos y espacios públicos"/>
    <s v="Diseñar y desarrollar una estrategia de cultura ciudadana, orientada a la mejora de prácticas de seguridad y convivencia ciudadanas, la comunicación con las autoridades públicas, el reconocimiento de los fenómenos de violencias y delitos en distintos contextos territoriales  y las correspondientes rutas y estrategias de atención institucional._x000a__x000a_"/>
    <s v="Cantidad de grupos de ciudadanos, vinculados a instancias de participación para la convivencia y seguridad ciudadana"/>
    <s v="N/A"/>
    <s v="Cantidad de grupos de ciudadanos, vinculados a instancias de participación para la convivencia y seguridad ciudadana"/>
    <s v="NA"/>
    <s v="Fortalecer 800 grupos de ciudadanos, vinculados a instancias de participación para la convivencia y seguridad ciudadana"/>
    <s v="X"/>
    <s v="X"/>
    <s v="X"/>
    <s v="X"/>
  </r>
  <r>
    <n v="154"/>
    <x v="5"/>
    <s v="SUBSECRETARÍA DE SEGURIDAD Y CONVIVENCIA"/>
    <x v="0"/>
    <s v="GABO como elemento integrador de la participación"/>
    <s v="Prevención de violencias en Niños, niñas, adolescentes y jóvenes"/>
    <s v="Prevención de violencias en mujeres"/>
    <m/>
    <s v="Ausencia de una cultura ciudadana del autocuidado y el cuidado incluyente de los otros, como ejercicio consciente del ejercicio de derechos y libertades ciudadanas, en entornos educativos y espacios públicos"/>
    <s v="Promover el diálogo, la concertación, la protección de los derechos humanos  y la acción sin daño, en los contextos de las movilizaciones sociales._x000a_"/>
    <s v="Movilizaciones sociales atendidas, promoviendo la concertación, la protección de los derechos humanos  y la acción sin daño_x000a_"/>
    <s v="Movilizaciones sociales registradas_x000a_"/>
    <s v="(Número de movilizaciones sociales atendidas, promoviendo la concertación, la protección de los derechos humanos  y la acción sin daño / Movilizaciones sociales registradas) * 100"/>
    <s v="100% de las movilizaciones sociales promoviendo la concertación, la protección de los derechos humanos  y la acción sin daño"/>
    <s v="Atender el 100% de las movilizaciones sociales promoviendo la concertación, la protección de los derechos humanos  y la acción sin daño_x000a_"/>
    <s v="X"/>
    <s v="X"/>
    <s v="X"/>
    <s v="X"/>
  </r>
  <r>
    <n v="155"/>
    <x v="5"/>
    <s v="SUBSECRETARÍA DE SEGURIDAD Y CONVIVENCIA"/>
    <x v="0"/>
    <s v="GABO como elemento integrador de la participación"/>
    <s v="Prevención de violencias en Niños, niñas, adolescentes y jóvenes"/>
    <s v="Prevención de violencias en mujeres"/>
    <s v="Atención a otras Poblaciones Vulneradas"/>
    <s v="Ausencia de una cultura ciudadana del autocuidado y el cuidado incluyente de los otros, como ejercicio consciente del ejercicio de derechos y libertades ciudadanas, en entornos educativos y espacios públicos"/>
    <s v="Realizar Consejos Seguridad Social y Juntas zonales de seguridad en los cuales se identifiquen factores de riesgo situacional, social y delictivo que afectan a las comunidades de las diferentes localidades y UPZ del Distrito"/>
    <s v="Número de localidades en las que se han realizado Consejos de Seguridad Social "/>
    <s v="N/A"/>
    <s v="Número de localidades en las que se han realizado Consejos de Seguridad Social  "/>
    <s v="NA"/>
    <s v="Realizar 20 Consejos Locales de Seguridad Social (1 por cada localidad de la ciudad)"/>
    <s v="X"/>
    <s v="X"/>
    <s v="X"/>
    <s v="X"/>
  </r>
  <r>
    <n v="156"/>
    <x v="5"/>
    <s v="SUBSECRETARÍA DE SEGURIDAD Y CONVIVENCIA"/>
    <x v="0"/>
    <s v="Atención a otras Poblaciones Vulneradas"/>
    <s v="Prevención de violencias en mujeres"/>
    <m/>
    <m/>
    <s v="Discriminación, violencia  y victimización de la población LGTBI"/>
    <s v="Diseñar e implementar una estrategia distrital de cambio cultural para la transformación de imaginarios y representaciones sociales negativas que afectan el ejercicio de los derechos y libertades de las personas LGBTI y/o que ejercen actividades sexuales pagas."/>
    <s v="Acciones implementadas de la estrategia distrital de cambio cultural para la transformación de imaginarios y representaciones sociales negativas que afectan el ejercicio de los derechos de las personas LGBTI y/o que ejercen actividades sexuales pagas"/>
    <s v="Acciones programadas de la estrategia distrital de cambio cultural para la transformación de imaginarios y representaciones sociales negativas que afectan el ejercicio de los derechos de las personas LGBTI y/o que ejercen actividades sexuales pagas"/>
    <s v="(Número de acciones implementadas de la estrategia distrital de cambio cultural para la transformación de imaginarios y representaciones sociales negativas que afectan el ejercicio de los derechos de las personas LGBTI y/o que ejercen actividades sexuales pagas / Número total de acciones programadas de la estrategia) * 100"/>
    <s v="NA"/>
    <s v="Implementar en 100% de la estrategia de cambio cultural para la transformación de imaginarios y representaciones sociales negativas que afectan el ejercicio de los derechos y libertades de las personas LGBTI y/o que ejercen actividades sexuales pagas"/>
    <s v="X"/>
    <s v="X"/>
    <s v="X"/>
    <s v="X"/>
  </r>
  <r>
    <n v="157"/>
    <x v="5"/>
    <s v="SUBSECRETARÍA DE SEGURIDAD Y CONVIVENCIA"/>
    <x v="1"/>
    <s v="Intervención y control del delito y estructuras criminales"/>
    <s v="Análisis prospectivo para la seguridad y la convivencia"/>
    <s v="Inteligencia e investigación criminal"/>
    <m/>
    <s v="Hurto a personas en entornos vecinales, sistema de transporte, espacios públicos y viviendas"/>
    <s v="Diseñar e implementar esrategias de diálogo corresponsable con los habitantes de las Zonas de Atención Prioritaria para la prevención de riñas que puedan terminar en lesiones personales y homicidios y Reconocer las dinámicas de violencias y delitos, orientadas a diseñar e implementar acciones preventivas y de intervención articulada interinstitucional e interagencialmente en las Zonas de Atención Prioritaria (ZAP)."/>
    <s v="Acciones de los Planes de intervención integral diseñados e implementados en las zonas de atención prioritaria"/>
    <s v="Total acciones de los de planes de intervención integral en las Zonas de Atención Prioritaria establecidos"/>
    <s v="(Acciones de los Planes de intervención integral diseñadas e implementadas en las zonas de atención prioritaria / Total de acciones de los planes de intervención integral establecidas) * 100"/>
    <s v="NA"/>
    <s v="Diseñar e implementar el 100% de los planes de intervención integral en las Zonas de Atención Prioritaria"/>
    <s v="X"/>
    <s v="X"/>
    <s v="X"/>
    <s v="X"/>
  </r>
  <r>
    <n v="158"/>
    <x v="5"/>
    <s v="SUBSECRETARÍA DE SEGURIDAD Y CONVIVENCIA"/>
    <x v="1"/>
    <s v="Inteligencia e investigación criminal"/>
    <s v="Intervención y control del delito y estructuras criminales"/>
    <s v="Análisis prospectivo para la seguridad y la convivencia"/>
    <s v="Centro de Comando, Control Comunicaciones y Computo (C4)"/>
    <s v="Información fragmentada  e incompleta, para la comprensión de los fenómenos sociales, territoriales y delictivos, necesarios en la toma de decisiones y el seguimiento de la gestión de la SCCJ"/>
    <s v="Recopilar, procesar y difundir información que permita articular  estrategias de investigación con la  Policía Judicial y la  Fiscalía General para la desarticulación de estructuras criminales dedicadas a los delitos de: Homicidio, Hurto, Trata de Personas, Trafico de estupefacientes, Ocupaciones ilegales de predios, delitos informaticos, entre otros de alto impacto."/>
    <s v="Número de acciones de la estrategia de gestión del conocimiento y la investigación implementadas"/>
    <s v="Número de acciones de la estrategia de gestión del conocimiento y la investigación previstas"/>
    <s v="(Número de acciones de la estrategia de gestión del conocimiento y la investigación implementadas / Número de acciones de la estrategia de gestión del conocimiento y la investigación previstas) * 100"/>
    <s v="NA"/>
    <s v="Implementar el 100% de la estrategia de gestión del conocimiento y la investigación"/>
    <s v="X"/>
    <s v="X"/>
    <s v="X"/>
    <s v="X"/>
  </r>
  <r>
    <n v="159"/>
    <x v="5"/>
    <s v="SUBSECRETARÍA DE SEGURIDAD Y CONVIVENCIA"/>
    <x v="0"/>
    <s v="Alianzas para la Seguridad y la Convivencia "/>
    <s v="Un nuevo modelo de policía - policía de vecindario"/>
    <m/>
    <m/>
    <s v="Insuficientes capacidades, conocimientos  y competencias del talento humano al servicio de la gestión de la SCCJ"/>
    <s v="Capacitar a la Policía en capacidades para el diálogo ciudadano, en el contexto vecinal y de proximidad que facilite el conocimiento para la operación preventiva y la reacción operativa. "/>
    <s v="Número de Polícias formados en capacidades para el diálogo ciudadano, en el contexto vecinal y de proximidad que facilite el conocimiento para la operación preventiva y la reacción operativa "/>
    <s v="N/A"/>
    <s v="Número de Polícias formados en capacidades para el diálogo ciudadano, en el contexto vecinal y de proximidad que facilite el conocimiento para la operación preventiva y la reacción operativa "/>
    <s v="NA"/>
    <s v="5000 Polícias formados  en capacidades para el diálogo ciudadano, en el contexto vecinal y de proximidad que facilite el conocimiento para la operación preventiva y la reacción operativa "/>
    <s v="X"/>
    <s v="X"/>
    <s v="X"/>
    <s v="X"/>
  </r>
  <r>
    <n v="160"/>
    <x v="5"/>
    <s v="SUBSECRETARÍA DE SEGURIDAD Y CONVIVENCIA"/>
    <x v="0"/>
    <s v="Prevención al porte de armas"/>
    <m/>
    <m/>
    <m/>
    <s v="Uso de armas en la comisión de delitos o en hechos que afectan a la convivencia"/>
    <s v="Adelatar acciones de transfomraciones de comportamientos frente al porte y uso de armas"/>
    <s v="Número de acciones implementadas dentro del Plan de Prevención y Control al porte de armas"/>
    <s v="Número de acciones establecidas dentro del Plan de Prevención y Control al porte de armas"/>
    <s v="(Número de acciones implementadas / Número total de acciones definidas dentro del Plan de Prevención y Control al porte de armas"/>
    <s v="NA"/>
    <s v="Implementar el 100% del Plan de prevención y control al porte de armas"/>
    <s v="X"/>
    <m/>
    <s v="X"/>
    <m/>
  </r>
  <r>
    <n v="161"/>
    <x v="5"/>
    <s v="SUBSECRETARÍA DE SEGURIDAD Y CONVIVENCIA"/>
    <x v="0"/>
    <s v="Alianzas para la Seguridad y la Convivencia "/>
    <s v="Prevención de violencias en mujeres"/>
    <s v="Prevención de violencias en Niños, niñas, adolescentes y jóvenes"/>
    <s v="Atención a otras Poblaciones Vulneradas"/>
    <s v="Ausencia de planes para la gestión de la seguridad, la convivencia y la Justicia, en los entornos locales."/>
    <s v="Construir e implementar los Planes Territoriales de Seguridad y Convivencia Local, identificando los Planes de Acción las Zonas de Atención Prioritaria y vinculándolos con planes y proyectos de gestión locales y de sectores de la administrcaión distrital,  que permitan orientar la intervención articulada de entidades públicas y actores institucionales pertinentes."/>
    <s v="Número de acciones implementadas dentro del Planes territoriales"/>
    <s v="Número de acciones establecidas dentro del Plan territoriales de las localidad"/>
    <s v="(Número de localidades de Bogotá, incluidas las Zonas de Atención Prioritaria identificadas, con Planes Territoriales de Seguridad y Convivencia implementados en su totalidad / Número de localidades del Distrito Capital) * 100"/>
    <s v="NA"/>
    <s v="Implementar el 100% de los Planes Territoriales de Seguridad y Convivencia en cada una de las localidades, incluyendo acciones de control y de prevención "/>
    <s v="X"/>
    <s v="X"/>
    <s v="X"/>
    <s v="X"/>
  </r>
  <r>
    <n v="162"/>
    <x v="5"/>
    <s v="SUBSECRETARÍA DE SEGURIDAD Y CONVIVENCIA"/>
    <x v="1"/>
    <s v="Protección y control a  infraestructura vital y medio ambiente"/>
    <s v="Inteligencia e investigación criminal"/>
    <s v="Análisis prospectivo para la seguridad y la convivencia"/>
    <m/>
    <s v="Alto riesgo de actos terroristas contra la infraestructura vital y las vías de acceso a la ciudad"/>
    <s v="Diseñar e implementar los componentes del sistema distrital de prevención y gestión del riesgo en el ámbito local, distrital y en la Región Central, relacionados con la protección de infraestructuras, movilidad y recursos naturales de carácter estratégico en el contexto urbano y rural del Distrito Capital  y su región."/>
    <s v="Número implementado de componentes del Sistema Distrital de Prevención y Gestión del Riesgo, relacionados con la protección de infraestructuras, movilidad y recursos naturales de carácter estratégico en el contexto urbano y rural del Distrito Capital  y su región"/>
    <s v="Número identificado de componentes  del Sistema Distrital de Prevención y Gestión del Riesgo, relacionados con la protección de infraestructuras, movilidad y recursos naturales de carácter estratégico en el contexto urbano y rural identificados en el Distrito Capital  y su región"/>
    <s v="(Número de componentes implementados / Número total de componentes del Sistema Distrital de Prevención y Gestión del Riesgo) * 100"/>
    <s v="NA"/>
    <s v="Construir e implementar el 100% de los componentes del Sistema Distrital de Prevención y Gestión del Riesgo,  relacionados con la protección de infraestructuras, movilidad y recursos naturales de carácter estratégico en el contexto urbano y rural del Distrito Capital  y su región"/>
    <s v="X"/>
    <s v="X"/>
    <s v="X"/>
    <s v="X"/>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6" cacheId="504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6">
  <location ref="A3:B7" firstHeaderRow="1" firstDataRow="1" firstDataCol="1" rowPageCount="1" colPageCount="1"/>
  <pivotFields count="19">
    <pivotField dataField="1" showAll="0"/>
    <pivotField axis="axisPage" multipleItemSelectionAllowed="1" showAll="0">
      <items count="7">
        <item h="1" x="0"/>
        <item h="1" x="1"/>
        <item h="1" x="2"/>
        <item h="1" x="3"/>
        <item h="1" x="4"/>
        <item x="5"/>
        <item t="default"/>
      </items>
    </pivotField>
    <pivotField showAll="0"/>
    <pivotField axis="axisRow" showAll="0">
      <items count="4">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2"/>
    </i>
    <i t="grand">
      <x/>
    </i>
  </rowItems>
  <colItems count="1">
    <i/>
  </colItems>
  <pageFields count="1">
    <pageField fld="1" hier="-1"/>
  </pageFields>
  <dataFields count="1">
    <dataField name="Cuenta de #" fld="0" subtotal="count" baseField="0" baseItem="0"/>
  </dataFields>
  <formats count="21">
    <format dxfId="71">
      <pivotArea field="3" type="button" dataOnly="0" labelOnly="1" outline="0" axis="axisRow" fieldPosition="0"/>
    </format>
    <format dxfId="72">
      <pivotArea dataOnly="0" labelOnly="1" fieldPosition="0">
        <references count="1">
          <reference field="1" count="0"/>
        </references>
      </pivotArea>
    </format>
    <format dxfId="73">
      <pivotArea field="3" type="button" dataOnly="0" labelOnly="1" outline="0" axis="axisRow" fieldPosition="0"/>
    </format>
    <format dxfId="74">
      <pivotArea dataOnly="0" labelOnly="1" fieldPosition="0">
        <references count="1">
          <reference field="1" count="0"/>
        </references>
      </pivotArea>
    </format>
    <format dxfId="75">
      <pivotArea dataOnly="0" labelOnly="1" grandCol="1" outline="0" fieldPosition="0"/>
    </format>
    <format dxfId="76">
      <pivotArea field="3" type="button" dataOnly="0" labelOnly="1" outline="0" axis="axisRow" fieldPosition="0"/>
    </format>
    <format dxfId="77">
      <pivotArea dataOnly="0" labelOnly="1" fieldPosition="0">
        <references count="1">
          <reference field="1" count="0"/>
        </references>
      </pivotArea>
    </format>
    <format dxfId="78">
      <pivotArea dataOnly="0" labelOnly="1" grandCol="1" outline="0" fieldPosition="0"/>
    </format>
    <format dxfId="79">
      <pivotArea collapsedLevelsAreSubtotals="1" fieldPosition="0">
        <references count="1">
          <reference field="1" count="0"/>
        </references>
      </pivotArea>
    </format>
    <format dxfId="80">
      <pivotArea dataOnly="0" labelOnly="1" fieldPosition="0">
        <references count="1">
          <reference field="1" count="0"/>
        </references>
      </pivotArea>
    </format>
    <format dxfId="81">
      <pivotArea type="origin" dataOnly="0" labelOnly="1" outline="0" fieldPosition="0"/>
    </format>
    <format dxfId="82">
      <pivotArea field="1" type="button" dataOnly="0" labelOnly="1" outline="0" axis="axisPage" fieldPosition="0"/>
    </format>
    <format dxfId="83">
      <pivotArea dataOnly="0" labelOnly="1" fieldPosition="0">
        <references count="1">
          <reference field="1" count="0"/>
        </references>
      </pivotArea>
    </format>
    <format dxfId="84">
      <pivotArea dataOnly="0" labelOnly="1" grandRow="1" outline="0" fieldPosition="0"/>
    </format>
    <format dxfId="85">
      <pivotArea outline="0" collapsedLevelsAreSubtotals="1" fieldPosition="0"/>
    </format>
    <format dxfId="86">
      <pivotArea outline="0" collapsedLevelsAreSubtotals="1" fieldPosition="0"/>
    </format>
    <format dxfId="87">
      <pivotArea outline="0" collapsedLevelsAreSubtotals="1" fieldPosition="0"/>
    </format>
    <format dxfId="88">
      <pivotArea dataOnly="0" labelOnly="1" fieldPosition="0">
        <references count="1">
          <reference field="3" count="0"/>
        </references>
      </pivotArea>
    </format>
    <format dxfId="89">
      <pivotArea dataOnly="0" labelOnly="1" grandCol="1" outline="0" fieldPosition="0"/>
    </format>
    <format dxfId="90">
      <pivotArea dataOnly="0" labelOnly="1" fieldPosition="0">
        <references count="1">
          <reference field="3" count="0"/>
        </references>
      </pivotArea>
    </format>
    <format dxfId="91">
      <pivotArea dataOnly="0" labelOnly="1" fieldPosition="0">
        <references count="1">
          <reference field="3" count="0"/>
        </references>
      </pivotArea>
    </format>
  </formats>
  <chartFormats count="27">
    <chartFormat chart="15" format="3" series="1">
      <pivotArea type="data" outline="0" fieldPosition="0">
        <references count="2">
          <reference field="4294967294" count="1" selected="0">
            <x v="0"/>
          </reference>
          <reference field="3" count="1" selected="0">
            <x v="0"/>
          </reference>
        </references>
      </pivotArea>
    </chartFormat>
    <chartFormat chart="15" format="4" series="1">
      <pivotArea type="data" outline="0" fieldPosition="0">
        <references count="2">
          <reference field="4294967294" count="1" selected="0">
            <x v="0"/>
          </reference>
          <reference field="3" count="1" selected="0">
            <x v="1"/>
          </reference>
        </references>
      </pivotArea>
    </chartFormat>
    <chartFormat chart="15" format="5" series="1">
      <pivotArea type="data" outline="0" fieldPosition="0">
        <references count="2">
          <reference field="4294967294" count="1" selected="0">
            <x v="0"/>
          </reference>
          <reference field="3" count="1" selected="0">
            <x v="2"/>
          </reference>
        </references>
      </pivotArea>
    </chartFormat>
    <chartFormat chart="16" format="6" series="1">
      <pivotArea type="data" outline="0" fieldPosition="0">
        <references count="2">
          <reference field="4294967294" count="1" selected="0">
            <x v="0"/>
          </reference>
          <reference field="3" count="1" selected="0">
            <x v="0"/>
          </reference>
        </references>
      </pivotArea>
    </chartFormat>
    <chartFormat chart="16" format="7" series="1">
      <pivotArea type="data" outline="0" fieldPosition="0">
        <references count="2">
          <reference field="4294967294" count="1" selected="0">
            <x v="0"/>
          </reference>
          <reference field="3" count="1" selected="0">
            <x v="1"/>
          </reference>
        </references>
      </pivotArea>
    </chartFormat>
    <chartFormat chart="16" format="8" series="1">
      <pivotArea type="data" outline="0" fieldPosition="0">
        <references count="2">
          <reference field="4294967294" count="1" selected="0">
            <x v="0"/>
          </reference>
          <reference field="3" count="1" selected="0">
            <x v="2"/>
          </reference>
        </references>
      </pivotArea>
    </chartFormat>
    <chartFormat chart="17" format="0" series="1">
      <pivotArea type="data" outline="0" fieldPosition="0">
        <references count="2">
          <reference field="4294967294" count="1" selected="0">
            <x v="0"/>
          </reference>
          <reference field="3" count="1" selected="0">
            <x v="0"/>
          </reference>
        </references>
      </pivotArea>
    </chartFormat>
    <chartFormat chart="17" format="1" series="1">
      <pivotArea type="data" outline="0" fieldPosition="0">
        <references count="2">
          <reference field="4294967294" count="1" selected="0">
            <x v="0"/>
          </reference>
          <reference field="3" count="1" selected="0">
            <x v="1"/>
          </reference>
        </references>
      </pivotArea>
    </chartFormat>
    <chartFormat chart="17" format="2" series="1">
      <pivotArea type="data" outline="0" fieldPosition="0">
        <references count="2">
          <reference field="4294967294" count="1" selected="0">
            <x v="0"/>
          </reference>
          <reference field="3" count="1" selected="0">
            <x v="2"/>
          </reference>
        </references>
      </pivotArea>
    </chartFormat>
    <chartFormat chart="18" format="0" series="1">
      <pivotArea type="data" outline="0" fieldPosition="0">
        <references count="2">
          <reference field="4294967294" count="1" selected="0">
            <x v="0"/>
          </reference>
          <reference field="3" count="1" selected="0">
            <x v="0"/>
          </reference>
        </references>
      </pivotArea>
    </chartFormat>
    <chartFormat chart="18" format="1" series="1">
      <pivotArea type="data" outline="0" fieldPosition="0">
        <references count="2">
          <reference field="4294967294" count="1" selected="0">
            <x v="0"/>
          </reference>
          <reference field="3" count="1" selected="0">
            <x v="1"/>
          </reference>
        </references>
      </pivotArea>
    </chartFormat>
    <chartFormat chart="18" format="2" series="1">
      <pivotArea type="data" outline="0" fieldPosition="0">
        <references count="2">
          <reference field="4294967294" count="1" selected="0">
            <x v="0"/>
          </reference>
          <reference field="3" count="1" selected="0">
            <x v="2"/>
          </reference>
        </references>
      </pivotArea>
    </chartFormat>
    <chartFormat chart="22" format="0" series="1">
      <pivotArea type="data" outline="0" fieldPosition="0">
        <references count="2">
          <reference field="4294967294" count="1" selected="0">
            <x v="0"/>
          </reference>
          <reference field="3" count="1" selected="0">
            <x v="0"/>
          </reference>
        </references>
      </pivotArea>
    </chartFormat>
    <chartFormat chart="22" format="1" series="1">
      <pivotArea type="data" outline="0" fieldPosition="0">
        <references count="2">
          <reference field="4294967294" count="1" selected="0">
            <x v="0"/>
          </reference>
          <reference field="3" count="1" selected="0">
            <x v="1"/>
          </reference>
        </references>
      </pivotArea>
    </chartFormat>
    <chartFormat chart="22" format="2" series="1">
      <pivotArea type="data" outline="0" fieldPosition="0">
        <references count="2">
          <reference field="4294967294" count="1" selected="0">
            <x v="0"/>
          </reference>
          <reference field="3" count="1" selected="0">
            <x v="2"/>
          </reference>
        </references>
      </pivotArea>
    </chartFormat>
    <chartFormat chart="22" format="3" series="1">
      <pivotArea type="data" outline="0" fieldPosition="0">
        <references count="1">
          <reference field="4294967294" count="1" selected="0">
            <x v="0"/>
          </reference>
        </references>
      </pivotArea>
    </chartFormat>
    <chartFormat chart="18" format="3" series="1">
      <pivotArea type="data" outline="0" fieldPosition="0">
        <references count="1">
          <reference field="4294967294" count="1" selected="0">
            <x v="0"/>
          </reference>
        </references>
      </pivotArea>
    </chartFormat>
    <chartFormat chart="17" format="3" series="1">
      <pivotArea type="data" outline="0" fieldPosition="0">
        <references count="1">
          <reference field="4294967294" count="1" selected="0">
            <x v="0"/>
          </reference>
        </references>
      </pivotArea>
    </chartFormat>
    <chartFormat chart="16" format="9" series="1">
      <pivotArea type="data" outline="0" fieldPosition="0">
        <references count="1">
          <reference field="4294967294" count="1" selected="0">
            <x v="0"/>
          </reference>
        </references>
      </pivotArea>
    </chartFormat>
    <chartFormat chart="15" format="6" series="1">
      <pivotArea type="data" outline="0" fieldPosition="0">
        <references count="1">
          <reference field="4294967294" count="1" selected="0">
            <x v="0"/>
          </reference>
        </references>
      </pivotArea>
    </chartFormat>
    <chartFormat chart="23" format="4" series="1">
      <pivotArea type="data" outline="0" fieldPosition="0">
        <references count="1">
          <reference field="4294967294" count="1" selected="0">
            <x v="0"/>
          </reference>
        </references>
      </pivotArea>
    </chartFormat>
    <chartFormat chart="23" format="5">
      <pivotArea type="data" outline="0" fieldPosition="0">
        <references count="2">
          <reference field="4294967294" count="1" selected="0">
            <x v="0"/>
          </reference>
          <reference field="3" count="1" selected="0">
            <x v="0"/>
          </reference>
        </references>
      </pivotArea>
    </chartFormat>
    <chartFormat chart="23" format="6">
      <pivotArea type="data" outline="0" fieldPosition="0">
        <references count="2">
          <reference field="4294967294" count="1" selected="0">
            <x v="0"/>
          </reference>
          <reference field="3" count="1" selected="0">
            <x v="1"/>
          </reference>
        </references>
      </pivotArea>
    </chartFormat>
    <chartFormat chart="23" format="7">
      <pivotArea type="data" outline="0" fieldPosition="0">
        <references count="2">
          <reference field="4294967294" count="1" selected="0">
            <x v="0"/>
          </reference>
          <reference field="3" count="1" selected="0">
            <x v="2"/>
          </reference>
        </references>
      </pivotArea>
    </chartFormat>
    <chartFormat chart="22" format="4">
      <pivotArea type="data" outline="0" fieldPosition="0">
        <references count="2">
          <reference field="4294967294" count="1" selected="0">
            <x v="0"/>
          </reference>
          <reference field="3" count="1" selected="0">
            <x v="0"/>
          </reference>
        </references>
      </pivotArea>
    </chartFormat>
    <chartFormat chart="22" format="5">
      <pivotArea type="data" outline="0" fieldPosition="0">
        <references count="2">
          <reference field="4294967294" count="1" selected="0">
            <x v="0"/>
          </reference>
          <reference field="3" count="1" selected="0">
            <x v="1"/>
          </reference>
        </references>
      </pivotArea>
    </chartFormat>
    <chartFormat chart="22"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500-000009000000}" name="TablaDinámica15" cacheId="503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compactData="0" multipleFieldFilters="0" chartFormat="3">
  <location ref="A3:B8" firstHeaderRow="1" firstDataRow="1" firstDataCol="1"/>
  <pivotFields count="20">
    <pivotField dataField="1"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1"/>
        <item x="2"/>
        <item x="0"/>
        <item x="4"/>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1"/>
  </rowFields>
  <rowItems count="5">
    <i>
      <x/>
    </i>
    <i>
      <x v="1"/>
    </i>
    <i>
      <x v="2"/>
    </i>
    <i>
      <x v="3"/>
    </i>
    <i>
      <x v="4"/>
    </i>
  </rowItems>
  <colItems count="1">
    <i/>
  </colItems>
  <dataFields count="1">
    <dataField name="Cuenta de #" fld="0" subtotal="count" baseField="0" baseItem="0"/>
  </dataField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 count="1" selected="0">
            <x v="4"/>
          </reference>
        </references>
      </pivotArea>
    </chartFormat>
    <chartFormat chart="0" format="2">
      <pivotArea type="data" outline="0" fieldPosition="0">
        <references count="2">
          <reference field="4294967294" count="1" selected="0">
            <x v="0"/>
          </reference>
          <reference field="1" count="1" selected="0">
            <x v="2"/>
          </reference>
        </references>
      </pivotArea>
    </chartFormat>
    <chartFormat chart="0" format="3">
      <pivotArea type="data" outline="0" fieldPosition="0">
        <references count="2">
          <reference field="4294967294" count="1" selected="0">
            <x v="0"/>
          </reference>
          <reference field="1" count="1" selected="0">
            <x v="3"/>
          </reference>
        </references>
      </pivotArea>
    </chartFormat>
    <chartFormat chart="0" format="4">
      <pivotArea type="data" outline="0" fieldPosition="0">
        <references count="2">
          <reference field="4294967294" count="1" selected="0">
            <x v="0"/>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700-00000A000000}" name="TablaDinámica1" cacheId="503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417">
  <location ref="A4:E41" firstHeaderRow="1" firstDataRow="2" firstDataCol="1"/>
  <pivotFields count="16">
    <pivotField showAll="0"/>
    <pivotField showAll="0">
      <items count="7">
        <item x="1"/>
        <item x="2"/>
        <item x="0"/>
        <item x="5"/>
        <item x="4"/>
        <item x="3"/>
        <item t="default"/>
      </items>
    </pivotField>
    <pivotField axis="axisRow" showAll="0">
      <items count="36">
        <item x="27"/>
        <item x="1"/>
        <item x="28"/>
        <item x="33"/>
        <item x="24"/>
        <item x="21"/>
        <item x="34"/>
        <item x="9"/>
        <item x="3"/>
        <item x="29"/>
        <item x="14"/>
        <item x="23"/>
        <item x="2"/>
        <item x="16"/>
        <item x="5"/>
        <item x="7"/>
        <item x="15"/>
        <item x="22"/>
        <item x="8"/>
        <item x="17"/>
        <item x="20"/>
        <item x="10"/>
        <item x="25"/>
        <item x="26"/>
        <item x="13"/>
        <item x="6"/>
        <item x="0"/>
        <item x="31"/>
        <item x="11"/>
        <item x="30"/>
        <item x="32"/>
        <item x="18"/>
        <item x="19"/>
        <item x="12"/>
        <item x="4"/>
        <item t="default"/>
      </items>
    </pivotField>
    <pivotField axis="axisCol" showAll="0">
      <items count="4">
        <item x="2"/>
        <item x="0"/>
        <item x="1"/>
        <item t="default"/>
      </items>
    </pivotField>
    <pivotField showAll="0">
      <items count="20">
        <item x="11"/>
        <item x="1"/>
        <item x="15"/>
        <item x="14"/>
        <item x="3"/>
        <item x="16"/>
        <item x="0"/>
        <item x="13"/>
        <item x="6"/>
        <item x="7"/>
        <item x="2"/>
        <item x="12"/>
        <item x="17"/>
        <item x="9"/>
        <item x="5"/>
        <item x="4"/>
        <item x="10"/>
        <item x="8"/>
        <item x="18"/>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2"/>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3"/>
  </colFields>
  <colItems count="4">
    <i>
      <x/>
    </i>
    <i>
      <x v="1"/>
    </i>
    <i>
      <x v="2"/>
    </i>
    <i t="grand">
      <x/>
    </i>
  </colItems>
  <dataFields count="1">
    <dataField name="Cuenta de ACCIÓN" fld="6" subtotal="count" baseField="0" baseItem="0"/>
  </dataFields>
  <chartFormats count="6">
    <chartFormat chart="0" format="313" series="1">
      <pivotArea type="data" outline="0" fieldPosition="0">
        <references count="1">
          <reference field="4294967294" count="1" selected="0">
            <x v="0"/>
          </reference>
        </references>
      </pivotArea>
    </chartFormat>
    <chartFormat chart="335" format="0" series="1">
      <pivotArea type="data" outline="0" fieldPosition="0">
        <references count="1">
          <reference field="4294967294" count="1" selected="0">
            <x v="0"/>
          </reference>
        </references>
      </pivotArea>
    </chartFormat>
    <chartFormat chart="335" format="24" series="1">
      <pivotArea type="data" outline="0" fieldPosition="0">
        <references count="2">
          <reference field="4294967294" count="1" selected="0">
            <x v="0"/>
          </reference>
          <reference field="3" count="1" selected="0">
            <x v="1"/>
          </reference>
        </references>
      </pivotArea>
    </chartFormat>
    <chartFormat chart="335" format="25" series="1">
      <pivotArea type="data" outline="0" fieldPosition="0">
        <references count="2">
          <reference field="4294967294" count="1" selected="0">
            <x v="0"/>
          </reference>
          <reference field="3" count="1" selected="0">
            <x v="2"/>
          </reference>
        </references>
      </pivotArea>
    </chartFormat>
    <chartFormat chart="0" format="339" series="1">
      <pivotArea type="data" outline="0" fieldPosition="0">
        <references count="2">
          <reference field="4294967294" count="1" selected="0">
            <x v="0"/>
          </reference>
          <reference field="3" count="1" selected="0">
            <x v="1"/>
          </reference>
        </references>
      </pivotArea>
    </chartFormat>
    <chartFormat chart="0" format="340" series="1">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800-00000B000000}" name="TablaDinámica1" cacheId="50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3:F5" firstHeaderRow="1" firstDataRow="2" firstDataCol="1" rowPageCount="1" colPageCount="1"/>
  <pivotFields count="20">
    <pivotField showAll="0"/>
    <pivotField axis="axisPage" showAll="0">
      <items count="6">
        <item x="1"/>
        <item x="2"/>
        <item x="0"/>
        <item x="4"/>
        <item x="3"/>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axis="axisCol" showAll="0">
      <items count="5">
        <item x="0"/>
        <item x="2"/>
        <item x="1"/>
        <item x="3"/>
        <item t="default"/>
      </items>
    </pivotField>
    <pivotField showAll="0"/>
    <pivotField showAll="0"/>
    <pivotField showAll="0"/>
    <pivotField showAll="0"/>
    <pivotField showAll="0"/>
  </pivotFields>
  <rowItems count="1">
    <i/>
  </rowItems>
  <colFields count="1">
    <field x="14"/>
  </colFields>
  <colItems count="5">
    <i>
      <x/>
    </i>
    <i>
      <x v="1"/>
    </i>
    <i>
      <x v="2"/>
    </i>
    <i>
      <x v="3"/>
    </i>
    <i t="grand">
      <x/>
    </i>
  </colItems>
  <pageFields count="1">
    <pageField fld="1" hier="-1"/>
  </pageFields>
  <dataFields count="1">
    <dataField name="Cuenta de ACCIÓN" fld="8" subtotal="count" baseField="0" baseItem="0"/>
  </dataFields>
  <formats count="19">
    <format dxfId="52">
      <pivotArea dataOnly="0" labelOnly="1" fieldPosition="0">
        <references count="1">
          <reference field="14" count="3">
            <x v="1"/>
            <x v="2"/>
            <x v="3"/>
          </reference>
        </references>
      </pivotArea>
    </format>
    <format dxfId="53">
      <pivotArea dataOnly="0" labelOnly="1" grandCol="1" outline="0" fieldPosition="0"/>
    </format>
    <format dxfId="54">
      <pivotArea dataOnly="0" labelOnly="1" fieldPosition="0">
        <references count="1">
          <reference field="14" count="3">
            <x v="1"/>
            <x v="2"/>
            <x v="3"/>
          </reference>
        </references>
      </pivotArea>
    </format>
    <format dxfId="55">
      <pivotArea dataOnly="0" labelOnly="1" grandCol="1" outline="0" fieldPosition="0"/>
    </format>
    <format dxfId="56">
      <pivotArea dataOnly="0" labelOnly="1" grandCol="1" outline="0" fieldPosition="0"/>
    </format>
    <format dxfId="57">
      <pivotArea outline="0" collapsedLevelsAreSubtotals="1" fieldPosition="0">
        <references count="1">
          <reference field="14" count="3" selected="0">
            <x v="1"/>
            <x v="2"/>
            <x v="3"/>
          </reference>
        </references>
      </pivotArea>
    </format>
    <format dxfId="58">
      <pivotArea type="topRight" dataOnly="0" labelOnly="1" outline="0" fieldPosition="0"/>
    </format>
    <format dxfId="59">
      <pivotArea dataOnly="0" labelOnly="1" fieldPosition="0">
        <references count="1">
          <reference field="14" count="3">
            <x v="1"/>
            <x v="2"/>
            <x v="3"/>
          </reference>
        </references>
      </pivotArea>
    </format>
    <format dxfId="60">
      <pivotArea dataOnly="0" labelOnly="1" fieldPosition="0">
        <references count="1">
          <reference field="14" count="3">
            <x v="1"/>
            <x v="2"/>
            <x v="3"/>
          </reference>
        </references>
      </pivotArea>
    </format>
    <format dxfId="61">
      <pivotArea dataOnly="0" outline="0" fieldPosition="0">
        <references count="1">
          <reference field="14" count="3">
            <x v="1"/>
            <x v="2"/>
            <x v="3"/>
          </reference>
        </references>
      </pivotArea>
    </format>
    <format dxfId="62">
      <pivotArea outline="0" collapsedLevelsAreSubtotals="1" fieldPosition="0"/>
    </format>
    <format dxfId="63">
      <pivotArea field="14" type="button" dataOnly="0" labelOnly="1" outline="0" axis="axisCol" fieldPosition="0"/>
    </format>
    <format dxfId="64">
      <pivotArea type="topRight" dataOnly="0" labelOnly="1" outline="0" fieldPosition="0"/>
    </format>
    <format dxfId="65">
      <pivotArea dataOnly="0" labelOnly="1" fieldPosition="0">
        <references count="1">
          <reference field="14" count="0"/>
        </references>
      </pivotArea>
    </format>
    <format dxfId="66">
      <pivotArea dataOnly="0" labelOnly="1" grandCol="1" outline="0" fieldPosition="0"/>
    </format>
    <format dxfId="67">
      <pivotArea dataOnly="0" labelOnly="1" fieldPosition="0">
        <references count="1">
          <reference field="14" count="0"/>
        </references>
      </pivotArea>
    </format>
    <format dxfId="68">
      <pivotArea dataOnly="0" labelOnly="1" grandCol="1" outline="0" fieldPosition="0"/>
    </format>
    <format dxfId="69">
      <pivotArea dataOnly="0" labelOnly="1" fieldPosition="0">
        <references count="1">
          <reference field="14" count="0"/>
        </references>
      </pivotArea>
    </format>
    <format dxfId="70">
      <pivotArea dataOnly="0" labelOnly="1" grandCol="1" outline="0" fieldPosition="0"/>
    </format>
  </formats>
  <chartFormats count="4">
    <chartFormat chart="0" format="0" series="1">
      <pivotArea type="data" outline="0" fieldPosition="0">
        <references count="2">
          <reference field="4294967294" count="1" selected="0">
            <x v="0"/>
          </reference>
          <reference field="14" count="1" selected="0">
            <x v="0"/>
          </reference>
        </references>
      </pivotArea>
    </chartFormat>
    <chartFormat chart="0" format="1" series="1">
      <pivotArea type="data" outline="0" fieldPosition="0">
        <references count="2">
          <reference field="4294967294" count="1" selected="0">
            <x v="0"/>
          </reference>
          <reference field="14" count="1" selected="0">
            <x v="1"/>
          </reference>
        </references>
      </pivotArea>
    </chartFormat>
    <chartFormat chart="0" format="2" series="1">
      <pivotArea type="data" outline="0" fieldPosition="0">
        <references count="2">
          <reference field="4294967294" count="1" selected="0">
            <x v="0"/>
          </reference>
          <reference field="14" count="1" selected="0">
            <x v="2"/>
          </reference>
        </references>
      </pivotArea>
    </chartFormat>
    <chartFormat chart="0" format="3" series="1">
      <pivotArea type="data" outline="0" fieldPosition="0">
        <references count="2">
          <reference field="4294967294" count="1" selected="0">
            <x v="0"/>
          </reference>
          <reference field="1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900-00000C000000}" name="TablaDinámica2" cacheId="50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1">
  <location ref="A3:F6" firstHeaderRow="1" firstDataRow="2" firstDataCol="1" rowPageCount="1" colPageCount="1"/>
  <pivotFields count="20">
    <pivotField showAll="0"/>
    <pivotField axis="axisPage" showAll="0">
      <items count="6">
        <item x="1"/>
        <item x="2"/>
        <item x="0"/>
        <item x="4"/>
        <item x="3"/>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5">
        <item h="1" x="0"/>
        <item h="1" x="2"/>
        <item h="1" x="1"/>
        <item x="3"/>
        <item t="default"/>
      </items>
    </pivotField>
    <pivotField axis="axisCol" showAll="0">
      <items count="20">
        <item x="1"/>
        <item x="3"/>
        <item x="0"/>
        <item x="9"/>
        <item x="2"/>
        <item x="4"/>
        <item x="11"/>
        <item x="12"/>
        <item x="8"/>
        <item m="1" x="17"/>
        <item x="7"/>
        <item m="1" x="16"/>
        <item x="6"/>
        <item x="5"/>
        <item m="1" x="18"/>
        <item x="10"/>
        <item x="13"/>
        <item x="14"/>
        <item x="15"/>
        <item t="default"/>
      </items>
    </pivotField>
    <pivotField showAll="0"/>
    <pivotField showAll="0"/>
    <pivotField showAll="0"/>
    <pivotField showAll="0"/>
  </pivotFields>
  <rowFields count="1">
    <field x="14"/>
  </rowFields>
  <rowItems count="2">
    <i>
      <x v="3"/>
    </i>
    <i t="grand">
      <x/>
    </i>
  </rowItems>
  <colFields count="1">
    <field x="15"/>
  </colFields>
  <colItems count="5">
    <i>
      <x v="7"/>
    </i>
    <i>
      <x v="16"/>
    </i>
    <i>
      <x v="17"/>
    </i>
    <i>
      <x v="18"/>
    </i>
    <i t="grand">
      <x/>
    </i>
  </colItems>
  <pageFields count="1">
    <pageField fld="1" hier="-1"/>
  </pageFields>
  <dataFields count="1">
    <dataField name="Cuenta de ACCIÓN" fld="8" subtotal="count" baseField="0" baseItem="0"/>
  </dataFields>
  <formats count="36">
    <format dxfId="16">
      <pivotArea dataOnly="0" labelOnly="1" fieldPosition="0">
        <references count="1">
          <reference field="15" count="0"/>
        </references>
      </pivotArea>
    </format>
    <format dxfId="17">
      <pivotArea dataOnly="0" labelOnly="1" grandCol="1" outline="0" fieldPosition="0"/>
    </format>
    <format dxfId="18">
      <pivotArea dataOnly="0" labelOnly="1" fieldPosition="0">
        <references count="1">
          <reference field="15" count="0"/>
        </references>
      </pivotArea>
    </format>
    <format dxfId="19">
      <pivotArea dataOnly="0" labelOnly="1" grandCol="1" outline="0" fieldPosition="0"/>
    </format>
    <format dxfId="20">
      <pivotArea dataOnly="0" labelOnly="1" fieldPosition="0">
        <references count="1">
          <reference field="15" count="0"/>
        </references>
      </pivotArea>
    </format>
    <format dxfId="21">
      <pivotArea dataOnly="0" labelOnly="1" grandCol="1" outline="0" fieldPosition="0"/>
    </format>
    <format dxfId="22">
      <pivotArea type="all" dataOnly="0" outline="0" fieldPosition="0"/>
    </format>
    <format dxfId="23">
      <pivotArea outline="0" collapsedLevelsAreSubtotals="1" fieldPosition="0"/>
    </format>
    <format dxfId="24">
      <pivotArea type="origin" dataOnly="0" labelOnly="1" outline="0" fieldPosition="0"/>
    </format>
    <format dxfId="25">
      <pivotArea field="15" type="button" dataOnly="0" labelOnly="1" outline="0" axis="axisCol" fieldPosition="0"/>
    </format>
    <format dxfId="26">
      <pivotArea type="topRight" dataOnly="0" labelOnly="1" outline="0" fieldPosition="0"/>
    </format>
    <format dxfId="27">
      <pivotArea field="14" type="button" dataOnly="0" labelOnly="1" outline="0" axis="axisRow" fieldPosition="0"/>
    </format>
    <format dxfId="28">
      <pivotArea dataOnly="0" labelOnly="1" fieldPosition="0">
        <references count="1">
          <reference field="14" count="0"/>
        </references>
      </pivotArea>
    </format>
    <format dxfId="29">
      <pivotArea dataOnly="0" labelOnly="1" grandRow="1" outline="0" fieldPosition="0"/>
    </format>
    <format dxfId="30">
      <pivotArea dataOnly="0" labelOnly="1" fieldPosition="0">
        <references count="1">
          <reference field="15" count="0"/>
        </references>
      </pivotArea>
    </format>
    <format dxfId="31">
      <pivotArea dataOnly="0" labelOnly="1" grandCol="1" outline="0" fieldPosition="0"/>
    </format>
    <format dxfId="32">
      <pivotArea type="all" dataOnly="0" outline="0" fieldPosition="0"/>
    </format>
    <format dxfId="33">
      <pivotArea outline="0" collapsedLevelsAreSubtotals="1" fieldPosition="0"/>
    </format>
    <format dxfId="34">
      <pivotArea type="origin" dataOnly="0" labelOnly="1" outline="0" fieldPosition="0"/>
    </format>
    <format dxfId="35">
      <pivotArea field="15" type="button" dataOnly="0" labelOnly="1" outline="0" axis="axisCol" fieldPosition="0"/>
    </format>
    <format dxfId="36">
      <pivotArea type="topRight" dataOnly="0" labelOnly="1" outline="0" fieldPosition="0"/>
    </format>
    <format dxfId="37">
      <pivotArea field="14" type="button" dataOnly="0" labelOnly="1" outline="0" axis="axisRow" fieldPosition="0"/>
    </format>
    <format dxfId="38">
      <pivotArea dataOnly="0" labelOnly="1" fieldPosition="0">
        <references count="1">
          <reference field="14" count="0"/>
        </references>
      </pivotArea>
    </format>
    <format dxfId="39">
      <pivotArea dataOnly="0" labelOnly="1" grandRow="1" outline="0" fieldPosition="0"/>
    </format>
    <format dxfId="40">
      <pivotArea dataOnly="0" labelOnly="1" fieldPosition="0">
        <references count="1">
          <reference field="15" count="0"/>
        </references>
      </pivotArea>
    </format>
    <format dxfId="41">
      <pivotArea dataOnly="0" labelOnly="1" grandCol="1" outline="0" fieldPosition="0"/>
    </format>
    <format dxfId="42">
      <pivotArea type="all" dataOnly="0" outline="0" fieldPosition="0"/>
    </format>
    <format dxfId="43">
      <pivotArea outline="0" collapsedLevelsAreSubtotals="1" fieldPosition="0"/>
    </format>
    <format dxfId="44">
      <pivotArea type="origin" dataOnly="0" labelOnly="1" outline="0" fieldPosition="0"/>
    </format>
    <format dxfId="45">
      <pivotArea field="15" type="button" dataOnly="0" labelOnly="1" outline="0" axis="axisCol" fieldPosition="0"/>
    </format>
    <format dxfId="46">
      <pivotArea type="topRight" dataOnly="0" labelOnly="1" outline="0" fieldPosition="0"/>
    </format>
    <format dxfId="47">
      <pivotArea field="14" type="button" dataOnly="0" labelOnly="1" outline="0" axis="axisRow" fieldPosition="0"/>
    </format>
    <format dxfId="48">
      <pivotArea dataOnly="0" labelOnly="1" fieldPosition="0">
        <references count="1">
          <reference field="14" count="0"/>
        </references>
      </pivotArea>
    </format>
    <format dxfId="49">
      <pivotArea dataOnly="0" labelOnly="1" grandRow="1" outline="0" fieldPosition="0"/>
    </format>
    <format dxfId="50">
      <pivotArea dataOnly="0" labelOnly="1" fieldPosition="0">
        <references count="1">
          <reference field="15" count="0"/>
        </references>
      </pivotArea>
    </format>
    <format dxfId="51">
      <pivotArea dataOnly="0" labelOnly="1" grandCol="1" outline="0" fieldPosition="0"/>
    </format>
  </formats>
  <chartFormats count="55">
    <chartFormat chart="0" format="0" series="1">
      <pivotArea type="data" outline="0" fieldPosition="0">
        <references count="2">
          <reference field="4294967294" count="1" selected="0">
            <x v="0"/>
          </reference>
          <reference field="15" count="1" selected="0">
            <x v="2"/>
          </reference>
        </references>
      </pivotArea>
    </chartFormat>
    <chartFormat chart="0" format="1" series="1">
      <pivotArea type="data" outline="0" fieldPosition="0">
        <references count="2">
          <reference field="4294967294" count="1" selected="0">
            <x v="0"/>
          </reference>
          <reference field="15" count="1" selected="0">
            <x v="4"/>
          </reference>
        </references>
      </pivotArea>
    </chartFormat>
    <chartFormat chart="0" format="2" series="1">
      <pivotArea type="data" outline="0" fieldPosition="0">
        <references count="2">
          <reference field="4294967294" count="1" selected="0">
            <x v="0"/>
          </reference>
          <reference field="15" count="1" selected="0">
            <x v="8"/>
          </reference>
        </references>
      </pivotArea>
    </chartFormat>
    <chartFormat chart="0" format="3" series="1">
      <pivotArea type="data" outline="0" fieldPosition="0">
        <references count="2">
          <reference field="4294967294" count="1" selected="0">
            <x v="0"/>
          </reference>
          <reference field="15" count="1" selected="0">
            <x v="15"/>
          </reference>
        </references>
      </pivotArea>
    </chartFormat>
    <chartFormat chart="1" format="4" series="1">
      <pivotArea type="data" outline="0" fieldPosition="0">
        <references count="2">
          <reference field="4294967294" count="1" selected="0">
            <x v="0"/>
          </reference>
          <reference field="15" count="1" selected="0">
            <x v="2"/>
          </reference>
        </references>
      </pivotArea>
    </chartFormat>
    <chartFormat chart="1" format="5" series="1">
      <pivotArea type="data" outline="0" fieldPosition="0">
        <references count="2">
          <reference field="4294967294" count="1" selected="0">
            <x v="0"/>
          </reference>
          <reference field="15" count="1" selected="0">
            <x v="4"/>
          </reference>
        </references>
      </pivotArea>
    </chartFormat>
    <chartFormat chart="1" format="6" series="1">
      <pivotArea type="data" outline="0" fieldPosition="0">
        <references count="2">
          <reference field="4294967294" count="1" selected="0">
            <x v="0"/>
          </reference>
          <reference field="15" count="1" selected="0">
            <x v="8"/>
          </reference>
        </references>
      </pivotArea>
    </chartFormat>
    <chartFormat chart="1" format="7" series="1">
      <pivotArea type="data" outline="0" fieldPosition="0">
        <references count="2">
          <reference field="4294967294" count="1" selected="0">
            <x v="0"/>
          </reference>
          <reference field="15" count="1" selected="0">
            <x v="15"/>
          </reference>
        </references>
      </pivotArea>
    </chartFormat>
    <chartFormat chart="2" format="8" series="1">
      <pivotArea type="data" outline="0" fieldPosition="0">
        <references count="2">
          <reference field="4294967294" count="1" selected="0">
            <x v="0"/>
          </reference>
          <reference field="15" count="1" selected="0">
            <x v="2"/>
          </reference>
        </references>
      </pivotArea>
    </chartFormat>
    <chartFormat chart="2" format="9" series="1">
      <pivotArea type="data" outline="0" fieldPosition="0">
        <references count="2">
          <reference field="4294967294" count="1" selected="0">
            <x v="0"/>
          </reference>
          <reference field="15" count="1" selected="0">
            <x v="4"/>
          </reference>
        </references>
      </pivotArea>
    </chartFormat>
    <chartFormat chart="2" format="10" series="1">
      <pivotArea type="data" outline="0" fieldPosition="0">
        <references count="2">
          <reference field="4294967294" count="1" selected="0">
            <x v="0"/>
          </reference>
          <reference field="15" count="1" selected="0">
            <x v="8"/>
          </reference>
        </references>
      </pivotArea>
    </chartFormat>
    <chartFormat chart="2" format="11" series="1">
      <pivotArea type="data" outline="0" fieldPosition="0">
        <references count="2">
          <reference field="4294967294" count="1" selected="0">
            <x v="0"/>
          </reference>
          <reference field="15" count="1" selected="0">
            <x v="15"/>
          </reference>
        </references>
      </pivotArea>
    </chartFormat>
    <chartFormat chart="3" format="4" series="1">
      <pivotArea type="data" outline="0" fieldPosition="0">
        <references count="2">
          <reference field="4294967294" count="1" selected="0">
            <x v="0"/>
          </reference>
          <reference field="15" count="1" selected="0">
            <x v="2"/>
          </reference>
        </references>
      </pivotArea>
    </chartFormat>
    <chartFormat chart="3" format="5" series="1">
      <pivotArea type="data" outline="0" fieldPosition="0">
        <references count="2">
          <reference field="4294967294" count="1" selected="0">
            <x v="0"/>
          </reference>
          <reference field="15" count="1" selected="0">
            <x v="4"/>
          </reference>
        </references>
      </pivotArea>
    </chartFormat>
    <chartFormat chart="3" format="6" series="1">
      <pivotArea type="data" outline="0" fieldPosition="0">
        <references count="2">
          <reference field="4294967294" count="1" selected="0">
            <x v="0"/>
          </reference>
          <reference field="15" count="1" selected="0">
            <x v="8"/>
          </reference>
        </references>
      </pivotArea>
    </chartFormat>
    <chartFormat chart="3" format="7" series="1">
      <pivotArea type="data" outline="0" fieldPosition="0">
        <references count="2">
          <reference field="4294967294" count="1" selected="0">
            <x v="0"/>
          </reference>
          <reference field="15" count="1" selected="0">
            <x v="15"/>
          </reference>
        </references>
      </pivotArea>
    </chartFormat>
    <chartFormat chart="4" format="12" series="1">
      <pivotArea type="data" outline="0" fieldPosition="0">
        <references count="2">
          <reference field="4294967294" count="1" selected="0">
            <x v="0"/>
          </reference>
          <reference field="15" count="1" selected="0">
            <x v="3"/>
          </reference>
        </references>
      </pivotArea>
    </chartFormat>
    <chartFormat chart="4" format="13" series="1">
      <pivotArea type="data" outline="0" fieldPosition="0">
        <references count="2">
          <reference field="4294967294" count="1" selected="0">
            <x v="0"/>
          </reference>
          <reference field="15" count="1" selected="0">
            <x v="5"/>
          </reference>
        </references>
      </pivotArea>
    </chartFormat>
    <chartFormat chart="3" format="8" series="1">
      <pivotArea type="data" outline="0" fieldPosition="0">
        <references count="2">
          <reference field="4294967294" count="1" selected="0">
            <x v="0"/>
          </reference>
          <reference field="15" count="1" selected="0">
            <x v="3"/>
          </reference>
        </references>
      </pivotArea>
    </chartFormat>
    <chartFormat chart="3" format="9" series="1">
      <pivotArea type="data" outline="0" fieldPosition="0">
        <references count="2">
          <reference field="4294967294" count="1" selected="0">
            <x v="0"/>
          </reference>
          <reference field="15" count="1" selected="0">
            <x v="5"/>
          </reference>
        </references>
      </pivotArea>
    </chartFormat>
    <chartFormat chart="0" format="4" series="1">
      <pivotArea type="data" outline="0" fieldPosition="0">
        <references count="2">
          <reference field="4294967294" count="1" selected="0">
            <x v="0"/>
          </reference>
          <reference field="15" count="1" selected="0">
            <x v="3"/>
          </reference>
        </references>
      </pivotArea>
    </chartFormat>
    <chartFormat chart="0" format="5" series="1">
      <pivotArea type="data" outline="0" fieldPosition="0">
        <references count="2">
          <reference field="4294967294" count="1" selected="0">
            <x v="0"/>
          </reference>
          <reference field="15" count="1" selected="0">
            <x v="5"/>
          </reference>
        </references>
      </pivotArea>
    </chartFormat>
    <chartFormat chart="0" format="6" series="1">
      <pivotArea type="data" outline="0" fieldPosition="0">
        <references count="2">
          <reference field="4294967294" count="1" selected="0">
            <x v="0"/>
          </reference>
          <reference field="15" count="1" selected="0">
            <x v="6"/>
          </reference>
        </references>
      </pivotArea>
    </chartFormat>
    <chartFormat chart="0" format="7" series="1">
      <pivotArea type="data" outline="0" fieldPosition="0">
        <references count="2">
          <reference field="4294967294" count="1" selected="0">
            <x v="0"/>
          </reference>
          <reference field="15" count="1" selected="0">
            <x v="10"/>
          </reference>
        </references>
      </pivotArea>
    </chartFormat>
    <chartFormat chart="0" format="8" series="1">
      <pivotArea type="data" outline="0" fieldPosition="0">
        <references count="2">
          <reference field="4294967294" count="1" selected="0">
            <x v="0"/>
          </reference>
          <reference field="15" count="1" selected="0">
            <x v="12"/>
          </reference>
        </references>
      </pivotArea>
    </chartFormat>
    <chartFormat chart="0" format="9" series="1">
      <pivotArea type="data" outline="0" fieldPosition="0">
        <references count="2">
          <reference field="4294967294" count="1" selected="0">
            <x v="0"/>
          </reference>
          <reference field="15" count="1" selected="0">
            <x v="13"/>
          </reference>
        </references>
      </pivotArea>
    </chartFormat>
    <chartFormat chart="0" format="10" series="1">
      <pivotArea type="data" outline="0" fieldPosition="0">
        <references count="2">
          <reference field="4294967294" count="1" selected="0">
            <x v="0"/>
          </reference>
          <reference field="15" count="1" selected="0">
            <x v="0"/>
          </reference>
        </references>
      </pivotArea>
    </chartFormat>
    <chartFormat chart="0" format="11" series="1">
      <pivotArea type="data" outline="0" fieldPosition="0">
        <references count="2">
          <reference field="4294967294" count="1" selected="0">
            <x v="0"/>
          </reference>
          <reference field="15" count="1" selected="0">
            <x v="1"/>
          </reference>
        </references>
      </pivotArea>
    </chartFormat>
    <chartFormat chart="8" format="12" series="1">
      <pivotArea type="data" outline="0" fieldPosition="0">
        <references count="2">
          <reference field="4294967294" count="1" selected="0">
            <x v="0"/>
          </reference>
          <reference field="15" count="1" selected="0">
            <x v="0"/>
          </reference>
        </references>
      </pivotArea>
    </chartFormat>
    <chartFormat chart="8" format="13" series="1">
      <pivotArea type="data" outline="0" fieldPosition="0">
        <references count="2">
          <reference field="4294967294" count="1" selected="0">
            <x v="0"/>
          </reference>
          <reference field="15" count="1" selected="0">
            <x v="1"/>
          </reference>
        </references>
      </pivotArea>
    </chartFormat>
    <chartFormat chart="8" format="14" series="1">
      <pivotArea type="data" outline="0" fieldPosition="0">
        <references count="2">
          <reference field="4294967294" count="1" selected="0">
            <x v="0"/>
          </reference>
          <reference field="15" count="1" selected="0">
            <x v="6"/>
          </reference>
        </references>
      </pivotArea>
    </chartFormat>
    <chartFormat chart="8" format="15" series="1">
      <pivotArea type="data" outline="0" fieldPosition="0">
        <references count="2">
          <reference field="4294967294" count="1" selected="0">
            <x v="0"/>
          </reference>
          <reference field="15" count="1" selected="0">
            <x v="10"/>
          </reference>
        </references>
      </pivotArea>
    </chartFormat>
    <chartFormat chart="8" format="16" series="1">
      <pivotArea type="data" outline="0" fieldPosition="0">
        <references count="2">
          <reference field="4294967294" count="1" selected="0">
            <x v="0"/>
          </reference>
          <reference field="15" count="1" selected="0">
            <x v="12"/>
          </reference>
        </references>
      </pivotArea>
    </chartFormat>
    <chartFormat chart="8" format="17" series="1">
      <pivotArea type="data" outline="0" fieldPosition="0">
        <references count="2">
          <reference field="4294967294" count="1" selected="0">
            <x v="0"/>
          </reference>
          <reference field="15" count="1" selected="0">
            <x v="13"/>
          </reference>
        </references>
      </pivotArea>
    </chartFormat>
    <chartFormat chart="9" format="12" series="1">
      <pivotArea type="data" outline="0" fieldPosition="0">
        <references count="2">
          <reference field="4294967294" count="1" selected="0">
            <x v="0"/>
          </reference>
          <reference field="15" count="1" selected="0">
            <x v="0"/>
          </reference>
        </references>
      </pivotArea>
    </chartFormat>
    <chartFormat chart="9" format="13" series="1">
      <pivotArea type="data" outline="0" fieldPosition="0">
        <references count="2">
          <reference field="4294967294" count="1" selected="0">
            <x v="0"/>
          </reference>
          <reference field="15" count="1" selected="0">
            <x v="1"/>
          </reference>
        </references>
      </pivotArea>
    </chartFormat>
    <chartFormat chart="9" format="14" series="1">
      <pivotArea type="data" outline="0" fieldPosition="0">
        <references count="2">
          <reference field="4294967294" count="1" selected="0">
            <x v="0"/>
          </reference>
          <reference field="15" count="1" selected="0">
            <x v="6"/>
          </reference>
        </references>
      </pivotArea>
    </chartFormat>
    <chartFormat chart="9" format="15" series="1">
      <pivotArea type="data" outline="0" fieldPosition="0">
        <references count="2">
          <reference field="4294967294" count="1" selected="0">
            <x v="0"/>
          </reference>
          <reference field="15" count="1" selected="0">
            <x v="10"/>
          </reference>
        </references>
      </pivotArea>
    </chartFormat>
    <chartFormat chart="9" format="16" series="1">
      <pivotArea type="data" outline="0" fieldPosition="0">
        <references count="2">
          <reference field="4294967294" count="1" selected="0">
            <x v="0"/>
          </reference>
          <reference field="15" count="1" selected="0">
            <x v="12"/>
          </reference>
        </references>
      </pivotArea>
    </chartFormat>
    <chartFormat chart="9" format="17" series="1">
      <pivotArea type="data" outline="0" fieldPosition="0">
        <references count="2">
          <reference field="4294967294" count="1" selected="0">
            <x v="0"/>
          </reference>
          <reference field="15" count="1" selected="0">
            <x v="13"/>
          </reference>
        </references>
      </pivotArea>
    </chartFormat>
    <chartFormat chart="0" format="12" series="1">
      <pivotArea type="data" outline="0" fieldPosition="0">
        <references count="2">
          <reference field="4294967294" count="1" selected="0">
            <x v="0"/>
          </reference>
          <reference field="15" count="1" selected="0">
            <x v="7"/>
          </reference>
        </references>
      </pivotArea>
    </chartFormat>
    <chartFormat chart="0" format="13" series="1">
      <pivotArea type="data" outline="0" fieldPosition="0">
        <references count="2">
          <reference field="4294967294" count="1" selected="0">
            <x v="0"/>
          </reference>
          <reference field="15" count="1" selected="0">
            <x v="9"/>
          </reference>
        </references>
      </pivotArea>
    </chartFormat>
    <chartFormat chart="0" format="14" series="1">
      <pivotArea type="data" outline="0" fieldPosition="0">
        <references count="2">
          <reference field="4294967294" count="1" selected="0">
            <x v="0"/>
          </reference>
          <reference field="15" count="1" selected="0">
            <x v="11"/>
          </reference>
        </references>
      </pivotArea>
    </chartFormat>
    <chartFormat chart="0" format="15" series="1">
      <pivotArea type="data" outline="0" fieldPosition="0">
        <references count="2">
          <reference field="4294967294" count="1" selected="0">
            <x v="0"/>
          </reference>
          <reference field="15" count="1" selected="0">
            <x v="14"/>
          </reference>
        </references>
      </pivotArea>
    </chartFormat>
    <chartFormat chart="0" format="16" series="1">
      <pivotArea type="data" outline="0" fieldPosition="0">
        <references count="2">
          <reference field="4294967294" count="1" selected="0">
            <x v="0"/>
          </reference>
          <reference field="15" count="1" selected="0">
            <x v="16"/>
          </reference>
        </references>
      </pivotArea>
    </chartFormat>
    <chartFormat chart="0" format="17" series="1">
      <pivotArea type="data" outline="0" fieldPosition="0">
        <references count="2">
          <reference field="4294967294" count="1" selected="0">
            <x v="0"/>
          </reference>
          <reference field="15" count="1" selected="0">
            <x v="17"/>
          </reference>
        </references>
      </pivotArea>
    </chartFormat>
    <chartFormat chart="0" format="18" series="1">
      <pivotArea type="data" outline="0" fieldPosition="0">
        <references count="2">
          <reference field="4294967294" count="1" selected="0">
            <x v="0"/>
          </reference>
          <reference field="15" count="1" selected="0">
            <x v="18"/>
          </reference>
        </references>
      </pivotArea>
    </chartFormat>
    <chartFormat chart="19" format="19" series="1">
      <pivotArea type="data" outline="0" fieldPosition="0">
        <references count="2">
          <reference field="4294967294" count="1" selected="0">
            <x v="0"/>
          </reference>
          <reference field="15" count="1" selected="0">
            <x v="7"/>
          </reference>
        </references>
      </pivotArea>
    </chartFormat>
    <chartFormat chart="19" format="20" series="1">
      <pivotArea type="data" outline="0" fieldPosition="0">
        <references count="2">
          <reference field="4294967294" count="1" selected="0">
            <x v="0"/>
          </reference>
          <reference field="15" count="1" selected="0">
            <x v="16"/>
          </reference>
        </references>
      </pivotArea>
    </chartFormat>
    <chartFormat chart="19" format="21" series="1">
      <pivotArea type="data" outline="0" fieldPosition="0">
        <references count="2">
          <reference field="4294967294" count="1" selected="0">
            <x v="0"/>
          </reference>
          <reference field="15" count="1" selected="0">
            <x v="17"/>
          </reference>
        </references>
      </pivotArea>
    </chartFormat>
    <chartFormat chart="19" format="22" series="1">
      <pivotArea type="data" outline="0" fieldPosition="0">
        <references count="2">
          <reference field="4294967294" count="1" selected="0">
            <x v="0"/>
          </reference>
          <reference field="15" count="1" selected="0">
            <x v="18"/>
          </reference>
        </references>
      </pivotArea>
    </chartFormat>
    <chartFormat chart="20" format="23" series="1">
      <pivotArea type="data" outline="0" fieldPosition="0">
        <references count="2">
          <reference field="4294967294" count="1" selected="0">
            <x v="0"/>
          </reference>
          <reference field="15" count="1" selected="0">
            <x v="7"/>
          </reference>
        </references>
      </pivotArea>
    </chartFormat>
    <chartFormat chart="20" format="24" series="1">
      <pivotArea type="data" outline="0" fieldPosition="0">
        <references count="2">
          <reference field="4294967294" count="1" selected="0">
            <x v="0"/>
          </reference>
          <reference field="15" count="1" selected="0">
            <x v="16"/>
          </reference>
        </references>
      </pivotArea>
    </chartFormat>
    <chartFormat chart="20" format="25" series="1">
      <pivotArea type="data" outline="0" fieldPosition="0">
        <references count="2">
          <reference field="4294967294" count="1" selected="0">
            <x v="0"/>
          </reference>
          <reference field="15" count="1" selected="0">
            <x v="17"/>
          </reference>
        </references>
      </pivotArea>
    </chartFormat>
    <chartFormat chart="20" format="26" series="1">
      <pivotArea type="data" outline="0" fieldPosition="0">
        <references count="2">
          <reference field="4294967294" count="1" selected="0">
            <x v="0"/>
          </reference>
          <reference field="15" count="1" selected="0">
            <x v="1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A00-00000D000000}" name="TablaDinámica4" cacheId="50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1:M8" firstHeaderRow="1" firstDataRow="2" firstDataCol="1"/>
  <pivotFields count="20">
    <pivotField showAll="0"/>
    <pivotField axis="axisRow" showAll="0">
      <items count="6">
        <item x="1"/>
        <item x="2"/>
        <item x="0"/>
        <item x="4"/>
        <item x="3"/>
        <item t="default"/>
      </items>
    </pivotField>
    <pivotField showAll="0"/>
    <pivotField showAll="0"/>
    <pivotField showAll="0"/>
    <pivotField showAll="0"/>
    <pivotField showAll="0"/>
    <pivotField axis="axisCol" showAll="0">
      <items count="12">
        <item x="2"/>
        <item x="1"/>
        <item x="5"/>
        <item x="4"/>
        <item x="3"/>
        <item x="9"/>
        <item x="6"/>
        <item x="0"/>
        <item x="7"/>
        <item x="10"/>
        <item x="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6">
    <i>
      <x/>
    </i>
    <i>
      <x v="1"/>
    </i>
    <i>
      <x v="2"/>
    </i>
    <i>
      <x v="3"/>
    </i>
    <i>
      <x v="4"/>
    </i>
    <i t="grand">
      <x/>
    </i>
  </rowItems>
  <colFields count="1">
    <field x="7"/>
  </colFields>
  <colItems count="12">
    <i>
      <x/>
    </i>
    <i>
      <x v="1"/>
    </i>
    <i>
      <x v="2"/>
    </i>
    <i>
      <x v="3"/>
    </i>
    <i>
      <x v="4"/>
    </i>
    <i>
      <x v="5"/>
    </i>
    <i>
      <x v="6"/>
    </i>
    <i>
      <x v="7"/>
    </i>
    <i>
      <x v="8"/>
    </i>
    <i>
      <x v="9"/>
    </i>
    <i>
      <x v="10"/>
    </i>
    <i t="grand">
      <x/>
    </i>
  </colItems>
  <dataFields count="1">
    <dataField name="Cuenta de ACCIÓN" fld="8" subtotal="count" baseField="0" baseItem="0"/>
  </dataFields>
  <formats count="16">
    <format dxfId="0">
      <pivotArea type="all" dataOnly="0" outline="0" fieldPosition="0"/>
    </format>
    <format dxfId="1">
      <pivotArea outline="0" collapsedLevelsAreSubtotals="1" fieldPosition="0"/>
    </format>
    <format dxfId="2">
      <pivotArea type="origin" dataOnly="0" labelOnly="1" outline="0" fieldPosition="0"/>
    </format>
    <format dxfId="3">
      <pivotArea field="7" type="button" dataOnly="0" labelOnly="1" outline="0" axis="axisCol" fieldPosition="0"/>
    </format>
    <format dxfId="4">
      <pivotArea type="topRight" dataOnly="0" labelOnly="1" outline="0" fieldPosition="0"/>
    </format>
    <format dxfId="5">
      <pivotArea field="1" type="button" dataOnly="0" labelOnly="1" outline="0" axis="axisRow" fieldPosition="0"/>
    </format>
    <format dxfId="6">
      <pivotArea dataOnly="0" labelOnly="1" fieldPosition="0">
        <references count="1">
          <reference field="1" count="0"/>
        </references>
      </pivotArea>
    </format>
    <format dxfId="7">
      <pivotArea dataOnly="0" labelOnly="1" grandRow="1" outline="0" fieldPosition="0"/>
    </format>
    <format dxfId="8">
      <pivotArea dataOnly="0" labelOnly="1" fieldPosition="0">
        <references count="1">
          <reference field="7" count="0"/>
        </references>
      </pivotArea>
    </format>
    <format dxfId="9">
      <pivotArea dataOnly="0" labelOnly="1" grandCol="1" outline="0" fieldPosition="0"/>
    </format>
    <format dxfId="10">
      <pivotArea dataOnly="0" labelOnly="1" fieldPosition="0">
        <references count="1">
          <reference field="7" count="0"/>
        </references>
      </pivotArea>
    </format>
    <format dxfId="11">
      <pivotArea dataOnly="0" labelOnly="1" grandCol="1" outline="0" fieldPosition="0"/>
    </format>
    <format dxfId="12">
      <pivotArea dataOnly="0" labelOnly="1" fieldPosition="0">
        <references count="1">
          <reference field="7" count="0"/>
        </references>
      </pivotArea>
    </format>
    <format dxfId="13">
      <pivotArea dataOnly="0" labelOnly="1" grandCol="1" outline="0" fieldPosition="0"/>
    </format>
    <format dxfId="14">
      <pivotArea dataOnly="0" labelOnly="1" fieldPosition="0">
        <references count="1">
          <reference field="7" count="0"/>
        </references>
      </pivotArea>
    </format>
    <format dxfId="15">
      <pivotArea dataOnly="0" labelOnly="1" grandCol="1" outline="0" fieldPosition="0"/>
    </format>
  </formats>
  <chartFormats count="11">
    <chartFormat chart="0" format="11" series="1">
      <pivotArea type="data" outline="0" fieldPosition="0">
        <references count="2">
          <reference field="4294967294" count="1" selected="0">
            <x v="0"/>
          </reference>
          <reference field="7" count="1" selected="0">
            <x v="0"/>
          </reference>
        </references>
      </pivotArea>
    </chartFormat>
    <chartFormat chart="0" format="12" series="1">
      <pivotArea type="data" outline="0" fieldPosition="0">
        <references count="2">
          <reference field="4294967294" count="1" selected="0">
            <x v="0"/>
          </reference>
          <reference field="7" count="1" selected="0">
            <x v="1"/>
          </reference>
        </references>
      </pivotArea>
    </chartFormat>
    <chartFormat chart="0" format="13" series="1">
      <pivotArea type="data" outline="0" fieldPosition="0">
        <references count="2">
          <reference field="4294967294" count="1" selected="0">
            <x v="0"/>
          </reference>
          <reference field="7" count="1" selected="0">
            <x v="2"/>
          </reference>
        </references>
      </pivotArea>
    </chartFormat>
    <chartFormat chart="0" format="14" series="1">
      <pivotArea type="data" outline="0" fieldPosition="0">
        <references count="2">
          <reference field="4294967294" count="1" selected="0">
            <x v="0"/>
          </reference>
          <reference field="7" count="1" selected="0">
            <x v="3"/>
          </reference>
        </references>
      </pivotArea>
    </chartFormat>
    <chartFormat chart="0" format="15" series="1">
      <pivotArea type="data" outline="0" fieldPosition="0">
        <references count="2">
          <reference field="4294967294" count="1" selected="0">
            <x v="0"/>
          </reference>
          <reference field="7" count="1" selected="0">
            <x v="4"/>
          </reference>
        </references>
      </pivotArea>
    </chartFormat>
    <chartFormat chart="0" format="16" series="1">
      <pivotArea type="data" outline="0" fieldPosition="0">
        <references count="2">
          <reference field="4294967294" count="1" selected="0">
            <x v="0"/>
          </reference>
          <reference field="7" count="1" selected="0">
            <x v="5"/>
          </reference>
        </references>
      </pivotArea>
    </chartFormat>
    <chartFormat chart="0" format="17" series="1">
      <pivotArea type="data" outline="0" fieldPosition="0">
        <references count="2">
          <reference field="4294967294" count="1" selected="0">
            <x v="0"/>
          </reference>
          <reference field="7" count="1" selected="0">
            <x v="6"/>
          </reference>
        </references>
      </pivotArea>
    </chartFormat>
    <chartFormat chart="0" format="18" series="1">
      <pivotArea type="data" outline="0" fieldPosition="0">
        <references count="2">
          <reference field="4294967294" count="1" selected="0">
            <x v="0"/>
          </reference>
          <reference field="7" count="1" selected="0">
            <x v="7"/>
          </reference>
        </references>
      </pivotArea>
    </chartFormat>
    <chartFormat chart="0" format="19" series="1">
      <pivotArea type="data" outline="0" fieldPosition="0">
        <references count="2">
          <reference field="4294967294" count="1" selected="0">
            <x v="0"/>
          </reference>
          <reference field="7" count="1" selected="0">
            <x v="8"/>
          </reference>
        </references>
      </pivotArea>
    </chartFormat>
    <chartFormat chart="0" format="20" series="1">
      <pivotArea type="data" outline="0" fieldPosition="0">
        <references count="2">
          <reference field="4294967294" count="1" selected="0">
            <x v="0"/>
          </reference>
          <reference field="7" count="1" selected="0">
            <x v="9"/>
          </reference>
        </references>
      </pivotArea>
    </chartFormat>
    <chartFormat chart="0" format="21" series="1">
      <pivotArea type="data" outline="0" fieldPosition="0">
        <references count="2">
          <reference field="4294967294" count="1" selected="0">
            <x v="0"/>
          </reference>
          <reference field="7"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7" cacheId="50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2" firstHeaderRow="1" firstDataRow="1" firstDataCol="1" rowPageCount="1" colPageCount="1"/>
  <pivotFields count="19">
    <pivotField showAll="0"/>
    <pivotField showAll="0"/>
    <pivotField showAll="0"/>
    <pivotField axis="axisPage" showAll="0">
      <items count="4">
        <item x="2"/>
        <item x="1"/>
        <item x="0"/>
        <item t="default"/>
      </items>
    </pivotField>
    <pivotField axis="axisRow"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8">
    <i>
      <x v="2"/>
    </i>
    <i>
      <x v="5"/>
    </i>
    <i>
      <x v="6"/>
    </i>
    <i>
      <x v="9"/>
    </i>
    <i>
      <x v="10"/>
    </i>
    <i>
      <x v="12"/>
    </i>
    <i>
      <x v="17"/>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aDinámica10" cacheId="50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4:E8"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axis="axisRow" showAll="0">
      <items count="9">
        <item x="4"/>
        <item x="7"/>
        <item x="5"/>
        <item x="2"/>
        <item x="3"/>
        <item x="1"/>
        <item x="6"/>
        <item h="1"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5"/>
  </rowFields>
  <rowItems count="4">
    <i>
      <x/>
    </i>
    <i>
      <x v="1"/>
    </i>
    <i>
      <x v="2"/>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TablaDinámica11" cacheId="50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G4:H7"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axis="axisRow" showAll="0">
      <items count="8">
        <item x="5"/>
        <item x="3"/>
        <item x="4"/>
        <item x="1"/>
        <item x="2"/>
        <item sd="0" x="6"/>
        <item h="1"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6"/>
  </rowFields>
  <rowItems count="3">
    <i>
      <x/>
    </i>
    <i>
      <x v="2"/>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aDinámica13" cacheId="50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J4:K7"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axis="axisRow"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3">
    <i>
      <x v="1"/>
    </i>
    <i>
      <x v="4"/>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7000000}" name="TablaDinámica7" cacheId="50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3" firstHeaderRow="1" firstDataRow="1" firstDataCol="1" rowPageCount="1" colPageCount="1"/>
  <pivotFields count="19">
    <pivotField showAll="0"/>
    <pivotField showAll="0"/>
    <pivotField showAll="0"/>
    <pivotField axis="axisPage" showAll="0">
      <items count="4">
        <item x="2"/>
        <item x="1"/>
        <item x="0"/>
        <item t="default"/>
      </items>
    </pivotField>
    <pivotField axis="axisRow"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9">
    <i>
      <x v="1"/>
    </i>
    <i>
      <x v="4"/>
    </i>
    <i>
      <x v="8"/>
    </i>
    <i>
      <x v="13"/>
    </i>
    <i>
      <x v="14"/>
    </i>
    <i>
      <x v="15"/>
    </i>
    <i>
      <x v="16"/>
    </i>
    <i>
      <x v="18"/>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6000000}" name="TablaDinámica13" cacheId="50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J4:K9"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axis="axisRow"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5">
    <i>
      <x/>
    </i>
    <i>
      <x v="2"/>
    </i>
    <i>
      <x v="3"/>
    </i>
    <i>
      <x v="4"/>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5000000}" name="TablaDinámica11" cacheId="50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G4:H10"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axis="axisRow"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6"/>
  </rowFields>
  <rowItems count="6">
    <i>
      <x v="1"/>
    </i>
    <i>
      <x v="3"/>
    </i>
    <i>
      <x v="4"/>
    </i>
    <i>
      <x v="5"/>
    </i>
    <i>
      <x v="6"/>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400-000008000000}" name="TablaDinámica10" cacheId="50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4:E10"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axis="axisRow"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5"/>
  </rowFields>
  <rowItems count="6">
    <i>
      <x v="3"/>
    </i>
    <i>
      <x v="4"/>
    </i>
    <i>
      <x v="5"/>
    </i>
    <i>
      <x v="6"/>
    </i>
    <i>
      <x v="7"/>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ivotTable" Target="../pivotTables/pivotTable1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pivotTable" Target="../pivotTables/pivotTable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1.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pivotTable" Target="../pivotTables/pivot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workbookViewId="0">
      <selection activeCell="B1" sqref="B1"/>
    </sheetView>
  </sheetViews>
  <sheetFormatPr defaultColWidth="11.42578125" defaultRowHeight="15"/>
  <cols>
    <col min="1" max="1" width="26.140625" style="15" bestFit="1" customWidth="1"/>
    <col min="2" max="2" width="16.140625" bestFit="1" customWidth="1"/>
    <col min="3" max="3" width="11.42578125" bestFit="1" customWidth="1"/>
    <col min="4" max="4" width="32.42578125" bestFit="1" customWidth="1"/>
    <col min="5" max="5" width="11.7109375" bestFit="1" customWidth="1"/>
    <col min="6" max="6" width="22.85546875" bestFit="1" customWidth="1"/>
    <col min="7" max="7" width="46.140625" bestFit="1" customWidth="1"/>
    <col min="8" max="8" width="53.140625" bestFit="1" customWidth="1"/>
    <col min="9" max="9" width="42.7109375" bestFit="1" customWidth="1"/>
    <col min="10" max="10" width="30.42578125" bestFit="1" customWidth="1"/>
    <col min="11" max="11" width="48.42578125" bestFit="1" customWidth="1"/>
    <col min="12" max="12" width="38.28515625" bestFit="1" customWidth="1"/>
    <col min="13" max="13" width="52.85546875" bestFit="1" customWidth="1"/>
    <col min="14" max="14" width="21.85546875" bestFit="1" customWidth="1"/>
    <col min="15" max="15" width="37.140625" bestFit="1" customWidth="1"/>
    <col min="16" max="16" width="35.28515625" bestFit="1" customWidth="1"/>
    <col min="17" max="17" width="44.85546875" bestFit="1" customWidth="1"/>
    <col min="18" max="18" width="25.42578125" bestFit="1" customWidth="1"/>
    <col min="19" max="19" width="31.42578125" bestFit="1" customWidth="1"/>
    <col min="20" max="20" width="55.28515625" bestFit="1" customWidth="1"/>
    <col min="21" max="21" width="35.42578125" bestFit="1" customWidth="1"/>
    <col min="22" max="22" width="43.140625" bestFit="1" customWidth="1"/>
    <col min="23" max="23" width="37.42578125" bestFit="1" customWidth="1"/>
    <col min="24" max="24" width="11.7109375" bestFit="1" customWidth="1"/>
    <col min="25" max="25" width="47.85546875" bestFit="1" customWidth="1"/>
    <col min="26" max="26" width="37.140625" bestFit="1" customWidth="1"/>
    <col min="27" max="27" width="35.28515625" bestFit="1" customWidth="1"/>
    <col min="28" max="28" width="44.85546875" bestFit="1" customWidth="1"/>
    <col min="29" max="29" width="25.42578125" bestFit="1" customWidth="1"/>
    <col min="30" max="30" width="31.42578125" bestFit="1" customWidth="1"/>
    <col min="31" max="31" width="55.28515625" bestFit="1" customWidth="1"/>
    <col min="32" max="32" width="35.42578125" bestFit="1" customWidth="1"/>
    <col min="33" max="33" width="43.140625" bestFit="1" customWidth="1"/>
    <col min="34" max="34" width="14.85546875" bestFit="1" customWidth="1"/>
    <col min="35" max="35" width="37.42578125" bestFit="1" customWidth="1"/>
    <col min="36" max="36" width="7" bestFit="1" customWidth="1"/>
  </cols>
  <sheetData>
    <row r="1" spans="1:36" ht="63.95">
      <c r="A1" s="30" t="s">
        <v>0</v>
      </c>
      <c r="B1" s="31" t="s">
        <v>1</v>
      </c>
    </row>
    <row r="3" spans="1:36" ht="15.95">
      <c r="A3" s="29" t="s">
        <v>2</v>
      </c>
      <c r="B3" s="5" t="s">
        <v>3</v>
      </c>
    </row>
    <row r="4" spans="1:36" s="5" customFormat="1" ht="15.95">
      <c r="A4" s="34" t="s">
        <v>4</v>
      </c>
      <c r="B4" s="6">
        <v>20</v>
      </c>
      <c r="C4"/>
      <c r="D4"/>
      <c r="E4"/>
      <c r="F4"/>
      <c r="G4"/>
      <c r="H4"/>
      <c r="I4"/>
      <c r="J4"/>
      <c r="K4"/>
      <c r="L4"/>
      <c r="M4"/>
      <c r="N4"/>
      <c r="O4"/>
      <c r="P4"/>
      <c r="Q4"/>
      <c r="R4"/>
      <c r="S4"/>
      <c r="T4"/>
      <c r="U4"/>
      <c r="V4"/>
      <c r="W4"/>
      <c r="X4"/>
      <c r="Y4"/>
      <c r="Z4"/>
      <c r="AA4"/>
      <c r="AB4"/>
      <c r="AC4"/>
      <c r="AD4"/>
      <c r="AE4"/>
      <c r="AF4"/>
      <c r="AG4"/>
      <c r="AH4"/>
      <c r="AI4"/>
      <c r="AJ4"/>
    </row>
    <row r="5" spans="1:36" ht="15.95">
      <c r="A5" s="34" t="s">
        <v>5</v>
      </c>
      <c r="B5" s="6">
        <v>8</v>
      </c>
    </row>
    <row r="6" spans="1:36" ht="32.1">
      <c r="A6" s="34" t="s">
        <v>6</v>
      </c>
      <c r="B6" s="6">
        <v>10</v>
      </c>
    </row>
    <row r="7" spans="1:36">
      <c r="A7" s="15" t="s">
        <v>7</v>
      </c>
      <c r="B7" s="6">
        <v>38</v>
      </c>
      <c r="C7" s="32"/>
      <c r="D7" s="32"/>
      <c r="E7" s="33"/>
    </row>
    <row r="8" spans="1:36">
      <c r="A8"/>
    </row>
    <row r="9" spans="1:36">
      <c r="A9"/>
    </row>
    <row r="10" spans="1:36">
      <c r="A10"/>
    </row>
    <row r="11" spans="1:36">
      <c r="A11"/>
    </row>
  </sheetData>
  <sheetProtection algorithmName="SHA-512" hashValue="QIyvmoyh0338Gxc6FCWvT/yYPCJ3uvEAOrUHGqRIl+YfCsbBdf+g5LDzliALgNM9+WFkHnjBTciFimfX6pOLzw==" saltValue="HvduqueqTkuD/VDCxrEH7A==" spinCount="100000" sheet="1" objects="1" scenarios="1"/>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R6"/>
  <sheetViews>
    <sheetView topLeftCell="A4" zoomScale="55" zoomScaleNormal="55" workbookViewId="0">
      <selection activeCell="F36" sqref="F36"/>
    </sheetView>
  </sheetViews>
  <sheetFormatPr defaultColWidth="11.42578125" defaultRowHeight="15"/>
  <cols>
    <col min="1" max="1" width="28.42578125" bestFit="1" customWidth="1"/>
    <col min="2" max="2" width="27" bestFit="1" customWidth="1"/>
    <col min="3" max="3" width="11.42578125" bestFit="1" customWidth="1"/>
    <col min="4" max="4" width="10.42578125" bestFit="1" customWidth="1"/>
    <col min="5" max="5" width="12.140625" bestFit="1" customWidth="1"/>
    <col min="6" max="6" width="7" bestFit="1" customWidth="1"/>
    <col min="7" max="7" width="17.7109375" bestFit="1" customWidth="1"/>
    <col min="8" max="8" width="11.7109375" bestFit="1" customWidth="1"/>
    <col min="9" max="17" width="18.42578125" customWidth="1"/>
    <col min="18" max="18" width="11.7109375" bestFit="1" customWidth="1"/>
  </cols>
  <sheetData>
    <row r="1" spans="1:18">
      <c r="A1" s="14" t="s">
        <v>0</v>
      </c>
      <c r="B1" s="12" t="s">
        <v>727</v>
      </c>
      <c r="C1" s="12"/>
      <c r="D1" s="12"/>
      <c r="E1" s="12"/>
      <c r="F1" s="12"/>
      <c r="G1" s="12"/>
      <c r="H1" s="12"/>
      <c r="I1" s="12"/>
      <c r="J1" s="12"/>
      <c r="K1" s="12"/>
      <c r="L1" s="12"/>
      <c r="M1" s="12"/>
      <c r="N1" s="12"/>
      <c r="O1" s="12"/>
      <c r="P1" s="12"/>
      <c r="Q1" s="12"/>
      <c r="R1" s="12"/>
    </row>
    <row r="2" spans="1:18">
      <c r="A2" s="12"/>
      <c r="B2" s="12"/>
      <c r="C2" s="12"/>
      <c r="D2" s="12"/>
      <c r="E2" s="12"/>
      <c r="F2" s="12"/>
      <c r="G2" s="12"/>
      <c r="H2" s="12"/>
      <c r="I2" s="12"/>
      <c r="J2" s="12"/>
      <c r="K2" s="12"/>
      <c r="L2" s="12"/>
      <c r="M2" s="12"/>
      <c r="N2" s="12"/>
      <c r="O2" s="12"/>
      <c r="P2" s="12"/>
      <c r="Q2" s="12"/>
      <c r="R2" s="12"/>
    </row>
    <row r="3" spans="1:18">
      <c r="A3" s="14" t="s">
        <v>663</v>
      </c>
      <c r="B3" s="14" t="s">
        <v>696</v>
      </c>
      <c r="C3" s="12"/>
      <c r="D3" s="12"/>
      <c r="E3" s="12"/>
      <c r="F3" s="12"/>
    </row>
    <row r="4" spans="1:18" ht="96">
      <c r="A4" s="14" t="s">
        <v>2</v>
      </c>
      <c r="B4" s="6" t="s">
        <v>690</v>
      </c>
      <c r="C4" s="6" t="s">
        <v>693</v>
      </c>
      <c r="D4" s="6" t="s">
        <v>731</v>
      </c>
      <c r="E4" s="6" t="s">
        <v>732</v>
      </c>
      <c r="F4" s="6" t="s">
        <v>7</v>
      </c>
    </row>
    <row r="5" spans="1:18">
      <c r="A5" s="12" t="s">
        <v>730</v>
      </c>
      <c r="B5" s="12">
        <v>10</v>
      </c>
      <c r="C5" s="12">
        <v>5</v>
      </c>
      <c r="D5" s="12">
        <v>3</v>
      </c>
      <c r="E5" s="12">
        <v>3</v>
      </c>
      <c r="F5" s="12">
        <v>21</v>
      </c>
    </row>
    <row r="6" spans="1:18">
      <c r="A6" s="12" t="s">
        <v>7</v>
      </c>
      <c r="B6" s="12">
        <v>10</v>
      </c>
      <c r="C6" s="12">
        <v>5</v>
      </c>
      <c r="D6" s="12">
        <v>3</v>
      </c>
      <c r="E6" s="12">
        <v>3</v>
      </c>
      <c r="F6" s="12">
        <v>21</v>
      </c>
    </row>
  </sheetData>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M8"/>
  <sheetViews>
    <sheetView zoomScaleNormal="100" workbookViewId="0">
      <selection activeCell="E26" sqref="E26"/>
    </sheetView>
  </sheetViews>
  <sheetFormatPr defaultColWidth="11.42578125" defaultRowHeight="15"/>
  <cols>
    <col min="1" max="1" width="46" bestFit="1" customWidth="1"/>
    <col min="2" max="2" width="21.28515625" bestFit="1" customWidth="1"/>
    <col min="3" max="3" width="8.85546875" bestFit="1" customWidth="1"/>
    <col min="4" max="4" width="11.7109375" bestFit="1" customWidth="1"/>
    <col min="5" max="5" width="13.42578125" bestFit="1" customWidth="1"/>
    <col min="6" max="6" width="14" bestFit="1" customWidth="1"/>
    <col min="7" max="7" width="8" bestFit="1" customWidth="1"/>
    <col min="8" max="8" width="5.42578125" bestFit="1" customWidth="1"/>
    <col min="9" max="9" width="11.7109375" bestFit="1" customWidth="1"/>
    <col min="10" max="11" width="13.28515625" bestFit="1" customWidth="1"/>
    <col min="12" max="12" width="9.42578125" bestFit="1" customWidth="1"/>
    <col min="13" max="13" width="11.7109375" bestFit="1" customWidth="1"/>
  </cols>
  <sheetData>
    <row r="1" spans="1:13">
      <c r="A1" s="10" t="s">
        <v>663</v>
      </c>
      <c r="B1" s="10" t="s">
        <v>696</v>
      </c>
      <c r="C1" s="11"/>
      <c r="D1" s="11"/>
      <c r="E1" s="11"/>
      <c r="F1" s="11"/>
      <c r="G1" s="11"/>
      <c r="H1" s="11"/>
      <c r="I1" s="11"/>
      <c r="J1" s="11"/>
      <c r="K1" s="11"/>
      <c r="L1" s="11"/>
      <c r="M1" s="11"/>
    </row>
    <row r="2" spans="1:13" ht="32.1">
      <c r="A2" s="10" t="s">
        <v>2</v>
      </c>
      <c r="B2" s="6" t="s">
        <v>733</v>
      </c>
      <c r="C2" s="6" t="s">
        <v>734</v>
      </c>
      <c r="D2" s="6" t="s">
        <v>735</v>
      </c>
      <c r="E2" s="6" t="s">
        <v>736</v>
      </c>
      <c r="F2" s="6" t="s">
        <v>737</v>
      </c>
      <c r="G2" s="6" t="s">
        <v>738</v>
      </c>
      <c r="H2" s="6" t="s">
        <v>739</v>
      </c>
      <c r="I2" s="6" t="s">
        <v>740</v>
      </c>
      <c r="J2" s="6" t="s">
        <v>741</v>
      </c>
      <c r="K2" s="6" t="s">
        <v>742</v>
      </c>
      <c r="L2" s="6" t="s">
        <v>743</v>
      </c>
      <c r="M2" s="6" t="s">
        <v>7</v>
      </c>
    </row>
    <row r="3" spans="1:13">
      <c r="A3" s="13" t="s">
        <v>685</v>
      </c>
      <c r="B3" s="11"/>
      <c r="C3" s="11">
        <v>2</v>
      </c>
      <c r="D3" s="11"/>
      <c r="E3" s="11"/>
      <c r="F3" s="11">
        <v>3</v>
      </c>
      <c r="G3" s="11">
        <v>1</v>
      </c>
      <c r="H3" s="11"/>
      <c r="I3" s="11">
        <v>9</v>
      </c>
      <c r="J3" s="11"/>
      <c r="K3" s="11"/>
      <c r="L3" s="11">
        <v>3</v>
      </c>
      <c r="M3" s="11">
        <v>18</v>
      </c>
    </row>
    <row r="4" spans="1:13">
      <c r="A4" s="13" t="s">
        <v>686</v>
      </c>
      <c r="B4" s="11"/>
      <c r="C4" s="11"/>
      <c r="D4" s="11"/>
      <c r="E4" s="11"/>
      <c r="F4" s="11">
        <v>7</v>
      </c>
      <c r="G4" s="11"/>
      <c r="H4" s="11"/>
      <c r="I4" s="11">
        <v>1</v>
      </c>
      <c r="J4" s="11"/>
      <c r="K4" s="11"/>
      <c r="L4" s="11"/>
      <c r="M4" s="11">
        <v>8</v>
      </c>
    </row>
    <row r="5" spans="1:13">
      <c r="A5" s="13" t="s">
        <v>687</v>
      </c>
      <c r="B5" s="11">
        <v>2</v>
      </c>
      <c r="C5" s="11">
        <v>21</v>
      </c>
      <c r="D5" s="11">
        <v>2</v>
      </c>
      <c r="E5" s="11">
        <v>1</v>
      </c>
      <c r="F5" s="11">
        <v>23</v>
      </c>
      <c r="G5" s="11"/>
      <c r="H5" s="11">
        <v>1</v>
      </c>
      <c r="I5" s="11">
        <v>30</v>
      </c>
      <c r="J5" s="11">
        <v>4</v>
      </c>
      <c r="K5" s="11"/>
      <c r="L5" s="11"/>
      <c r="M5" s="11">
        <v>84</v>
      </c>
    </row>
    <row r="6" spans="1:13">
      <c r="A6" s="13" t="s">
        <v>688</v>
      </c>
      <c r="B6" s="11"/>
      <c r="C6" s="11"/>
      <c r="D6" s="11"/>
      <c r="E6" s="11">
        <v>2</v>
      </c>
      <c r="F6" s="11"/>
      <c r="G6" s="11"/>
      <c r="H6" s="11"/>
      <c r="I6" s="11">
        <v>1</v>
      </c>
      <c r="J6" s="11"/>
      <c r="K6" s="11"/>
      <c r="L6" s="11"/>
      <c r="M6" s="11">
        <v>3</v>
      </c>
    </row>
    <row r="7" spans="1:13">
      <c r="A7" s="13" t="s">
        <v>1</v>
      </c>
      <c r="B7" s="11"/>
      <c r="C7" s="11"/>
      <c r="D7" s="11"/>
      <c r="E7" s="11">
        <v>4</v>
      </c>
      <c r="F7" s="11"/>
      <c r="G7" s="11">
        <v>13</v>
      </c>
      <c r="H7" s="11">
        <v>2</v>
      </c>
      <c r="I7" s="11"/>
      <c r="J7" s="11"/>
      <c r="K7" s="11">
        <v>1</v>
      </c>
      <c r="L7" s="11"/>
      <c r="M7" s="11">
        <v>20</v>
      </c>
    </row>
    <row r="8" spans="1:13">
      <c r="A8" s="13" t="s">
        <v>7</v>
      </c>
      <c r="B8" s="11">
        <v>2</v>
      </c>
      <c r="C8" s="11">
        <v>23</v>
      </c>
      <c r="D8" s="11">
        <v>2</v>
      </c>
      <c r="E8" s="11">
        <v>7</v>
      </c>
      <c r="F8" s="11">
        <v>33</v>
      </c>
      <c r="G8" s="11">
        <v>14</v>
      </c>
      <c r="H8" s="11">
        <v>3</v>
      </c>
      <c r="I8" s="11">
        <v>41</v>
      </c>
      <c r="J8" s="11">
        <v>4</v>
      </c>
      <c r="K8" s="11">
        <v>1</v>
      </c>
      <c r="L8" s="11">
        <v>3</v>
      </c>
      <c r="M8" s="11">
        <v>133</v>
      </c>
    </row>
  </sheetData>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
  <sheetViews>
    <sheetView workbookViewId="0"/>
  </sheetViews>
  <sheetFormatPr defaultColWidth="11.42578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3"/>
  <sheetViews>
    <sheetView showGridLines="0" tabSelected="1" view="pageBreakPreview" zoomScale="90" zoomScaleNormal="118" zoomScaleSheetLayoutView="90" zoomScalePageLayoutView="40" workbookViewId="0">
      <pane xSplit="1" ySplit="5" topLeftCell="C6" activePane="bottomRight" state="frozen"/>
      <selection pane="bottomRight" activeCell="S101" sqref="P6:S101"/>
      <selection pane="bottomLeft"/>
      <selection pane="topRight"/>
    </sheetView>
  </sheetViews>
  <sheetFormatPr defaultColWidth="6.140625" defaultRowHeight="14.25" customHeight="1"/>
  <cols>
    <col min="1" max="1" width="6.140625" style="38"/>
    <col min="2" max="2" width="21.42578125" style="38" customWidth="1"/>
    <col min="3" max="3" width="20.28515625" style="38" customWidth="1"/>
    <col min="4" max="4" width="20.85546875" style="38" customWidth="1"/>
    <col min="5" max="5" width="21.42578125" style="38" customWidth="1"/>
    <col min="6" max="6" width="22.28515625" style="38" customWidth="1"/>
    <col min="7" max="7" width="16.85546875" style="38" customWidth="1"/>
    <col min="8" max="8" width="15.140625" style="38" customWidth="1"/>
    <col min="9" max="9" width="15.140625" style="73" customWidth="1"/>
    <col min="10" max="10" width="17.28515625" style="76" customWidth="1"/>
    <col min="11" max="11" width="6.85546875" style="38" customWidth="1"/>
    <col min="12" max="12" width="6.42578125" style="38" customWidth="1"/>
    <col min="13" max="13" width="6.7109375" style="38" customWidth="1"/>
    <col min="14" max="15" width="7.85546875" style="38" customWidth="1"/>
    <col min="16" max="16" width="14.7109375" style="73" customWidth="1"/>
    <col min="17" max="17" width="60.140625" style="41" customWidth="1"/>
    <col min="18" max="31" width="14.7109375" style="41" customWidth="1"/>
    <col min="32" max="32" width="63.7109375" style="38" customWidth="1"/>
    <col min="33" max="16384" width="6.140625" style="38"/>
  </cols>
  <sheetData>
    <row r="1" spans="1:32" ht="124.5" customHeight="1">
      <c r="A1" s="86"/>
      <c r="B1" s="87"/>
      <c r="C1" s="83" t="s">
        <v>8</v>
      </c>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4" t="s">
        <v>9</v>
      </c>
      <c r="AF1" s="84"/>
    </row>
    <row r="2" spans="1:32">
      <c r="C2" s="35"/>
      <c r="D2" s="36"/>
      <c r="E2" s="36"/>
      <c r="F2" s="36"/>
      <c r="G2" s="36"/>
      <c r="H2" s="36"/>
      <c r="I2" s="36"/>
      <c r="J2" s="36"/>
      <c r="K2" s="56"/>
      <c r="L2" s="56"/>
      <c r="M2" s="56"/>
      <c r="N2" s="56"/>
      <c r="O2" s="56"/>
      <c r="P2" s="35"/>
      <c r="Q2" s="39"/>
      <c r="R2" s="39"/>
      <c r="S2" s="39"/>
      <c r="T2" s="39"/>
      <c r="U2" s="39"/>
      <c r="V2" s="39"/>
      <c r="W2" s="39"/>
      <c r="X2" s="39"/>
      <c r="Y2" s="39"/>
      <c r="Z2" s="39"/>
      <c r="AA2" s="39"/>
      <c r="AB2" s="39"/>
      <c r="AC2" s="39"/>
      <c r="AD2" s="39"/>
      <c r="AE2" s="39"/>
      <c r="AF2" s="37"/>
    </row>
    <row r="3" spans="1:32" ht="31.5" customHeight="1">
      <c r="A3" s="88" t="s">
        <v>10</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90"/>
    </row>
    <row r="4" spans="1:32" s="45" customFormat="1" ht="32.25" customHeight="1">
      <c r="A4" s="91"/>
      <c r="B4" s="98" t="s">
        <v>11</v>
      </c>
      <c r="C4" s="98" t="s">
        <v>12</v>
      </c>
      <c r="D4" s="98" t="s">
        <v>13</v>
      </c>
      <c r="E4" s="96" t="s">
        <v>14</v>
      </c>
      <c r="F4" s="98" t="s">
        <v>15</v>
      </c>
      <c r="G4" s="96" t="s">
        <v>16</v>
      </c>
      <c r="H4" s="96" t="s">
        <v>17</v>
      </c>
      <c r="I4" s="77" t="s">
        <v>18</v>
      </c>
      <c r="J4" s="77" t="s">
        <v>19</v>
      </c>
      <c r="K4" s="93" t="s">
        <v>20</v>
      </c>
      <c r="L4" s="94"/>
      <c r="M4" s="94"/>
      <c r="N4" s="94"/>
      <c r="O4" s="95"/>
      <c r="P4" s="80" t="s">
        <v>21</v>
      </c>
      <c r="Q4" s="81"/>
      <c r="R4" s="81"/>
      <c r="S4" s="82"/>
      <c r="T4" s="80" t="s">
        <v>22</v>
      </c>
      <c r="U4" s="81"/>
      <c r="V4" s="81"/>
      <c r="W4" s="82"/>
      <c r="X4" s="80" t="s">
        <v>23</v>
      </c>
      <c r="Y4" s="81"/>
      <c r="Z4" s="81"/>
      <c r="AA4" s="81"/>
      <c r="AB4" s="80" t="s">
        <v>24</v>
      </c>
      <c r="AC4" s="81"/>
      <c r="AD4" s="81"/>
      <c r="AE4" s="81"/>
      <c r="AF4" s="85" t="s">
        <v>25</v>
      </c>
    </row>
    <row r="5" spans="1:32" s="45" customFormat="1" ht="44.45" customHeight="1">
      <c r="A5" s="92"/>
      <c r="B5" s="99"/>
      <c r="C5" s="99"/>
      <c r="D5" s="99"/>
      <c r="E5" s="97"/>
      <c r="F5" s="99"/>
      <c r="G5" s="97"/>
      <c r="H5" s="97"/>
      <c r="I5" s="79"/>
      <c r="J5" s="78"/>
      <c r="K5" s="57" t="s">
        <v>26</v>
      </c>
      <c r="L5" s="57" t="s">
        <v>27</v>
      </c>
      <c r="M5" s="57" t="s">
        <v>28</v>
      </c>
      <c r="N5" s="57" t="s">
        <v>29</v>
      </c>
      <c r="O5" s="57" t="s">
        <v>30</v>
      </c>
      <c r="P5" s="49" t="s">
        <v>31</v>
      </c>
      <c r="Q5" s="48" t="s">
        <v>32</v>
      </c>
      <c r="R5" s="46" t="s">
        <v>33</v>
      </c>
      <c r="S5" s="46" t="s">
        <v>34</v>
      </c>
      <c r="T5" s="49" t="s">
        <v>31</v>
      </c>
      <c r="U5" s="48" t="s">
        <v>32</v>
      </c>
      <c r="V5" s="46" t="s">
        <v>33</v>
      </c>
      <c r="W5" s="46" t="s">
        <v>35</v>
      </c>
      <c r="X5" s="49" t="s">
        <v>31</v>
      </c>
      <c r="Y5" s="48" t="s">
        <v>32</v>
      </c>
      <c r="Z5" s="46" t="s">
        <v>33</v>
      </c>
      <c r="AA5" s="46" t="s">
        <v>35</v>
      </c>
      <c r="AB5" s="49" t="s">
        <v>31</v>
      </c>
      <c r="AC5" s="48" t="s">
        <v>32</v>
      </c>
      <c r="AD5" s="46" t="s">
        <v>33</v>
      </c>
      <c r="AE5" s="53" t="s">
        <v>35</v>
      </c>
      <c r="AF5" s="85"/>
    </row>
    <row r="6" spans="1:32" ht="268.5" customHeight="1">
      <c r="A6" s="42">
        <v>1</v>
      </c>
      <c r="B6" s="50" t="s">
        <v>36</v>
      </c>
      <c r="C6" s="50" t="s">
        <v>37</v>
      </c>
      <c r="D6" s="50" t="s">
        <v>38</v>
      </c>
      <c r="E6" s="6" t="s">
        <v>39</v>
      </c>
      <c r="F6" s="50" t="s">
        <v>40</v>
      </c>
      <c r="G6" s="6" t="s">
        <v>41</v>
      </c>
      <c r="H6" s="6" t="s">
        <v>42</v>
      </c>
      <c r="I6" s="62"/>
      <c r="J6" s="43" t="s">
        <v>43</v>
      </c>
      <c r="K6" s="58">
        <v>0</v>
      </c>
      <c r="L6" s="58">
        <v>20</v>
      </c>
      <c r="M6" s="58">
        <v>0</v>
      </c>
      <c r="N6" s="58">
        <v>0</v>
      </c>
      <c r="O6" s="58">
        <v>20</v>
      </c>
      <c r="P6" s="115">
        <v>0</v>
      </c>
      <c r="Q6" s="116" t="s">
        <v>44</v>
      </c>
      <c r="R6" s="117" t="s">
        <v>45</v>
      </c>
      <c r="S6" s="117" t="s">
        <v>45</v>
      </c>
      <c r="T6" s="42"/>
      <c r="U6" s="42"/>
      <c r="V6" s="42"/>
      <c r="W6" s="42"/>
      <c r="X6" s="40"/>
      <c r="Y6" s="40"/>
      <c r="Z6" s="40"/>
      <c r="AA6" s="40"/>
      <c r="AB6" s="40"/>
      <c r="AC6" s="40"/>
      <c r="AD6" s="40"/>
      <c r="AE6" s="54"/>
      <c r="AF6" s="55" t="s">
        <v>46</v>
      </c>
    </row>
    <row r="7" spans="1:32" ht="180" customHeight="1">
      <c r="A7" s="42">
        <v>2</v>
      </c>
      <c r="B7" s="51" t="s">
        <v>36</v>
      </c>
      <c r="C7" s="51" t="s">
        <v>37</v>
      </c>
      <c r="D7" s="51" t="s">
        <v>47</v>
      </c>
      <c r="E7" s="6" t="s">
        <v>48</v>
      </c>
      <c r="F7" s="51" t="s">
        <v>49</v>
      </c>
      <c r="G7" s="6" t="s">
        <v>41</v>
      </c>
      <c r="H7" s="6" t="s">
        <v>50</v>
      </c>
      <c r="I7" s="62"/>
      <c r="J7" s="43" t="s">
        <v>43</v>
      </c>
      <c r="K7" s="58">
        <v>0</v>
      </c>
      <c r="L7" s="58">
        <v>0</v>
      </c>
      <c r="M7" s="58">
        <v>0</v>
      </c>
      <c r="N7" s="58">
        <v>20</v>
      </c>
      <c r="O7" s="58">
        <v>20</v>
      </c>
      <c r="P7" s="115">
        <v>0</v>
      </c>
      <c r="Q7" s="116" t="s">
        <v>51</v>
      </c>
      <c r="R7" s="117" t="s">
        <v>45</v>
      </c>
      <c r="S7" s="117" t="s">
        <v>45</v>
      </c>
      <c r="T7" s="42"/>
      <c r="U7" s="42"/>
      <c r="V7" s="42"/>
      <c r="W7" s="42"/>
      <c r="X7" s="40"/>
      <c r="Y7" s="40"/>
      <c r="Z7" s="40"/>
      <c r="AA7" s="40"/>
      <c r="AB7" s="40"/>
      <c r="AC7" s="40"/>
      <c r="AD7" s="40"/>
      <c r="AE7" s="54"/>
      <c r="AF7" s="52" t="s">
        <v>46</v>
      </c>
    </row>
    <row r="8" spans="1:32" ht="180" customHeight="1">
      <c r="A8" s="42">
        <v>3</v>
      </c>
      <c r="B8" s="6" t="s">
        <v>36</v>
      </c>
      <c r="C8" s="6" t="s">
        <v>37</v>
      </c>
      <c r="D8" s="6" t="s">
        <v>52</v>
      </c>
      <c r="E8" s="6" t="s">
        <v>53</v>
      </c>
      <c r="F8" s="6" t="s">
        <v>54</v>
      </c>
      <c r="G8" s="6" t="s">
        <v>41</v>
      </c>
      <c r="H8" s="6" t="s">
        <v>55</v>
      </c>
      <c r="I8" s="62"/>
      <c r="J8" s="43" t="s">
        <v>43</v>
      </c>
      <c r="K8" s="58"/>
      <c r="L8" s="58">
        <v>0</v>
      </c>
      <c r="M8" s="58">
        <v>0</v>
      </c>
      <c r="N8" s="58">
        <v>10</v>
      </c>
      <c r="O8" s="58">
        <v>10</v>
      </c>
      <c r="P8" s="115">
        <v>0</v>
      </c>
      <c r="Q8" s="116" t="s">
        <v>56</v>
      </c>
      <c r="R8" s="117" t="s">
        <v>45</v>
      </c>
      <c r="S8" s="117" t="s">
        <v>45</v>
      </c>
      <c r="T8" s="42"/>
      <c r="U8" s="42"/>
      <c r="V8" s="42"/>
      <c r="W8" s="42"/>
      <c r="X8" s="40"/>
      <c r="Y8" s="40"/>
      <c r="Z8" s="40"/>
      <c r="AA8" s="40"/>
      <c r="AB8" s="40"/>
      <c r="AC8" s="40"/>
      <c r="AD8" s="40"/>
      <c r="AE8" s="54"/>
      <c r="AF8" s="52" t="s">
        <v>46</v>
      </c>
    </row>
    <row r="9" spans="1:32" ht="409.5" customHeight="1">
      <c r="A9" s="42">
        <v>4</v>
      </c>
      <c r="B9" s="6" t="s">
        <v>57</v>
      </c>
      <c r="C9" s="6" t="s">
        <v>37</v>
      </c>
      <c r="D9" s="6" t="s">
        <v>58</v>
      </c>
      <c r="E9" s="6" t="s">
        <v>59</v>
      </c>
      <c r="F9" s="6" t="s">
        <v>60</v>
      </c>
      <c r="G9" s="6" t="s">
        <v>41</v>
      </c>
      <c r="H9" s="6" t="s">
        <v>61</v>
      </c>
      <c r="I9" s="64"/>
      <c r="J9" s="43" t="s">
        <v>43</v>
      </c>
      <c r="K9" s="63">
        <v>0.05</v>
      </c>
      <c r="L9" s="63">
        <v>0.35</v>
      </c>
      <c r="M9" s="63">
        <v>0.3</v>
      </c>
      <c r="N9" s="63">
        <v>0.3</v>
      </c>
      <c r="O9" s="63">
        <v>1</v>
      </c>
      <c r="P9" s="118">
        <v>0.05</v>
      </c>
      <c r="Q9" s="116" t="s">
        <v>62</v>
      </c>
      <c r="R9" s="116" t="s">
        <v>63</v>
      </c>
      <c r="S9" s="117" t="s">
        <v>45</v>
      </c>
      <c r="T9" s="42"/>
      <c r="U9" s="42"/>
      <c r="V9" s="42"/>
      <c r="W9" s="42"/>
      <c r="X9" s="40"/>
      <c r="Y9" s="40"/>
      <c r="Z9" s="40"/>
      <c r="AA9" s="40"/>
      <c r="AB9" s="40"/>
      <c r="AC9" s="40"/>
      <c r="AD9" s="40"/>
      <c r="AE9" s="54"/>
      <c r="AF9" s="52" t="s">
        <v>64</v>
      </c>
    </row>
    <row r="10" spans="1:32" ht="409.5" customHeight="1">
      <c r="A10" s="42">
        <v>5</v>
      </c>
      <c r="B10" s="6" t="s">
        <v>57</v>
      </c>
      <c r="C10" s="6" t="s">
        <v>37</v>
      </c>
      <c r="D10" s="6" t="s">
        <v>65</v>
      </c>
      <c r="E10" s="6" t="s">
        <v>66</v>
      </c>
      <c r="F10" s="6" t="s">
        <v>67</v>
      </c>
      <c r="G10" s="6" t="s">
        <v>41</v>
      </c>
      <c r="H10" s="6" t="s">
        <v>68</v>
      </c>
      <c r="I10" s="64"/>
      <c r="J10" s="62" t="s">
        <v>69</v>
      </c>
      <c r="K10" s="58">
        <v>9</v>
      </c>
      <c r="L10" s="58">
        <v>9</v>
      </c>
      <c r="M10" s="58">
        <v>8</v>
      </c>
      <c r="N10" s="58">
        <v>9</v>
      </c>
      <c r="O10" s="58">
        <v>35</v>
      </c>
      <c r="P10" s="115">
        <v>9</v>
      </c>
      <c r="Q10" s="116" t="s">
        <v>70</v>
      </c>
      <c r="R10" s="116" t="s">
        <v>71</v>
      </c>
      <c r="S10" s="117" t="s">
        <v>45</v>
      </c>
      <c r="T10" s="42"/>
      <c r="U10" s="42"/>
      <c r="V10" s="42"/>
      <c r="W10" s="42"/>
      <c r="X10" s="40"/>
      <c r="Y10" s="40"/>
      <c r="Z10" s="40"/>
      <c r="AA10" s="40"/>
      <c r="AB10" s="40"/>
      <c r="AC10" s="40"/>
      <c r="AD10" s="40"/>
      <c r="AE10" s="54"/>
      <c r="AF10" s="52" t="s">
        <v>46</v>
      </c>
    </row>
    <row r="11" spans="1:32" ht="90" customHeight="1">
      <c r="A11" s="42">
        <v>6</v>
      </c>
      <c r="B11" s="6" t="s">
        <v>72</v>
      </c>
      <c r="C11" s="6" t="s">
        <v>37</v>
      </c>
      <c r="D11" s="6" t="s">
        <v>73</v>
      </c>
      <c r="E11" s="6" t="s">
        <v>74</v>
      </c>
      <c r="F11" s="6" t="s">
        <v>75</v>
      </c>
      <c r="G11" s="6" t="s">
        <v>76</v>
      </c>
      <c r="H11" s="6" t="s">
        <v>77</v>
      </c>
      <c r="I11" s="64"/>
      <c r="J11" s="62" t="s">
        <v>78</v>
      </c>
      <c r="K11" s="61">
        <v>0</v>
      </c>
      <c r="L11" s="61">
        <v>0</v>
      </c>
      <c r="M11" s="61">
        <v>0</v>
      </c>
      <c r="N11" s="61">
        <f>O11</f>
        <v>4.0039999999999999E-2</v>
      </c>
      <c r="O11" s="61">
        <f>301*0.004%+(700)*0.004%</f>
        <v>4.0039999999999999E-2</v>
      </c>
      <c r="P11" s="115">
        <v>0</v>
      </c>
      <c r="Q11" s="117" t="s">
        <v>79</v>
      </c>
      <c r="R11" s="117" t="s">
        <v>45</v>
      </c>
      <c r="S11" s="117" t="s">
        <v>45</v>
      </c>
      <c r="T11" s="42"/>
      <c r="U11" s="42"/>
      <c r="V11" s="42"/>
      <c r="W11" s="42"/>
      <c r="X11" s="40"/>
      <c r="Y11" s="40"/>
      <c r="Z11" s="40"/>
      <c r="AA11" s="40"/>
      <c r="AB11" s="40"/>
      <c r="AC11" s="40"/>
      <c r="AD11" s="40"/>
      <c r="AE11" s="54"/>
      <c r="AF11" s="52" t="s">
        <v>80</v>
      </c>
    </row>
    <row r="12" spans="1:32" ht="32.1" customHeight="1">
      <c r="A12" s="42">
        <v>7</v>
      </c>
      <c r="B12" s="6" t="s">
        <v>72</v>
      </c>
      <c r="C12" s="6" t="s">
        <v>37</v>
      </c>
      <c r="D12" s="6" t="s">
        <v>81</v>
      </c>
      <c r="E12" s="6" t="s">
        <v>82</v>
      </c>
      <c r="F12" s="6" t="s">
        <v>83</v>
      </c>
      <c r="G12" s="6" t="s">
        <v>76</v>
      </c>
      <c r="H12" s="6" t="s">
        <v>84</v>
      </c>
      <c r="I12" s="64"/>
      <c r="J12" s="62" t="s">
        <v>45</v>
      </c>
      <c r="K12" s="59">
        <v>0</v>
      </c>
      <c r="L12" s="59">
        <v>0</v>
      </c>
      <c r="M12" s="59">
        <v>0</v>
      </c>
      <c r="N12" s="59">
        <v>0</v>
      </c>
      <c r="O12" s="59">
        <v>0</v>
      </c>
      <c r="P12" s="115">
        <v>0</v>
      </c>
      <c r="Q12" s="117" t="s">
        <v>79</v>
      </c>
      <c r="R12" s="117" t="s">
        <v>45</v>
      </c>
      <c r="S12" s="117" t="s">
        <v>45</v>
      </c>
      <c r="T12" s="42"/>
      <c r="U12" s="42"/>
      <c r="V12" s="42"/>
      <c r="W12" s="42"/>
      <c r="X12" s="40"/>
      <c r="Y12" s="40"/>
      <c r="Z12" s="40"/>
      <c r="AA12" s="40"/>
      <c r="AB12" s="40"/>
      <c r="AC12" s="40"/>
      <c r="AD12" s="40"/>
      <c r="AE12" s="54"/>
      <c r="AF12" s="52" t="s">
        <v>80</v>
      </c>
    </row>
    <row r="13" spans="1:32" ht="48" customHeight="1">
      <c r="A13" s="42">
        <v>8</v>
      </c>
      <c r="B13" s="6" t="s">
        <v>72</v>
      </c>
      <c r="C13" s="6" t="s">
        <v>37</v>
      </c>
      <c r="D13" s="6" t="s">
        <v>85</v>
      </c>
      <c r="E13" s="6" t="s">
        <v>86</v>
      </c>
      <c r="F13" s="6" t="s">
        <v>87</v>
      </c>
      <c r="G13" s="6" t="s">
        <v>76</v>
      </c>
      <c r="H13" s="6" t="s">
        <v>88</v>
      </c>
      <c r="I13" s="64"/>
      <c r="J13" s="62" t="s">
        <v>45</v>
      </c>
      <c r="K13" s="59">
        <v>0</v>
      </c>
      <c r="L13" s="59">
        <v>0</v>
      </c>
      <c r="M13" s="59">
        <v>0</v>
      </c>
      <c r="N13" s="59">
        <v>0</v>
      </c>
      <c r="O13" s="59">
        <v>0</v>
      </c>
      <c r="P13" s="115">
        <v>0</v>
      </c>
      <c r="Q13" s="117" t="s">
        <v>79</v>
      </c>
      <c r="R13" s="117" t="s">
        <v>45</v>
      </c>
      <c r="S13" s="117" t="s">
        <v>45</v>
      </c>
      <c r="T13" s="42"/>
      <c r="U13" s="42"/>
      <c r="V13" s="42"/>
      <c r="W13" s="42"/>
      <c r="X13" s="40"/>
      <c r="Y13" s="40"/>
      <c r="Z13" s="40"/>
      <c r="AA13" s="40"/>
      <c r="AB13" s="40"/>
      <c r="AC13" s="40"/>
      <c r="AD13" s="40"/>
      <c r="AE13" s="54"/>
      <c r="AF13" s="52" t="s">
        <v>80</v>
      </c>
    </row>
    <row r="14" spans="1:32" ht="300" customHeight="1">
      <c r="A14" s="42">
        <v>9</v>
      </c>
      <c r="B14" s="6" t="s">
        <v>89</v>
      </c>
      <c r="C14" s="6" t="s">
        <v>37</v>
      </c>
      <c r="D14" s="6" t="s">
        <v>90</v>
      </c>
      <c r="E14" s="6" t="s">
        <v>91</v>
      </c>
      <c r="F14" s="6" t="s">
        <v>92</v>
      </c>
      <c r="G14" s="6" t="s">
        <v>41</v>
      </c>
      <c r="H14" s="6" t="s">
        <v>93</v>
      </c>
      <c r="I14" s="64"/>
      <c r="J14" s="43" t="s">
        <v>94</v>
      </c>
      <c r="K14" s="63">
        <v>0.3</v>
      </c>
      <c r="L14" s="63">
        <v>1</v>
      </c>
      <c r="M14" s="63">
        <v>1</v>
      </c>
      <c r="N14" s="63">
        <v>1</v>
      </c>
      <c r="O14" s="63">
        <v>1</v>
      </c>
      <c r="P14" s="118">
        <v>0.3</v>
      </c>
      <c r="Q14" s="116" t="s">
        <v>95</v>
      </c>
      <c r="R14" s="116" t="s">
        <v>96</v>
      </c>
      <c r="S14" s="117" t="s">
        <v>97</v>
      </c>
      <c r="T14" s="42"/>
      <c r="U14" s="42"/>
      <c r="V14" s="42"/>
      <c r="W14" s="42"/>
      <c r="X14" s="40"/>
      <c r="Y14" s="40"/>
      <c r="Z14" s="40"/>
      <c r="AA14" s="40"/>
      <c r="AB14" s="40"/>
      <c r="AC14" s="40"/>
      <c r="AD14" s="40"/>
      <c r="AE14" s="54"/>
      <c r="AF14" s="52" t="s">
        <v>98</v>
      </c>
    </row>
    <row r="15" spans="1:32" ht="409.5" customHeight="1">
      <c r="A15" s="42">
        <v>10</v>
      </c>
      <c r="B15" s="6" t="s">
        <v>89</v>
      </c>
      <c r="C15" s="6" t="s">
        <v>37</v>
      </c>
      <c r="D15" s="6" t="s">
        <v>99</v>
      </c>
      <c r="E15" s="6" t="s">
        <v>100</v>
      </c>
      <c r="F15" s="6" t="s">
        <v>101</v>
      </c>
      <c r="G15" s="6" t="s">
        <v>41</v>
      </c>
      <c r="H15" s="6" t="s">
        <v>102</v>
      </c>
      <c r="I15" s="64"/>
      <c r="J15" s="62" t="s">
        <v>103</v>
      </c>
      <c r="K15" s="63">
        <v>0.12</v>
      </c>
      <c r="L15" s="63">
        <v>0.12</v>
      </c>
      <c r="M15" s="63">
        <v>0.12</v>
      </c>
      <c r="N15" s="63">
        <v>0.14000000000000001</v>
      </c>
      <c r="O15" s="63">
        <v>0.5</v>
      </c>
      <c r="P15" s="118">
        <v>0.12</v>
      </c>
      <c r="Q15" s="116" t="s">
        <v>104</v>
      </c>
      <c r="R15" s="116" t="s">
        <v>105</v>
      </c>
      <c r="S15" s="117" t="s">
        <v>106</v>
      </c>
      <c r="T15" s="42"/>
      <c r="U15" s="42"/>
      <c r="V15" s="42"/>
      <c r="W15" s="42"/>
      <c r="X15" s="40"/>
      <c r="Y15" s="40"/>
      <c r="Z15" s="40"/>
      <c r="AA15" s="40"/>
      <c r="AB15" s="40"/>
      <c r="AC15" s="40"/>
      <c r="AD15" s="40"/>
      <c r="AE15" s="54"/>
      <c r="AF15" s="52" t="s">
        <v>107</v>
      </c>
    </row>
    <row r="16" spans="1:32" ht="180" customHeight="1">
      <c r="A16" s="42">
        <v>11</v>
      </c>
      <c r="B16" s="6" t="s">
        <v>108</v>
      </c>
      <c r="C16" s="6" t="s">
        <v>37</v>
      </c>
      <c r="D16" s="6" t="s">
        <v>109</v>
      </c>
      <c r="E16" s="6" t="s">
        <v>110</v>
      </c>
      <c r="F16" s="6" t="s">
        <v>60</v>
      </c>
      <c r="G16" s="6" t="s">
        <v>41</v>
      </c>
      <c r="H16" s="6" t="s">
        <v>111</v>
      </c>
      <c r="I16" s="64"/>
      <c r="J16" s="62" t="s">
        <v>43</v>
      </c>
      <c r="K16" s="58">
        <v>0</v>
      </c>
      <c r="L16" s="63">
        <v>0.2</v>
      </c>
      <c r="M16" s="63">
        <v>0.4</v>
      </c>
      <c r="N16" s="63">
        <v>0.4</v>
      </c>
      <c r="O16" s="63">
        <v>1</v>
      </c>
      <c r="P16" s="115">
        <v>0</v>
      </c>
      <c r="Q16" s="116" t="s">
        <v>112</v>
      </c>
      <c r="R16" s="116" t="s">
        <v>113</v>
      </c>
      <c r="S16" s="117"/>
      <c r="T16" s="42"/>
      <c r="U16" s="42"/>
      <c r="V16" s="42"/>
      <c r="W16" s="42"/>
      <c r="X16" s="40"/>
      <c r="Y16" s="40"/>
      <c r="Z16" s="40"/>
      <c r="AA16" s="40"/>
      <c r="AB16" s="40"/>
      <c r="AC16" s="40"/>
      <c r="AD16" s="40"/>
      <c r="AE16" s="54"/>
      <c r="AF16" s="52" t="s">
        <v>46</v>
      </c>
    </row>
    <row r="17" spans="1:32" ht="409.5" customHeight="1">
      <c r="A17" s="42">
        <v>12</v>
      </c>
      <c r="B17" s="6" t="s">
        <v>114</v>
      </c>
      <c r="C17" s="6" t="s">
        <v>37</v>
      </c>
      <c r="D17" s="6" t="s">
        <v>115</v>
      </c>
      <c r="E17" s="6" t="s">
        <v>116</v>
      </c>
      <c r="F17" s="6" t="s">
        <v>117</v>
      </c>
      <c r="G17" s="6" t="s">
        <v>118</v>
      </c>
      <c r="H17" s="6" t="s">
        <v>119</v>
      </c>
      <c r="I17" s="64"/>
      <c r="J17" s="62" t="s">
        <v>120</v>
      </c>
      <c r="K17" s="59">
        <v>0</v>
      </c>
      <c r="L17" s="59">
        <v>3</v>
      </c>
      <c r="M17" s="59">
        <v>0</v>
      </c>
      <c r="N17" s="59">
        <v>0</v>
      </c>
      <c r="O17" s="59">
        <v>3</v>
      </c>
      <c r="P17" s="115" t="s">
        <v>45</v>
      </c>
      <c r="Q17" s="116" t="s">
        <v>121</v>
      </c>
      <c r="R17" s="117" t="s">
        <v>45</v>
      </c>
      <c r="S17" s="117" t="s">
        <v>45</v>
      </c>
      <c r="T17" s="42"/>
      <c r="U17" s="42"/>
      <c r="V17" s="42"/>
      <c r="W17" s="42"/>
      <c r="X17" s="40"/>
      <c r="Y17" s="40"/>
      <c r="Z17" s="40"/>
      <c r="AA17" s="40"/>
      <c r="AB17" s="40"/>
      <c r="AC17" s="40"/>
      <c r="AD17" s="40"/>
      <c r="AE17" s="54"/>
      <c r="AF17" s="52" t="s">
        <v>46</v>
      </c>
    </row>
    <row r="18" spans="1:32" ht="150" customHeight="1">
      <c r="A18" s="42">
        <v>13</v>
      </c>
      <c r="B18" s="6" t="s">
        <v>114</v>
      </c>
      <c r="C18" s="6" t="s">
        <v>37</v>
      </c>
      <c r="D18" s="6" t="s">
        <v>122</v>
      </c>
      <c r="E18" s="6" t="s">
        <v>123</v>
      </c>
      <c r="F18" s="6" t="s">
        <v>124</v>
      </c>
      <c r="G18" s="6" t="s">
        <v>118</v>
      </c>
      <c r="H18" s="6" t="s">
        <v>125</v>
      </c>
      <c r="I18" s="64"/>
      <c r="J18" s="62" t="s">
        <v>120</v>
      </c>
      <c r="K18" s="59"/>
      <c r="L18" s="59">
        <v>0</v>
      </c>
      <c r="M18" s="59">
        <v>0</v>
      </c>
      <c r="N18" s="59">
        <v>3</v>
      </c>
      <c r="O18" s="59">
        <v>3</v>
      </c>
      <c r="P18" s="115" t="s">
        <v>45</v>
      </c>
      <c r="Q18" s="116" t="s">
        <v>126</v>
      </c>
      <c r="R18" s="117" t="s">
        <v>45</v>
      </c>
      <c r="S18" s="117" t="s">
        <v>45</v>
      </c>
      <c r="T18" s="42"/>
      <c r="U18" s="42"/>
      <c r="V18" s="42"/>
      <c r="W18" s="42"/>
      <c r="X18" s="40"/>
      <c r="Y18" s="40"/>
      <c r="Z18" s="40"/>
      <c r="AA18" s="40"/>
      <c r="AB18" s="40"/>
      <c r="AC18" s="40"/>
      <c r="AD18" s="40"/>
      <c r="AE18" s="54"/>
      <c r="AF18" s="52" t="s">
        <v>46</v>
      </c>
    </row>
    <row r="19" spans="1:32" ht="409.5" customHeight="1">
      <c r="A19" s="42">
        <v>14</v>
      </c>
      <c r="B19" s="6" t="s">
        <v>127</v>
      </c>
      <c r="C19" s="6" t="s">
        <v>37</v>
      </c>
      <c r="D19" s="6" t="s">
        <v>128</v>
      </c>
      <c r="E19" s="6" t="s">
        <v>129</v>
      </c>
      <c r="F19" s="6" t="s">
        <v>130</v>
      </c>
      <c r="G19" s="6" t="s">
        <v>41</v>
      </c>
      <c r="H19" s="6" t="s">
        <v>131</v>
      </c>
      <c r="I19" s="64"/>
      <c r="J19" s="62" t="s">
        <v>43</v>
      </c>
      <c r="K19" s="58">
        <v>4</v>
      </c>
      <c r="L19" s="58">
        <v>12</v>
      </c>
      <c r="M19" s="58">
        <v>12</v>
      </c>
      <c r="N19" s="58">
        <v>12</v>
      </c>
      <c r="O19" s="58">
        <v>40</v>
      </c>
      <c r="P19" s="115">
        <v>4</v>
      </c>
      <c r="Q19" s="116" t="s">
        <v>132</v>
      </c>
      <c r="R19" s="116" t="s">
        <v>133</v>
      </c>
      <c r="S19" s="117" t="s">
        <v>97</v>
      </c>
      <c r="T19" s="42"/>
      <c r="U19" s="42"/>
      <c r="V19" s="42"/>
      <c r="W19" s="42"/>
      <c r="X19" s="40"/>
      <c r="Y19" s="40"/>
      <c r="Z19" s="40"/>
      <c r="AA19" s="40"/>
      <c r="AB19" s="40"/>
      <c r="AC19" s="40"/>
      <c r="AD19" s="40"/>
      <c r="AE19" s="54"/>
      <c r="AF19" s="52" t="s">
        <v>46</v>
      </c>
    </row>
    <row r="20" spans="1:32" ht="384" customHeight="1">
      <c r="A20" s="42">
        <v>15</v>
      </c>
      <c r="B20" s="6" t="s">
        <v>134</v>
      </c>
      <c r="C20" s="6" t="s">
        <v>37</v>
      </c>
      <c r="D20" s="6" t="s">
        <v>135</v>
      </c>
      <c r="E20" s="6" t="s">
        <v>136</v>
      </c>
      <c r="F20" s="6" t="s">
        <v>137</v>
      </c>
      <c r="G20" s="6" t="s">
        <v>118</v>
      </c>
      <c r="H20" s="6" t="s">
        <v>138</v>
      </c>
      <c r="I20" s="64"/>
      <c r="J20" s="62" t="s">
        <v>120</v>
      </c>
      <c r="K20" s="59">
        <v>0</v>
      </c>
      <c r="L20" s="59">
        <v>3</v>
      </c>
      <c r="M20" s="59">
        <v>0</v>
      </c>
      <c r="N20" s="59">
        <v>0</v>
      </c>
      <c r="O20" s="59">
        <v>3</v>
      </c>
      <c r="P20" s="115" t="s">
        <v>45</v>
      </c>
      <c r="Q20" s="116" t="s">
        <v>139</v>
      </c>
      <c r="R20" s="117" t="s">
        <v>45</v>
      </c>
      <c r="S20" s="117" t="s">
        <v>45</v>
      </c>
      <c r="T20" s="42"/>
      <c r="U20" s="42"/>
      <c r="V20" s="42"/>
      <c r="W20" s="42"/>
      <c r="X20" s="40"/>
      <c r="Y20" s="40"/>
      <c r="Z20" s="40"/>
      <c r="AA20" s="40"/>
      <c r="AB20" s="40"/>
      <c r="AC20" s="40"/>
      <c r="AD20" s="40"/>
      <c r="AE20" s="54"/>
      <c r="AF20" s="52" t="s">
        <v>46</v>
      </c>
    </row>
    <row r="21" spans="1:32" ht="150" customHeight="1">
      <c r="A21" s="42">
        <v>16</v>
      </c>
      <c r="B21" s="6" t="s">
        <v>134</v>
      </c>
      <c r="C21" s="6" t="s">
        <v>37</v>
      </c>
      <c r="D21" s="6" t="s">
        <v>140</v>
      </c>
      <c r="E21" s="6" t="s">
        <v>141</v>
      </c>
      <c r="F21" s="6" t="s">
        <v>142</v>
      </c>
      <c r="G21" s="6" t="s">
        <v>118</v>
      </c>
      <c r="H21" s="6" t="s">
        <v>143</v>
      </c>
      <c r="I21" s="64"/>
      <c r="J21" s="62" t="s">
        <v>120</v>
      </c>
      <c r="K21" s="59">
        <v>0</v>
      </c>
      <c r="L21" s="59">
        <v>0</v>
      </c>
      <c r="M21" s="59">
        <v>0</v>
      </c>
      <c r="N21" s="59">
        <v>3</v>
      </c>
      <c r="O21" s="59">
        <v>3</v>
      </c>
      <c r="P21" s="115" t="s">
        <v>45</v>
      </c>
      <c r="Q21" s="116" t="s">
        <v>144</v>
      </c>
      <c r="R21" s="117" t="s">
        <v>45</v>
      </c>
      <c r="S21" s="117" t="s">
        <v>45</v>
      </c>
      <c r="T21" s="42"/>
      <c r="U21" s="42"/>
      <c r="V21" s="42"/>
      <c r="W21" s="42"/>
      <c r="X21" s="40"/>
      <c r="Y21" s="40"/>
      <c r="Z21" s="40"/>
      <c r="AA21" s="40"/>
      <c r="AB21" s="40"/>
      <c r="AC21" s="40"/>
      <c r="AD21" s="40"/>
      <c r="AE21" s="54"/>
      <c r="AF21" s="52" t="s">
        <v>46</v>
      </c>
    </row>
    <row r="22" spans="1:32" ht="240" customHeight="1">
      <c r="A22" s="42">
        <v>17</v>
      </c>
      <c r="B22" s="6" t="s">
        <v>145</v>
      </c>
      <c r="C22" s="6" t="s">
        <v>37</v>
      </c>
      <c r="D22" s="6" t="s">
        <v>146</v>
      </c>
      <c r="E22" s="6" t="s">
        <v>147</v>
      </c>
      <c r="F22" s="6" t="s">
        <v>60</v>
      </c>
      <c r="G22" s="6" t="s">
        <v>118</v>
      </c>
      <c r="H22" s="6" t="s">
        <v>148</v>
      </c>
      <c r="I22" s="64"/>
      <c r="J22" s="62" t="s">
        <v>149</v>
      </c>
      <c r="K22" s="60">
        <v>0</v>
      </c>
      <c r="L22" s="60">
        <v>0.3</v>
      </c>
      <c r="M22" s="60">
        <v>0</v>
      </c>
      <c r="N22" s="60">
        <v>0.7</v>
      </c>
      <c r="O22" s="60">
        <v>1</v>
      </c>
      <c r="P22" s="115" t="s">
        <v>45</v>
      </c>
      <c r="Q22" s="116" t="s">
        <v>150</v>
      </c>
      <c r="R22" s="117" t="s">
        <v>45</v>
      </c>
      <c r="S22" s="117" t="s">
        <v>45</v>
      </c>
      <c r="T22" s="42"/>
      <c r="U22" s="42"/>
      <c r="V22" s="42"/>
      <c r="W22" s="42"/>
      <c r="X22" s="40"/>
      <c r="Y22" s="40"/>
      <c r="Z22" s="40"/>
      <c r="AA22" s="40"/>
      <c r="AB22" s="40"/>
      <c r="AC22" s="40"/>
      <c r="AD22" s="40"/>
      <c r="AE22" s="54"/>
      <c r="AF22" s="52" t="s">
        <v>46</v>
      </c>
    </row>
    <row r="23" spans="1:32" ht="409.5" customHeight="1">
      <c r="A23" s="42">
        <v>18</v>
      </c>
      <c r="B23" s="6" t="s">
        <v>145</v>
      </c>
      <c r="C23" s="6" t="s">
        <v>37</v>
      </c>
      <c r="D23" s="6" t="s">
        <v>151</v>
      </c>
      <c r="E23" s="6" t="s">
        <v>152</v>
      </c>
      <c r="F23" s="6" t="s">
        <v>60</v>
      </c>
      <c r="G23" s="6" t="s">
        <v>118</v>
      </c>
      <c r="H23" s="6" t="s">
        <v>148</v>
      </c>
      <c r="I23" s="64"/>
      <c r="J23" s="62" t="s">
        <v>149</v>
      </c>
      <c r="K23" s="60">
        <v>0</v>
      </c>
      <c r="L23" s="60">
        <v>0.3</v>
      </c>
      <c r="M23" s="60">
        <v>0</v>
      </c>
      <c r="N23" s="60">
        <v>0.7</v>
      </c>
      <c r="O23" s="60">
        <v>1</v>
      </c>
      <c r="P23" s="115" t="s">
        <v>45</v>
      </c>
      <c r="Q23" s="116" t="s">
        <v>153</v>
      </c>
      <c r="R23" s="117" t="s">
        <v>45</v>
      </c>
      <c r="S23" s="117" t="s">
        <v>45</v>
      </c>
      <c r="T23" s="42"/>
      <c r="U23" s="42"/>
      <c r="V23" s="42"/>
      <c r="W23" s="42"/>
      <c r="X23" s="40"/>
      <c r="Y23" s="40"/>
      <c r="Z23" s="40"/>
      <c r="AA23" s="40"/>
      <c r="AB23" s="40"/>
      <c r="AC23" s="40"/>
      <c r="AD23" s="40"/>
      <c r="AE23" s="54"/>
      <c r="AF23" s="52" t="s">
        <v>46</v>
      </c>
    </row>
    <row r="24" spans="1:32" ht="409.5" customHeight="1">
      <c r="A24" s="42">
        <v>19</v>
      </c>
      <c r="B24" s="6" t="s">
        <v>154</v>
      </c>
      <c r="C24" s="6" t="s">
        <v>37</v>
      </c>
      <c r="D24" s="6" t="s">
        <v>155</v>
      </c>
      <c r="E24" s="6" t="s">
        <v>156</v>
      </c>
      <c r="F24" s="6" t="s">
        <v>60</v>
      </c>
      <c r="G24" s="6" t="s">
        <v>118</v>
      </c>
      <c r="H24" s="6" t="s">
        <v>157</v>
      </c>
      <c r="I24" s="64"/>
      <c r="J24" s="62" t="s">
        <v>120</v>
      </c>
      <c r="K24" s="60">
        <v>0</v>
      </c>
      <c r="L24" s="60">
        <v>0.4</v>
      </c>
      <c r="M24" s="60">
        <v>0</v>
      </c>
      <c r="N24" s="60">
        <v>0.6</v>
      </c>
      <c r="O24" s="60">
        <v>1</v>
      </c>
      <c r="P24" s="115" t="s">
        <v>45</v>
      </c>
      <c r="Q24" s="116" t="s">
        <v>158</v>
      </c>
      <c r="R24" s="117" t="s">
        <v>45</v>
      </c>
      <c r="S24" s="117" t="s">
        <v>45</v>
      </c>
      <c r="T24" s="42"/>
      <c r="U24" s="42"/>
      <c r="V24" s="42"/>
      <c r="W24" s="42"/>
      <c r="X24" s="40"/>
      <c r="Y24" s="40"/>
      <c r="Z24" s="40"/>
      <c r="AA24" s="40"/>
      <c r="AB24" s="40"/>
      <c r="AC24" s="40"/>
      <c r="AD24" s="40"/>
      <c r="AE24" s="54"/>
      <c r="AF24" s="52" t="s">
        <v>46</v>
      </c>
    </row>
    <row r="25" spans="1:32" ht="240" customHeight="1">
      <c r="A25" s="42">
        <v>20</v>
      </c>
      <c r="B25" s="6" t="s">
        <v>159</v>
      </c>
      <c r="C25" s="6" t="s">
        <v>37</v>
      </c>
      <c r="D25" s="6" t="s">
        <v>160</v>
      </c>
      <c r="E25" s="6" t="s">
        <v>161</v>
      </c>
      <c r="F25" s="6" t="s">
        <v>162</v>
      </c>
      <c r="G25" s="6" t="s">
        <v>41</v>
      </c>
      <c r="H25" s="6" t="s">
        <v>163</v>
      </c>
      <c r="I25" s="64"/>
      <c r="J25" s="62" t="s">
        <v>69</v>
      </c>
      <c r="K25" s="58">
        <v>1</v>
      </c>
      <c r="L25" s="58">
        <v>1</v>
      </c>
      <c r="M25" s="58">
        <v>1</v>
      </c>
      <c r="N25" s="58">
        <v>1</v>
      </c>
      <c r="O25" s="58">
        <v>4</v>
      </c>
      <c r="P25" s="115">
        <v>1</v>
      </c>
      <c r="Q25" s="116" t="s">
        <v>164</v>
      </c>
      <c r="R25" s="117" t="s">
        <v>165</v>
      </c>
      <c r="S25" s="117" t="s">
        <v>45</v>
      </c>
      <c r="T25" s="42"/>
      <c r="U25" s="42"/>
      <c r="V25" s="42"/>
      <c r="W25" s="42"/>
      <c r="X25" s="40"/>
      <c r="Y25" s="40"/>
      <c r="Z25" s="40"/>
      <c r="AA25" s="40"/>
      <c r="AB25" s="40"/>
      <c r="AC25" s="40"/>
      <c r="AD25" s="40"/>
      <c r="AE25" s="54"/>
      <c r="AF25" s="52" t="s">
        <v>46</v>
      </c>
    </row>
    <row r="26" spans="1:32" ht="327.95" customHeight="1">
      <c r="A26" s="42">
        <v>21</v>
      </c>
      <c r="B26" s="6" t="s">
        <v>159</v>
      </c>
      <c r="C26" s="6" t="s">
        <v>37</v>
      </c>
      <c r="D26" s="6" t="s">
        <v>166</v>
      </c>
      <c r="E26" s="6" t="s">
        <v>167</v>
      </c>
      <c r="F26" s="6" t="s">
        <v>168</v>
      </c>
      <c r="G26" s="6" t="s">
        <v>41</v>
      </c>
      <c r="H26" s="6" t="s">
        <v>169</v>
      </c>
      <c r="I26" s="64"/>
      <c r="J26" s="62" t="s">
        <v>69</v>
      </c>
      <c r="K26" s="58">
        <v>7</v>
      </c>
      <c r="L26" s="58">
        <v>8</v>
      </c>
      <c r="M26" s="58">
        <v>8</v>
      </c>
      <c r="N26" s="58">
        <v>7</v>
      </c>
      <c r="O26" s="58">
        <v>30</v>
      </c>
      <c r="P26" s="115">
        <v>9</v>
      </c>
      <c r="Q26" s="116" t="s">
        <v>170</v>
      </c>
      <c r="R26" s="116" t="s">
        <v>63</v>
      </c>
      <c r="S26" s="117"/>
      <c r="T26" s="42"/>
      <c r="U26" s="42"/>
      <c r="V26" s="42"/>
      <c r="W26" s="42"/>
      <c r="X26" s="40"/>
      <c r="Y26" s="40"/>
      <c r="Z26" s="40"/>
      <c r="AA26" s="40"/>
      <c r="AB26" s="40"/>
      <c r="AC26" s="40"/>
      <c r="AD26" s="40"/>
      <c r="AE26" s="54"/>
      <c r="AF26" s="52" t="s">
        <v>46</v>
      </c>
    </row>
    <row r="27" spans="1:32" ht="409.5" customHeight="1">
      <c r="A27" s="42">
        <v>22</v>
      </c>
      <c r="B27" s="6" t="s">
        <v>171</v>
      </c>
      <c r="C27" s="6" t="s">
        <v>37</v>
      </c>
      <c r="D27" s="6" t="s">
        <v>172</v>
      </c>
      <c r="E27" s="6" t="s">
        <v>173</v>
      </c>
      <c r="F27" s="6" t="s">
        <v>174</v>
      </c>
      <c r="G27" s="6" t="s">
        <v>41</v>
      </c>
      <c r="H27" s="6" t="s">
        <v>175</v>
      </c>
      <c r="I27" s="64"/>
      <c r="J27" s="62" t="s">
        <v>69</v>
      </c>
      <c r="K27" s="63">
        <v>0.1</v>
      </c>
      <c r="L27" s="63">
        <v>0.3</v>
      </c>
      <c r="M27" s="63">
        <v>0.3</v>
      </c>
      <c r="N27" s="63">
        <v>0.3</v>
      </c>
      <c r="O27" s="63">
        <v>1</v>
      </c>
      <c r="P27" s="118">
        <v>0.1</v>
      </c>
      <c r="Q27" s="116" t="s">
        <v>176</v>
      </c>
      <c r="R27" s="116" t="s">
        <v>177</v>
      </c>
      <c r="S27" s="117" t="s">
        <v>45</v>
      </c>
      <c r="T27" s="42"/>
      <c r="U27" s="42"/>
      <c r="V27" s="42"/>
      <c r="W27" s="42"/>
      <c r="X27" s="40"/>
      <c r="Y27" s="40"/>
      <c r="Z27" s="40"/>
      <c r="AA27" s="40"/>
      <c r="AB27" s="40"/>
      <c r="AC27" s="40"/>
      <c r="AD27" s="40"/>
      <c r="AE27" s="54"/>
      <c r="AF27" s="52" t="s">
        <v>46</v>
      </c>
    </row>
    <row r="28" spans="1:32" ht="327.95" customHeight="1">
      <c r="A28" s="42">
        <v>23</v>
      </c>
      <c r="B28" s="6" t="s">
        <v>178</v>
      </c>
      <c r="C28" s="6" t="s">
        <v>37</v>
      </c>
      <c r="D28" s="6" t="s">
        <v>179</v>
      </c>
      <c r="E28" s="6" t="s">
        <v>180</v>
      </c>
      <c r="F28" s="6" t="s">
        <v>174</v>
      </c>
      <c r="G28" s="6" t="s">
        <v>41</v>
      </c>
      <c r="H28" s="6" t="s">
        <v>181</v>
      </c>
      <c r="I28" s="64"/>
      <c r="J28" s="62" t="s">
        <v>182</v>
      </c>
      <c r="K28" s="58"/>
      <c r="L28" s="63">
        <v>0.2</v>
      </c>
      <c r="M28" s="63">
        <v>0.3</v>
      </c>
      <c r="N28" s="63">
        <v>0.5</v>
      </c>
      <c r="O28" s="63">
        <v>1</v>
      </c>
      <c r="P28" s="115">
        <v>0</v>
      </c>
      <c r="Q28" s="116" t="s">
        <v>183</v>
      </c>
      <c r="R28" s="116" t="s">
        <v>184</v>
      </c>
      <c r="S28" s="117"/>
      <c r="T28" s="42"/>
      <c r="U28" s="42"/>
      <c r="V28" s="42"/>
      <c r="W28" s="42"/>
      <c r="X28" s="40"/>
      <c r="Y28" s="40"/>
      <c r="Z28" s="40"/>
      <c r="AA28" s="40"/>
      <c r="AB28" s="40"/>
      <c r="AC28" s="40"/>
      <c r="AD28" s="40"/>
      <c r="AE28" s="54"/>
      <c r="AF28" s="52" t="s">
        <v>46</v>
      </c>
    </row>
    <row r="29" spans="1:32" ht="225" customHeight="1">
      <c r="A29" s="42">
        <v>24</v>
      </c>
      <c r="B29" s="6" t="s">
        <v>178</v>
      </c>
      <c r="C29" s="6" t="s">
        <v>37</v>
      </c>
      <c r="D29" s="6" t="s">
        <v>185</v>
      </c>
      <c r="E29" s="6" t="s">
        <v>186</v>
      </c>
      <c r="F29" s="6" t="s">
        <v>187</v>
      </c>
      <c r="G29" s="6" t="s">
        <v>41</v>
      </c>
      <c r="H29" s="6" t="s">
        <v>188</v>
      </c>
      <c r="I29" s="64"/>
      <c r="J29" s="62" t="s">
        <v>182</v>
      </c>
      <c r="K29" s="58"/>
      <c r="L29" s="63">
        <v>0.2</v>
      </c>
      <c r="M29" s="63">
        <v>0.3</v>
      </c>
      <c r="N29" s="63">
        <v>0.5</v>
      </c>
      <c r="O29" s="63">
        <v>1</v>
      </c>
      <c r="P29" s="115">
        <v>0</v>
      </c>
      <c r="Q29" s="116" t="s">
        <v>189</v>
      </c>
      <c r="R29" s="116" t="s">
        <v>190</v>
      </c>
      <c r="S29" s="117"/>
      <c r="T29" s="42"/>
      <c r="U29" s="42"/>
      <c r="V29" s="42"/>
      <c r="W29" s="42"/>
      <c r="X29" s="40"/>
      <c r="Y29" s="40"/>
      <c r="Z29" s="40"/>
      <c r="AA29" s="40"/>
      <c r="AB29" s="40"/>
      <c r="AC29" s="40"/>
      <c r="AD29" s="40"/>
      <c r="AE29" s="54"/>
      <c r="AF29" s="52" t="s">
        <v>46</v>
      </c>
    </row>
    <row r="30" spans="1:32" ht="409.5" customHeight="1">
      <c r="A30" s="42">
        <v>25</v>
      </c>
      <c r="B30" s="6" t="s">
        <v>191</v>
      </c>
      <c r="C30" s="6" t="s">
        <v>37</v>
      </c>
      <c r="D30" s="6" t="s">
        <v>192</v>
      </c>
      <c r="E30" s="6" t="s">
        <v>193</v>
      </c>
      <c r="F30" s="6" t="s">
        <v>194</v>
      </c>
      <c r="G30" s="6" t="s">
        <v>118</v>
      </c>
      <c r="H30" s="6" t="s">
        <v>195</v>
      </c>
      <c r="I30" s="64"/>
      <c r="J30" s="62" t="s">
        <v>196</v>
      </c>
      <c r="K30" s="60">
        <v>1</v>
      </c>
      <c r="L30" s="60">
        <v>1</v>
      </c>
      <c r="M30" s="60">
        <v>1</v>
      </c>
      <c r="N30" s="60">
        <v>1</v>
      </c>
      <c r="O30" s="60">
        <v>1</v>
      </c>
      <c r="P30" s="118">
        <v>1</v>
      </c>
      <c r="Q30" s="116" t="s">
        <v>197</v>
      </c>
      <c r="R30" s="117"/>
      <c r="S30" s="117" t="s">
        <v>97</v>
      </c>
      <c r="T30" s="42"/>
      <c r="U30" s="42"/>
      <c r="V30" s="42"/>
      <c r="W30" s="42"/>
      <c r="X30" s="40"/>
      <c r="Y30" s="40"/>
      <c r="Z30" s="40"/>
      <c r="AA30" s="40"/>
      <c r="AB30" s="40"/>
      <c r="AC30" s="40"/>
      <c r="AD30" s="40"/>
      <c r="AE30" s="54"/>
      <c r="AF30" s="52" t="s">
        <v>198</v>
      </c>
    </row>
    <row r="31" spans="1:32" ht="195" customHeight="1">
      <c r="A31" s="42">
        <v>26</v>
      </c>
      <c r="B31" s="6" t="s">
        <v>199</v>
      </c>
      <c r="C31" s="6" t="s">
        <v>37</v>
      </c>
      <c r="D31" s="6" t="s">
        <v>200</v>
      </c>
      <c r="E31" s="6" t="s">
        <v>201</v>
      </c>
      <c r="F31" s="6" t="s">
        <v>202</v>
      </c>
      <c r="G31" s="6" t="s">
        <v>76</v>
      </c>
      <c r="H31" s="6" t="s">
        <v>203</v>
      </c>
      <c r="I31" s="64"/>
      <c r="J31" s="62" t="s">
        <v>43</v>
      </c>
      <c r="K31" s="58">
        <v>0</v>
      </c>
      <c r="L31" s="58">
        <v>0</v>
      </c>
      <c r="M31" s="58">
        <v>0</v>
      </c>
      <c r="N31" s="58">
        <v>1</v>
      </c>
      <c r="O31" s="58">
        <v>1</v>
      </c>
      <c r="P31" s="117">
        <v>0</v>
      </c>
      <c r="Q31" s="116" t="s">
        <v>204</v>
      </c>
      <c r="R31" s="117"/>
      <c r="S31" s="117" t="s">
        <v>45</v>
      </c>
      <c r="T31" s="42"/>
      <c r="U31" s="42"/>
      <c r="V31" s="42"/>
      <c r="W31" s="42"/>
      <c r="X31" s="40"/>
      <c r="Y31" s="40"/>
      <c r="Z31" s="40"/>
      <c r="AA31" s="40"/>
      <c r="AB31" s="40"/>
      <c r="AC31" s="40"/>
      <c r="AD31" s="40"/>
      <c r="AE31" s="54"/>
      <c r="AF31" s="52" t="s">
        <v>46</v>
      </c>
    </row>
    <row r="32" spans="1:32" ht="300" customHeight="1">
      <c r="A32" s="42">
        <v>27</v>
      </c>
      <c r="B32" s="6" t="s">
        <v>205</v>
      </c>
      <c r="C32" s="6" t="s">
        <v>206</v>
      </c>
      <c r="D32" s="6" t="s">
        <v>207</v>
      </c>
      <c r="E32" s="6" t="s">
        <v>208</v>
      </c>
      <c r="F32" s="6" t="s">
        <v>209</v>
      </c>
      <c r="G32" s="6" t="s">
        <v>76</v>
      </c>
      <c r="H32" s="6" t="s">
        <v>210</v>
      </c>
      <c r="I32" s="64"/>
      <c r="J32" s="62" t="s">
        <v>211</v>
      </c>
      <c r="K32" s="58">
        <v>0</v>
      </c>
      <c r="L32" s="58">
        <v>0</v>
      </c>
      <c r="M32" s="58">
        <v>0</v>
      </c>
      <c r="N32" s="58">
        <v>1</v>
      </c>
      <c r="O32" s="58" t="s">
        <v>212</v>
      </c>
      <c r="P32" s="117"/>
      <c r="Q32" s="116" t="s">
        <v>213</v>
      </c>
      <c r="R32" s="117"/>
      <c r="S32" s="117"/>
      <c r="T32" s="42"/>
      <c r="U32" s="42"/>
      <c r="V32" s="42"/>
      <c r="W32" s="42"/>
      <c r="X32" s="40"/>
      <c r="Y32" s="40"/>
      <c r="Z32" s="40"/>
      <c r="AA32" s="40"/>
      <c r="AB32" s="40"/>
      <c r="AC32" s="40"/>
      <c r="AD32" s="40"/>
      <c r="AE32" s="54"/>
      <c r="AF32" s="52" t="s">
        <v>214</v>
      </c>
    </row>
    <row r="33" spans="1:32" ht="280.5" customHeight="1">
      <c r="A33" s="42">
        <v>28</v>
      </c>
      <c r="B33" s="6" t="s">
        <v>205</v>
      </c>
      <c r="C33" s="6" t="s">
        <v>206</v>
      </c>
      <c r="D33" s="6" t="s">
        <v>215</v>
      </c>
      <c r="E33" s="6" t="s">
        <v>216</v>
      </c>
      <c r="F33" s="6" t="s">
        <v>217</v>
      </c>
      <c r="G33" s="6" t="s">
        <v>76</v>
      </c>
      <c r="H33" s="6" t="s">
        <v>218</v>
      </c>
      <c r="I33" s="64"/>
      <c r="J33" s="62" t="s">
        <v>211</v>
      </c>
      <c r="K33" s="58">
        <v>0</v>
      </c>
      <c r="L33" s="58">
        <v>0</v>
      </c>
      <c r="M33" s="58">
        <v>0</v>
      </c>
      <c r="N33" s="63">
        <v>0.3</v>
      </c>
      <c r="O33" s="58" t="s">
        <v>219</v>
      </c>
      <c r="P33" s="117"/>
      <c r="Q33" s="116" t="s">
        <v>213</v>
      </c>
      <c r="R33" s="117"/>
      <c r="S33" s="117"/>
      <c r="T33" s="42"/>
      <c r="U33" s="42"/>
      <c r="V33" s="42"/>
      <c r="W33" s="42"/>
      <c r="X33" s="40"/>
      <c r="Y33" s="40"/>
      <c r="Z33" s="40"/>
      <c r="AA33" s="40"/>
      <c r="AB33" s="40"/>
      <c r="AC33" s="40"/>
      <c r="AD33" s="40"/>
      <c r="AE33" s="54"/>
      <c r="AF33" s="52" t="s">
        <v>214</v>
      </c>
    </row>
    <row r="34" spans="1:32" ht="409.5" customHeight="1">
      <c r="A34" s="42">
        <v>29</v>
      </c>
      <c r="B34" s="6" t="s">
        <v>205</v>
      </c>
      <c r="C34" s="6" t="s">
        <v>206</v>
      </c>
      <c r="D34" s="6" t="s">
        <v>220</v>
      </c>
      <c r="E34" s="6" t="s">
        <v>221</v>
      </c>
      <c r="F34" s="6" t="s">
        <v>222</v>
      </c>
      <c r="G34" s="6" t="s">
        <v>76</v>
      </c>
      <c r="H34" s="6" t="s">
        <v>223</v>
      </c>
      <c r="I34" s="64"/>
      <c r="J34" s="62" t="s">
        <v>211</v>
      </c>
      <c r="K34" s="58"/>
      <c r="L34" s="58"/>
      <c r="M34" s="58"/>
      <c r="N34" s="58">
        <v>450</v>
      </c>
      <c r="O34" s="58">
        <v>450</v>
      </c>
      <c r="P34" s="117"/>
      <c r="Q34" s="116" t="s">
        <v>224</v>
      </c>
      <c r="R34" s="116" t="s">
        <v>225</v>
      </c>
      <c r="S34" s="116" t="s">
        <v>226</v>
      </c>
      <c r="T34" s="42"/>
      <c r="U34" s="42"/>
      <c r="V34" s="42"/>
      <c r="W34" s="42"/>
      <c r="X34" s="40"/>
      <c r="Y34" s="40"/>
      <c r="Z34" s="40"/>
      <c r="AA34" s="40"/>
      <c r="AB34" s="40"/>
      <c r="AC34" s="40"/>
      <c r="AD34" s="40"/>
      <c r="AE34" s="54"/>
      <c r="AF34" s="52" t="s">
        <v>214</v>
      </c>
    </row>
    <row r="35" spans="1:32" ht="152.25">
      <c r="A35" s="42">
        <v>30</v>
      </c>
      <c r="B35" s="6" t="s">
        <v>205</v>
      </c>
      <c r="C35" s="6" t="s">
        <v>206</v>
      </c>
      <c r="D35" s="6" t="s">
        <v>227</v>
      </c>
      <c r="E35" s="6" t="s">
        <v>228</v>
      </c>
      <c r="F35" s="6" t="s">
        <v>229</v>
      </c>
      <c r="G35" s="6" t="s">
        <v>118</v>
      </c>
      <c r="H35" s="6" t="s">
        <v>230</v>
      </c>
      <c r="I35" s="64"/>
      <c r="J35" s="62" t="s">
        <v>211</v>
      </c>
      <c r="K35" s="58"/>
      <c r="L35" s="58" t="s">
        <v>231</v>
      </c>
      <c r="M35" s="58"/>
      <c r="N35" s="58" t="s">
        <v>231</v>
      </c>
      <c r="O35" s="58" t="s">
        <v>231</v>
      </c>
      <c r="P35" s="117"/>
      <c r="Q35" s="116" t="s">
        <v>232</v>
      </c>
      <c r="R35" s="116" t="s">
        <v>233</v>
      </c>
      <c r="S35" s="117"/>
      <c r="T35" s="42"/>
      <c r="U35" s="42"/>
      <c r="V35" s="42"/>
      <c r="W35" s="42"/>
      <c r="X35" s="40"/>
      <c r="Y35" s="40"/>
      <c r="Z35" s="40"/>
      <c r="AA35" s="40"/>
      <c r="AB35" s="40"/>
      <c r="AC35" s="40"/>
      <c r="AD35" s="40"/>
      <c r="AE35" s="54"/>
      <c r="AF35" s="52" t="s">
        <v>214</v>
      </c>
    </row>
    <row r="36" spans="1:32" ht="167.25">
      <c r="A36" s="42">
        <v>31</v>
      </c>
      <c r="B36" s="6" t="s">
        <v>234</v>
      </c>
      <c r="C36" s="6" t="s">
        <v>206</v>
      </c>
      <c r="D36" s="6" t="s">
        <v>235</v>
      </c>
      <c r="E36" s="6" t="s">
        <v>236</v>
      </c>
      <c r="F36" s="6" t="s">
        <v>237</v>
      </c>
      <c r="G36" s="6" t="s">
        <v>118</v>
      </c>
      <c r="H36" s="6" t="s">
        <v>238</v>
      </c>
      <c r="I36" s="64"/>
      <c r="J36" s="62" t="s">
        <v>211</v>
      </c>
      <c r="K36" s="58"/>
      <c r="L36" s="58" t="s">
        <v>239</v>
      </c>
      <c r="M36" s="58"/>
      <c r="N36" s="58" t="s">
        <v>239</v>
      </c>
      <c r="O36" s="58" t="s">
        <v>239</v>
      </c>
      <c r="P36" s="117"/>
      <c r="Q36" s="116" t="s">
        <v>240</v>
      </c>
      <c r="R36" s="116" t="s">
        <v>241</v>
      </c>
      <c r="S36" s="117"/>
      <c r="T36" s="42"/>
      <c r="U36" s="42"/>
      <c r="V36" s="42"/>
      <c r="W36" s="42"/>
      <c r="X36" s="40"/>
      <c r="Y36" s="40"/>
      <c r="Z36" s="40"/>
      <c r="AA36" s="40"/>
      <c r="AB36" s="40"/>
      <c r="AC36" s="40"/>
      <c r="AD36" s="40"/>
      <c r="AE36" s="54"/>
      <c r="AF36" s="52" t="s">
        <v>214</v>
      </c>
    </row>
    <row r="37" spans="1:32" ht="409.5" customHeight="1">
      <c r="A37" s="42">
        <v>32</v>
      </c>
      <c r="B37" s="6" t="s">
        <v>234</v>
      </c>
      <c r="C37" s="6" t="s">
        <v>206</v>
      </c>
      <c r="D37" s="6" t="s">
        <v>242</v>
      </c>
      <c r="E37" s="6" t="s">
        <v>243</v>
      </c>
      <c r="F37" s="6" t="s">
        <v>244</v>
      </c>
      <c r="G37" s="6" t="s">
        <v>76</v>
      </c>
      <c r="H37" s="6" t="s">
        <v>245</v>
      </c>
      <c r="I37" s="64"/>
      <c r="J37" s="62" t="s">
        <v>211</v>
      </c>
      <c r="K37" s="58"/>
      <c r="L37" s="58"/>
      <c r="M37" s="58"/>
      <c r="N37" s="58">
        <v>1</v>
      </c>
      <c r="O37" s="58" t="s">
        <v>246</v>
      </c>
      <c r="P37" s="117"/>
      <c r="Q37" s="116" t="s">
        <v>247</v>
      </c>
      <c r="R37" s="116" t="s">
        <v>248</v>
      </c>
      <c r="S37" s="117"/>
      <c r="T37" s="42"/>
      <c r="U37" s="42"/>
      <c r="V37" s="42"/>
      <c r="W37" s="42"/>
      <c r="X37" s="40"/>
      <c r="Y37" s="40"/>
      <c r="Z37" s="40"/>
      <c r="AA37" s="40"/>
      <c r="AB37" s="40"/>
      <c r="AC37" s="40"/>
      <c r="AD37" s="40"/>
      <c r="AE37" s="54"/>
      <c r="AF37" s="52" t="s">
        <v>214</v>
      </c>
    </row>
    <row r="38" spans="1:32" ht="141">
      <c r="A38" s="42">
        <v>33</v>
      </c>
      <c r="B38" s="6" t="s">
        <v>234</v>
      </c>
      <c r="C38" s="6" t="s">
        <v>206</v>
      </c>
      <c r="D38" s="6" t="s">
        <v>249</v>
      </c>
      <c r="E38" s="6" t="s">
        <v>250</v>
      </c>
      <c r="F38" s="6" t="s">
        <v>251</v>
      </c>
      <c r="G38" s="6" t="s">
        <v>76</v>
      </c>
      <c r="H38" s="6" t="s">
        <v>252</v>
      </c>
      <c r="I38" s="64"/>
      <c r="J38" s="62" t="s">
        <v>211</v>
      </c>
      <c r="K38" s="58"/>
      <c r="L38" s="58"/>
      <c r="M38" s="58"/>
      <c r="N38" s="58">
        <v>10</v>
      </c>
      <c r="O38" s="58" t="s">
        <v>252</v>
      </c>
      <c r="P38" s="117"/>
      <c r="Q38" s="116" t="s">
        <v>253</v>
      </c>
      <c r="R38" s="117" t="s">
        <v>45</v>
      </c>
      <c r="S38" s="117"/>
      <c r="T38" s="42"/>
      <c r="U38" s="42"/>
      <c r="V38" s="42"/>
      <c r="W38" s="42"/>
      <c r="X38" s="40"/>
      <c r="Y38" s="40"/>
      <c r="Z38" s="40"/>
      <c r="AA38" s="40"/>
      <c r="AB38" s="40"/>
      <c r="AC38" s="40"/>
      <c r="AD38" s="40"/>
      <c r="AE38" s="54"/>
      <c r="AF38" s="52" t="s">
        <v>214</v>
      </c>
    </row>
    <row r="39" spans="1:32" s="65" customFormat="1" ht="144" customHeight="1">
      <c r="A39" s="66">
        <v>34</v>
      </c>
      <c r="B39" s="67" t="s">
        <v>234</v>
      </c>
      <c r="C39" s="67" t="s">
        <v>206</v>
      </c>
      <c r="D39" s="68" t="s">
        <v>254</v>
      </c>
      <c r="E39" s="68" t="s">
        <v>255</v>
      </c>
      <c r="F39" s="68" t="s">
        <v>256</v>
      </c>
      <c r="G39" s="68" t="s">
        <v>118</v>
      </c>
      <c r="H39" s="68" t="s">
        <v>257</v>
      </c>
      <c r="I39" s="72"/>
      <c r="J39" s="75"/>
      <c r="K39" s="74"/>
      <c r="L39" s="74"/>
      <c r="M39" s="74"/>
      <c r="N39" s="74"/>
      <c r="O39" s="74"/>
      <c r="P39" s="117"/>
      <c r="Q39" s="117"/>
      <c r="R39" s="117"/>
      <c r="S39" s="117"/>
      <c r="T39" s="42"/>
      <c r="U39" s="42"/>
      <c r="V39" s="42"/>
      <c r="W39" s="42"/>
      <c r="X39" s="66"/>
      <c r="Y39" s="66"/>
      <c r="Z39" s="66"/>
      <c r="AA39" s="66"/>
      <c r="AB39" s="66"/>
      <c r="AC39" s="66"/>
      <c r="AD39" s="66"/>
      <c r="AE39" s="70"/>
      <c r="AF39" s="71" t="s">
        <v>214</v>
      </c>
    </row>
    <row r="40" spans="1:32" ht="137.25">
      <c r="A40" s="42">
        <v>35</v>
      </c>
      <c r="B40" s="6" t="s">
        <v>258</v>
      </c>
      <c r="C40" s="6" t="s">
        <v>206</v>
      </c>
      <c r="D40" s="6" t="s">
        <v>259</v>
      </c>
      <c r="E40" s="6" t="s">
        <v>260</v>
      </c>
      <c r="F40" s="6" t="s">
        <v>261</v>
      </c>
      <c r="G40" s="6" t="s">
        <v>76</v>
      </c>
      <c r="H40" s="6" t="s">
        <v>262</v>
      </c>
      <c r="I40" s="64"/>
      <c r="J40" s="62" t="s">
        <v>211</v>
      </c>
      <c r="K40" s="58"/>
      <c r="L40" s="58"/>
      <c r="M40" s="58"/>
      <c r="N40" s="58">
        <v>1</v>
      </c>
      <c r="O40" s="58" t="s">
        <v>263</v>
      </c>
      <c r="P40" s="117"/>
      <c r="Q40" s="116" t="s">
        <v>264</v>
      </c>
      <c r="R40" s="116" t="s">
        <v>265</v>
      </c>
      <c r="S40" s="117"/>
      <c r="T40" s="42"/>
      <c r="U40" s="42"/>
      <c r="V40" s="42"/>
      <c r="W40" s="42"/>
      <c r="X40" s="40"/>
      <c r="Y40" s="40"/>
      <c r="Z40" s="40"/>
      <c r="AA40" s="40"/>
      <c r="AB40" s="40"/>
      <c r="AC40" s="40"/>
      <c r="AD40" s="40"/>
      <c r="AE40" s="54"/>
      <c r="AF40" s="52" t="s">
        <v>214</v>
      </c>
    </row>
    <row r="41" spans="1:32" ht="137.25">
      <c r="A41" s="42">
        <v>36</v>
      </c>
      <c r="B41" s="6" t="s">
        <v>258</v>
      </c>
      <c r="C41" s="6" t="s">
        <v>206</v>
      </c>
      <c r="D41" s="6" t="s">
        <v>266</v>
      </c>
      <c r="E41" s="6" t="s">
        <v>267</v>
      </c>
      <c r="F41" s="6" t="s">
        <v>268</v>
      </c>
      <c r="G41" s="6" t="s">
        <v>76</v>
      </c>
      <c r="H41" s="6" t="s">
        <v>269</v>
      </c>
      <c r="I41" s="64"/>
      <c r="J41" s="62" t="s">
        <v>211</v>
      </c>
      <c r="K41" s="59"/>
      <c r="L41" s="58"/>
      <c r="M41" s="58"/>
      <c r="N41" s="63">
        <v>1</v>
      </c>
      <c r="O41" s="58" t="s">
        <v>269</v>
      </c>
      <c r="P41" s="115"/>
      <c r="Q41" s="116" t="s">
        <v>270</v>
      </c>
      <c r="R41" s="116" t="s">
        <v>265</v>
      </c>
      <c r="S41" s="117"/>
      <c r="T41" s="42"/>
      <c r="U41" s="42"/>
      <c r="V41" s="42"/>
      <c r="W41" s="42"/>
      <c r="X41" s="40"/>
      <c r="Y41" s="40"/>
      <c r="Z41" s="40"/>
      <c r="AA41" s="40"/>
      <c r="AB41" s="40"/>
      <c r="AC41" s="40"/>
      <c r="AD41" s="40"/>
      <c r="AE41" s="54"/>
      <c r="AF41" s="52" t="s">
        <v>214</v>
      </c>
    </row>
    <row r="42" spans="1:32" ht="137.25">
      <c r="A42" s="42">
        <v>37</v>
      </c>
      <c r="B42" s="6" t="s">
        <v>258</v>
      </c>
      <c r="C42" s="6" t="s">
        <v>206</v>
      </c>
      <c r="D42" s="6" t="s">
        <v>271</v>
      </c>
      <c r="E42" s="6" t="s">
        <v>272</v>
      </c>
      <c r="F42" s="6" t="s">
        <v>273</v>
      </c>
      <c r="G42" s="6" t="s">
        <v>76</v>
      </c>
      <c r="H42" s="6" t="s">
        <v>274</v>
      </c>
      <c r="I42" s="64"/>
      <c r="J42" s="62" t="s">
        <v>211</v>
      </c>
      <c r="K42" s="59"/>
      <c r="L42" s="58"/>
      <c r="M42" s="58"/>
      <c r="N42" s="58">
        <v>1</v>
      </c>
      <c r="O42" s="58" t="s">
        <v>275</v>
      </c>
      <c r="P42" s="115"/>
      <c r="Q42" s="116" t="s">
        <v>276</v>
      </c>
      <c r="R42" s="117" t="s">
        <v>277</v>
      </c>
      <c r="S42" s="117"/>
      <c r="T42" s="42"/>
      <c r="U42" s="42"/>
      <c r="V42" s="42"/>
      <c r="W42" s="42"/>
      <c r="X42" s="40"/>
      <c r="Y42" s="40"/>
      <c r="Z42" s="40"/>
      <c r="AA42" s="40"/>
      <c r="AB42" s="40"/>
      <c r="AC42" s="40"/>
      <c r="AD42" s="40"/>
      <c r="AE42" s="54"/>
      <c r="AF42" s="52" t="s">
        <v>214</v>
      </c>
    </row>
    <row r="43" spans="1:32" s="65" customFormat="1" ht="144" customHeight="1">
      <c r="A43" s="66">
        <v>38</v>
      </c>
      <c r="B43" s="67" t="s">
        <v>258</v>
      </c>
      <c r="C43" s="67" t="s">
        <v>206</v>
      </c>
      <c r="D43" s="68" t="s">
        <v>278</v>
      </c>
      <c r="E43" s="68" t="s">
        <v>279</v>
      </c>
      <c r="F43" s="68" t="s">
        <v>280</v>
      </c>
      <c r="G43" s="68" t="s">
        <v>118</v>
      </c>
      <c r="H43" s="68" t="s">
        <v>281</v>
      </c>
      <c r="I43" s="72"/>
      <c r="J43" s="75"/>
      <c r="K43" s="69"/>
      <c r="L43" s="74"/>
      <c r="M43" s="74"/>
      <c r="N43" s="74"/>
      <c r="O43" s="74"/>
      <c r="P43" s="115"/>
      <c r="Q43" s="117"/>
      <c r="R43" s="117"/>
      <c r="S43" s="117"/>
      <c r="T43" s="42"/>
      <c r="U43" s="42"/>
      <c r="V43" s="42"/>
      <c r="W43" s="42"/>
      <c r="X43" s="66"/>
      <c r="Y43" s="66"/>
      <c r="Z43" s="66"/>
      <c r="AA43" s="66"/>
      <c r="AB43" s="66"/>
      <c r="AC43" s="66"/>
      <c r="AD43" s="66"/>
      <c r="AE43" s="70"/>
      <c r="AF43" s="71" t="s">
        <v>214</v>
      </c>
    </row>
    <row r="44" spans="1:32" ht="409.5" customHeight="1">
      <c r="A44" s="42">
        <v>39</v>
      </c>
      <c r="B44" s="6" t="s">
        <v>282</v>
      </c>
      <c r="C44" s="6" t="s">
        <v>206</v>
      </c>
      <c r="D44" s="6" t="s">
        <v>283</v>
      </c>
      <c r="E44" s="6" t="s">
        <v>284</v>
      </c>
      <c r="F44" s="6" t="s">
        <v>285</v>
      </c>
      <c r="G44" s="6" t="s">
        <v>76</v>
      </c>
      <c r="H44" s="6" t="s">
        <v>286</v>
      </c>
      <c r="I44" s="64"/>
      <c r="J44" s="62" t="s">
        <v>211</v>
      </c>
      <c r="K44" s="59">
        <v>0</v>
      </c>
      <c r="L44" s="58">
        <v>0</v>
      </c>
      <c r="M44" s="58">
        <v>0</v>
      </c>
      <c r="N44" s="58">
        <v>23</v>
      </c>
      <c r="O44" s="58" t="s">
        <v>287</v>
      </c>
      <c r="P44" s="115"/>
      <c r="Q44" s="116" t="s">
        <v>288</v>
      </c>
      <c r="R44" s="117"/>
      <c r="S44" s="117"/>
      <c r="T44" s="42"/>
      <c r="U44" s="42"/>
      <c r="V44" s="42"/>
      <c r="W44" s="42"/>
      <c r="X44" s="40"/>
      <c r="Y44" s="40"/>
      <c r="Z44" s="40"/>
      <c r="AA44" s="40"/>
      <c r="AB44" s="40"/>
      <c r="AC44" s="40"/>
      <c r="AD44" s="40"/>
      <c r="AE44" s="54"/>
      <c r="AF44" s="52" t="s">
        <v>214</v>
      </c>
    </row>
    <row r="45" spans="1:32" ht="266.25">
      <c r="A45" s="42">
        <v>40</v>
      </c>
      <c r="B45" s="6" t="s">
        <v>282</v>
      </c>
      <c r="C45" s="6" t="s">
        <v>206</v>
      </c>
      <c r="D45" s="6" t="s">
        <v>289</v>
      </c>
      <c r="E45" s="6" t="s">
        <v>290</v>
      </c>
      <c r="F45" s="6" t="s">
        <v>291</v>
      </c>
      <c r="G45" s="6" t="s">
        <v>76</v>
      </c>
      <c r="H45" s="6" t="s">
        <v>292</v>
      </c>
      <c r="I45" s="64"/>
      <c r="J45" s="62" t="s">
        <v>211</v>
      </c>
      <c r="K45" s="60">
        <v>0</v>
      </c>
      <c r="L45" s="63">
        <v>0</v>
      </c>
      <c r="M45" s="63">
        <v>0</v>
      </c>
      <c r="N45" s="63">
        <v>1</v>
      </c>
      <c r="O45" s="63">
        <v>1</v>
      </c>
      <c r="P45" s="115"/>
      <c r="Q45" s="116" t="s">
        <v>293</v>
      </c>
      <c r="R45" s="116" t="s">
        <v>293</v>
      </c>
      <c r="S45" s="116" t="s">
        <v>294</v>
      </c>
      <c r="T45" s="42"/>
      <c r="U45" s="42"/>
      <c r="V45" s="42"/>
      <c r="W45" s="42"/>
      <c r="X45" s="40"/>
      <c r="Y45" s="40"/>
      <c r="Z45" s="40"/>
      <c r="AA45" s="40"/>
      <c r="AB45" s="40"/>
      <c r="AC45" s="40"/>
      <c r="AD45" s="40"/>
      <c r="AE45" s="54"/>
      <c r="AF45" s="52" t="s">
        <v>214</v>
      </c>
    </row>
    <row r="46" spans="1:32" ht="266.25">
      <c r="A46" s="42">
        <v>41</v>
      </c>
      <c r="B46" s="6" t="s">
        <v>282</v>
      </c>
      <c r="C46" s="6" t="s">
        <v>206</v>
      </c>
      <c r="D46" s="6" t="s">
        <v>295</v>
      </c>
      <c r="E46" s="6" t="s">
        <v>296</v>
      </c>
      <c r="F46" s="6" t="s">
        <v>297</v>
      </c>
      <c r="G46" s="6" t="s">
        <v>76</v>
      </c>
      <c r="H46" s="6" t="s">
        <v>298</v>
      </c>
      <c r="I46" s="64"/>
      <c r="J46" s="62" t="s">
        <v>211</v>
      </c>
      <c r="K46" s="60">
        <v>0</v>
      </c>
      <c r="L46" s="63">
        <v>0</v>
      </c>
      <c r="M46" s="63">
        <v>0</v>
      </c>
      <c r="N46" s="63">
        <v>0.15</v>
      </c>
      <c r="O46" s="63">
        <v>0.15</v>
      </c>
      <c r="P46" s="115"/>
      <c r="Q46" s="116" t="s">
        <v>293</v>
      </c>
      <c r="R46" s="116" t="s">
        <v>293</v>
      </c>
      <c r="S46" s="116" t="s">
        <v>294</v>
      </c>
      <c r="T46" s="42"/>
      <c r="U46" s="42"/>
      <c r="V46" s="42"/>
      <c r="W46" s="42"/>
      <c r="X46" s="40"/>
      <c r="Y46" s="40"/>
      <c r="Z46" s="40"/>
      <c r="AA46" s="40"/>
      <c r="AB46" s="40"/>
      <c r="AC46" s="40"/>
      <c r="AD46" s="40"/>
      <c r="AE46" s="54"/>
      <c r="AF46" s="52" t="s">
        <v>214</v>
      </c>
    </row>
    <row r="47" spans="1:32" ht="409.5" customHeight="1">
      <c r="A47" s="42">
        <v>42</v>
      </c>
      <c r="B47" s="6" t="s">
        <v>282</v>
      </c>
      <c r="C47" s="6" t="s">
        <v>206</v>
      </c>
      <c r="D47" s="6" t="s">
        <v>299</v>
      </c>
      <c r="E47" s="6" t="s">
        <v>300</v>
      </c>
      <c r="F47" s="6" t="s">
        <v>301</v>
      </c>
      <c r="G47" s="6" t="s">
        <v>76</v>
      </c>
      <c r="H47" s="6" t="s">
        <v>302</v>
      </c>
      <c r="I47" s="64"/>
      <c r="J47" s="62" t="s">
        <v>211</v>
      </c>
      <c r="K47" s="59"/>
      <c r="L47" s="58"/>
      <c r="M47" s="58"/>
      <c r="N47" s="58">
        <v>1</v>
      </c>
      <c r="O47" s="58" t="s">
        <v>303</v>
      </c>
      <c r="P47" s="115"/>
      <c r="Q47" s="116" t="s">
        <v>304</v>
      </c>
      <c r="R47" s="117"/>
      <c r="S47" s="117"/>
      <c r="T47" s="42"/>
      <c r="U47" s="42"/>
      <c r="V47" s="42"/>
      <c r="W47" s="42"/>
      <c r="X47" s="40"/>
      <c r="Y47" s="40"/>
      <c r="Z47" s="40"/>
      <c r="AA47" s="40"/>
      <c r="AB47" s="40"/>
      <c r="AC47" s="40"/>
      <c r="AD47" s="40"/>
      <c r="AE47" s="54"/>
      <c r="AF47" s="52" t="s">
        <v>214</v>
      </c>
    </row>
    <row r="48" spans="1:32" ht="96" customHeight="1">
      <c r="A48" s="66">
        <v>43</v>
      </c>
      <c r="B48" s="67" t="s">
        <v>282</v>
      </c>
      <c r="C48" s="67" t="s">
        <v>206</v>
      </c>
      <c r="D48" s="68" t="s">
        <v>305</v>
      </c>
      <c r="E48" s="68" t="s">
        <v>306</v>
      </c>
      <c r="F48" s="68" t="s">
        <v>307</v>
      </c>
      <c r="G48" s="68" t="s">
        <v>76</v>
      </c>
      <c r="H48" s="68" t="s">
        <v>308</v>
      </c>
      <c r="I48" s="72"/>
      <c r="J48" s="75"/>
      <c r="K48" s="69"/>
      <c r="L48" s="69"/>
      <c r="M48" s="69"/>
      <c r="N48" s="69"/>
      <c r="O48" s="69"/>
      <c r="P48" s="115"/>
      <c r="Q48" s="117"/>
      <c r="R48" s="117"/>
      <c r="S48" s="117"/>
      <c r="T48" s="42"/>
      <c r="U48" s="42"/>
      <c r="V48" s="42"/>
      <c r="W48" s="42"/>
      <c r="X48" s="66"/>
      <c r="Y48" s="66"/>
      <c r="Z48" s="66"/>
      <c r="AA48" s="66"/>
      <c r="AB48" s="66"/>
      <c r="AC48" s="66"/>
      <c r="AD48" s="66"/>
      <c r="AE48" s="70"/>
      <c r="AF48" s="71" t="s">
        <v>214</v>
      </c>
    </row>
    <row r="49" spans="1:32" ht="128.1" customHeight="1">
      <c r="A49" s="66">
        <v>44</v>
      </c>
      <c r="B49" s="67" t="s">
        <v>309</v>
      </c>
      <c r="C49" s="67" t="s">
        <v>206</v>
      </c>
      <c r="D49" s="68" t="s">
        <v>310</v>
      </c>
      <c r="E49" s="68" t="s">
        <v>311</v>
      </c>
      <c r="F49" s="68" t="s">
        <v>312</v>
      </c>
      <c r="G49" s="68" t="s">
        <v>76</v>
      </c>
      <c r="H49" s="68" t="s">
        <v>313</v>
      </c>
      <c r="I49" s="72"/>
      <c r="J49" s="75"/>
      <c r="K49" s="69"/>
      <c r="L49" s="69"/>
      <c r="M49" s="69"/>
      <c r="N49" s="69"/>
      <c r="O49" s="69"/>
      <c r="P49" s="115"/>
      <c r="Q49" s="117"/>
      <c r="R49" s="117"/>
      <c r="S49" s="117"/>
      <c r="T49" s="42"/>
      <c r="U49" s="42"/>
      <c r="V49" s="42"/>
      <c r="W49" s="42"/>
      <c r="X49" s="66"/>
      <c r="Y49" s="66"/>
      <c r="Z49" s="66"/>
      <c r="AA49" s="66"/>
      <c r="AB49" s="66"/>
      <c r="AC49" s="66"/>
      <c r="AD49" s="66"/>
      <c r="AE49" s="70"/>
      <c r="AF49" s="71" t="s">
        <v>214</v>
      </c>
    </row>
    <row r="50" spans="1:32" ht="409.5" customHeight="1">
      <c r="A50" s="42">
        <v>45</v>
      </c>
      <c r="B50" s="6" t="s">
        <v>309</v>
      </c>
      <c r="C50" s="6" t="s">
        <v>206</v>
      </c>
      <c r="D50" s="6" t="s">
        <v>314</v>
      </c>
      <c r="E50" s="6" t="s">
        <v>315</v>
      </c>
      <c r="F50" s="6" t="s">
        <v>316</v>
      </c>
      <c r="G50" s="6" t="s">
        <v>76</v>
      </c>
      <c r="H50" s="6" t="s">
        <v>317</v>
      </c>
      <c r="I50" s="64"/>
      <c r="J50" s="62" t="s">
        <v>211</v>
      </c>
      <c r="K50" s="58"/>
      <c r="L50" s="58"/>
      <c r="M50" s="58"/>
      <c r="N50" s="58">
        <v>20</v>
      </c>
      <c r="O50" s="58">
        <v>20</v>
      </c>
      <c r="P50" s="117"/>
      <c r="Q50" s="116" t="s">
        <v>318</v>
      </c>
      <c r="R50" s="116" t="s">
        <v>319</v>
      </c>
      <c r="S50" s="116" t="s">
        <v>320</v>
      </c>
      <c r="T50" s="42"/>
      <c r="U50" s="42"/>
      <c r="V50" s="42"/>
      <c r="W50" s="42"/>
      <c r="X50" s="40"/>
      <c r="Y50" s="40"/>
      <c r="Z50" s="40"/>
      <c r="AA50" s="40"/>
      <c r="AB50" s="40"/>
      <c r="AC50" s="40"/>
      <c r="AD50" s="40"/>
      <c r="AE50" s="54"/>
      <c r="AF50" s="52" t="s">
        <v>214</v>
      </c>
    </row>
    <row r="51" spans="1:32" ht="192" customHeight="1">
      <c r="A51" s="66">
        <v>46</v>
      </c>
      <c r="B51" s="67" t="s">
        <v>309</v>
      </c>
      <c r="C51" s="67" t="s">
        <v>206</v>
      </c>
      <c r="D51" s="68" t="s">
        <v>321</v>
      </c>
      <c r="E51" s="68" t="s">
        <v>322</v>
      </c>
      <c r="F51" s="68" t="s">
        <v>323</v>
      </c>
      <c r="G51" s="68" t="s">
        <v>76</v>
      </c>
      <c r="H51" s="68" t="s">
        <v>324</v>
      </c>
      <c r="I51" s="72"/>
      <c r="J51" s="75"/>
      <c r="K51" s="74"/>
      <c r="L51" s="74"/>
      <c r="M51" s="74"/>
      <c r="N51" s="74"/>
      <c r="O51" s="74"/>
      <c r="P51" s="117"/>
      <c r="Q51" s="117"/>
      <c r="R51" s="117"/>
      <c r="S51" s="117"/>
      <c r="T51" s="42"/>
      <c r="U51" s="42"/>
      <c r="V51" s="42"/>
      <c r="W51" s="42"/>
      <c r="X51" s="66"/>
      <c r="Y51" s="66"/>
      <c r="Z51" s="66"/>
      <c r="AA51" s="66"/>
      <c r="AB51" s="66"/>
      <c r="AC51" s="66"/>
      <c r="AD51" s="66"/>
      <c r="AE51" s="70"/>
      <c r="AF51" s="71" t="s">
        <v>214</v>
      </c>
    </row>
    <row r="52" spans="1:32" ht="409.5" customHeight="1">
      <c r="A52" s="42">
        <v>47</v>
      </c>
      <c r="B52" s="6" t="s">
        <v>325</v>
      </c>
      <c r="C52" s="6" t="s">
        <v>206</v>
      </c>
      <c r="D52" s="6" t="s">
        <v>326</v>
      </c>
      <c r="E52" s="6" t="s">
        <v>327</v>
      </c>
      <c r="F52" s="6" t="s">
        <v>328</v>
      </c>
      <c r="G52" s="6" t="s">
        <v>76</v>
      </c>
      <c r="H52" s="6" t="s">
        <v>329</v>
      </c>
      <c r="I52" s="64"/>
      <c r="J52" s="62" t="s">
        <v>211</v>
      </c>
      <c r="K52" s="58"/>
      <c r="L52" s="58"/>
      <c r="M52" s="58"/>
      <c r="N52" s="63">
        <v>1</v>
      </c>
      <c r="O52" s="58" t="s">
        <v>330</v>
      </c>
      <c r="P52" s="117"/>
      <c r="Q52" s="116" t="s">
        <v>331</v>
      </c>
      <c r="R52" s="116" t="s">
        <v>332</v>
      </c>
      <c r="S52" s="117"/>
      <c r="T52" s="42"/>
      <c r="U52" s="42"/>
      <c r="V52" s="42"/>
      <c r="W52" s="42"/>
      <c r="X52" s="40"/>
      <c r="Y52" s="40"/>
      <c r="Z52" s="40"/>
      <c r="AA52" s="40"/>
      <c r="AB52" s="40"/>
      <c r="AC52" s="40"/>
      <c r="AD52" s="40"/>
      <c r="AE52" s="54"/>
      <c r="AF52" s="52" t="s">
        <v>214</v>
      </c>
    </row>
    <row r="53" spans="1:32" ht="159.94999999999999" customHeight="1">
      <c r="A53" s="66">
        <v>48</v>
      </c>
      <c r="B53" s="67" t="s">
        <v>325</v>
      </c>
      <c r="C53" s="67" t="s">
        <v>206</v>
      </c>
      <c r="D53" s="68" t="s">
        <v>333</v>
      </c>
      <c r="E53" s="68" t="s">
        <v>334</v>
      </c>
      <c r="F53" s="68" t="s">
        <v>335</v>
      </c>
      <c r="G53" s="68" t="s">
        <v>76</v>
      </c>
      <c r="H53" s="68" t="s">
        <v>336</v>
      </c>
      <c r="I53" s="72"/>
      <c r="J53" s="75"/>
      <c r="K53" s="74"/>
      <c r="L53" s="74"/>
      <c r="M53" s="74"/>
      <c r="N53" s="74"/>
      <c r="O53" s="74"/>
      <c r="P53" s="117"/>
      <c r="Q53" s="117"/>
      <c r="R53" s="117"/>
      <c r="S53" s="117"/>
      <c r="T53" s="42"/>
      <c r="U53" s="42"/>
      <c r="V53" s="42"/>
      <c r="W53" s="42"/>
      <c r="X53" s="66"/>
      <c r="Y53" s="66"/>
      <c r="Z53" s="66"/>
      <c r="AA53" s="66"/>
      <c r="AB53" s="66"/>
      <c r="AC53" s="66"/>
      <c r="AD53" s="66"/>
      <c r="AE53" s="70"/>
      <c r="AF53" s="71" t="s">
        <v>214</v>
      </c>
    </row>
    <row r="54" spans="1:32" ht="176.1" customHeight="1">
      <c r="A54" s="66">
        <v>49</v>
      </c>
      <c r="B54" s="67" t="s">
        <v>325</v>
      </c>
      <c r="C54" s="67" t="s">
        <v>206</v>
      </c>
      <c r="D54" s="68" t="s">
        <v>337</v>
      </c>
      <c r="E54" s="68" t="s">
        <v>338</v>
      </c>
      <c r="F54" s="68" t="s">
        <v>339</v>
      </c>
      <c r="G54" s="68" t="s">
        <v>76</v>
      </c>
      <c r="H54" s="68" t="s">
        <v>336</v>
      </c>
      <c r="I54" s="72"/>
      <c r="J54" s="75"/>
      <c r="K54" s="74"/>
      <c r="L54" s="74"/>
      <c r="M54" s="74"/>
      <c r="N54" s="74"/>
      <c r="O54" s="74"/>
      <c r="P54" s="117"/>
      <c r="Q54" s="117"/>
      <c r="R54" s="117"/>
      <c r="S54" s="117"/>
      <c r="T54" s="42"/>
      <c r="U54" s="42"/>
      <c r="V54" s="42"/>
      <c r="W54" s="42"/>
      <c r="X54" s="66"/>
      <c r="Y54" s="66"/>
      <c r="Z54" s="66"/>
      <c r="AA54" s="66"/>
      <c r="AB54" s="66"/>
      <c r="AC54" s="66"/>
      <c r="AD54" s="66"/>
      <c r="AE54" s="70"/>
      <c r="AF54" s="71" t="s">
        <v>214</v>
      </c>
    </row>
    <row r="55" spans="1:32" ht="126.75">
      <c r="A55" s="42">
        <v>50</v>
      </c>
      <c r="B55" s="6" t="s">
        <v>340</v>
      </c>
      <c r="C55" s="6" t="s">
        <v>341</v>
      </c>
      <c r="D55" s="6" t="s">
        <v>342</v>
      </c>
      <c r="E55" s="6" t="s">
        <v>343</v>
      </c>
      <c r="F55" s="6" t="s">
        <v>344</v>
      </c>
      <c r="G55" s="6" t="s">
        <v>118</v>
      </c>
      <c r="H55" s="6" t="s">
        <v>345</v>
      </c>
      <c r="I55" s="64" t="s">
        <v>346</v>
      </c>
      <c r="J55" s="62" t="s">
        <v>347</v>
      </c>
      <c r="K55" s="58" t="s">
        <v>348</v>
      </c>
      <c r="L55" s="58">
        <v>5</v>
      </c>
      <c r="M55" s="58" t="s">
        <v>348</v>
      </c>
      <c r="N55" s="58">
        <v>6</v>
      </c>
      <c r="O55" s="58">
        <v>6</v>
      </c>
      <c r="P55" s="117" t="s">
        <v>45</v>
      </c>
      <c r="Q55" s="116" t="s">
        <v>349</v>
      </c>
      <c r="R55" s="116" t="s">
        <v>350</v>
      </c>
      <c r="S55" s="116" t="s">
        <v>351</v>
      </c>
      <c r="T55" s="42"/>
      <c r="U55" s="42"/>
      <c r="V55" s="42"/>
      <c r="W55" s="42"/>
      <c r="X55" s="40"/>
      <c r="Y55" s="40"/>
      <c r="Z55" s="40"/>
      <c r="AA55" s="40"/>
      <c r="AB55" s="40"/>
      <c r="AC55" s="40"/>
      <c r="AD55" s="40"/>
      <c r="AE55" s="54"/>
      <c r="AF55" s="52" t="s">
        <v>352</v>
      </c>
    </row>
    <row r="56" spans="1:32" ht="398.1" customHeight="1">
      <c r="A56" s="42">
        <v>51</v>
      </c>
      <c r="B56" s="6" t="s">
        <v>340</v>
      </c>
      <c r="C56" s="6" t="s">
        <v>341</v>
      </c>
      <c r="D56" s="6" t="s">
        <v>353</v>
      </c>
      <c r="E56" s="6" t="s">
        <v>354</v>
      </c>
      <c r="F56" s="6" t="s">
        <v>355</v>
      </c>
      <c r="G56" s="6" t="s">
        <v>118</v>
      </c>
      <c r="H56" s="6" t="s">
        <v>356</v>
      </c>
      <c r="I56" s="64" t="s">
        <v>346</v>
      </c>
      <c r="J56" s="62" t="s">
        <v>347</v>
      </c>
      <c r="K56" s="58" t="s">
        <v>348</v>
      </c>
      <c r="L56" s="58">
        <v>4</v>
      </c>
      <c r="M56" s="58" t="s">
        <v>348</v>
      </c>
      <c r="N56" s="58">
        <v>8</v>
      </c>
      <c r="O56" s="58">
        <v>12</v>
      </c>
      <c r="P56" s="117" t="s">
        <v>45</v>
      </c>
      <c r="Q56" s="116" t="s">
        <v>357</v>
      </c>
      <c r="R56" s="116" t="s">
        <v>358</v>
      </c>
      <c r="S56" s="116" t="s">
        <v>359</v>
      </c>
      <c r="T56" s="42"/>
      <c r="U56" s="42"/>
      <c r="V56" s="42"/>
      <c r="W56" s="42"/>
      <c r="X56" s="40"/>
      <c r="Y56" s="40"/>
      <c r="Z56" s="40"/>
      <c r="AA56" s="40"/>
      <c r="AB56" s="40"/>
      <c r="AC56" s="40"/>
      <c r="AD56" s="40"/>
      <c r="AE56" s="54"/>
      <c r="AF56" s="52" t="s">
        <v>352</v>
      </c>
    </row>
    <row r="57" spans="1:32" ht="144" customHeight="1">
      <c r="A57" s="42">
        <v>52</v>
      </c>
      <c r="B57" s="6" t="s">
        <v>340</v>
      </c>
      <c r="C57" s="6" t="s">
        <v>341</v>
      </c>
      <c r="D57" s="6" t="s">
        <v>360</v>
      </c>
      <c r="E57" s="6" t="s">
        <v>361</v>
      </c>
      <c r="F57" s="6" t="s">
        <v>362</v>
      </c>
      <c r="G57" s="6" t="s">
        <v>118</v>
      </c>
      <c r="H57" s="6" t="s">
        <v>363</v>
      </c>
      <c r="I57" s="64" t="s">
        <v>364</v>
      </c>
      <c r="J57" s="62" t="s">
        <v>347</v>
      </c>
      <c r="K57" s="58" t="s">
        <v>348</v>
      </c>
      <c r="L57" s="58">
        <v>1</v>
      </c>
      <c r="M57" s="58" t="s">
        <v>348</v>
      </c>
      <c r="N57" s="58">
        <v>4</v>
      </c>
      <c r="O57" s="58">
        <v>5</v>
      </c>
      <c r="P57" s="117" t="s">
        <v>45</v>
      </c>
      <c r="Q57" s="116" t="s">
        <v>365</v>
      </c>
      <c r="R57" s="116" t="s">
        <v>366</v>
      </c>
      <c r="S57" s="116" t="s">
        <v>367</v>
      </c>
      <c r="T57" s="42"/>
      <c r="U57" s="42"/>
      <c r="V57" s="42"/>
      <c r="W57" s="42"/>
      <c r="X57" s="40"/>
      <c r="Y57" s="40"/>
      <c r="Z57" s="40"/>
      <c r="AA57" s="40"/>
      <c r="AB57" s="40"/>
      <c r="AC57" s="40"/>
      <c r="AD57" s="40"/>
      <c r="AE57" s="54"/>
      <c r="AF57" s="52" t="s">
        <v>352</v>
      </c>
    </row>
    <row r="58" spans="1:32" ht="409.5" customHeight="1">
      <c r="A58" s="42">
        <v>53</v>
      </c>
      <c r="B58" s="6" t="s">
        <v>368</v>
      </c>
      <c r="C58" s="6" t="s">
        <v>341</v>
      </c>
      <c r="D58" s="6" t="s">
        <v>369</v>
      </c>
      <c r="E58" s="6" t="s">
        <v>370</v>
      </c>
      <c r="F58" s="6" t="s">
        <v>371</v>
      </c>
      <c r="G58" s="6" t="s">
        <v>76</v>
      </c>
      <c r="H58" s="6" t="s">
        <v>372</v>
      </c>
      <c r="I58" s="64" t="s">
        <v>364</v>
      </c>
      <c r="J58" s="62" t="s">
        <v>347</v>
      </c>
      <c r="K58" s="58" t="s">
        <v>348</v>
      </c>
      <c r="L58" s="58" t="s">
        <v>348</v>
      </c>
      <c r="M58" s="58" t="s">
        <v>348</v>
      </c>
      <c r="N58" s="58">
        <v>4</v>
      </c>
      <c r="O58" s="58">
        <v>4</v>
      </c>
      <c r="P58" s="117" t="s">
        <v>45</v>
      </c>
      <c r="Q58" s="116" t="s">
        <v>373</v>
      </c>
      <c r="R58" s="116" t="s">
        <v>374</v>
      </c>
      <c r="S58" s="116" t="s">
        <v>375</v>
      </c>
      <c r="T58" s="42"/>
      <c r="U58" s="42"/>
      <c r="V58" s="42"/>
      <c r="W58" s="42"/>
      <c r="X58" s="40"/>
      <c r="Y58" s="40"/>
      <c r="Z58" s="40"/>
      <c r="AA58" s="40"/>
      <c r="AB58" s="40"/>
      <c r="AC58" s="40"/>
      <c r="AD58" s="40"/>
      <c r="AE58" s="54"/>
      <c r="AF58" s="52" t="s">
        <v>352</v>
      </c>
    </row>
    <row r="59" spans="1:32" ht="409.5" customHeight="1">
      <c r="A59" s="42">
        <v>54</v>
      </c>
      <c r="B59" s="6" t="s">
        <v>368</v>
      </c>
      <c r="C59" s="6" t="s">
        <v>341</v>
      </c>
      <c r="D59" s="6" t="s">
        <v>376</v>
      </c>
      <c r="E59" s="6" t="s">
        <v>377</v>
      </c>
      <c r="F59" s="6" t="s">
        <v>378</v>
      </c>
      <c r="G59" s="6" t="s">
        <v>118</v>
      </c>
      <c r="H59" s="6" t="s">
        <v>379</v>
      </c>
      <c r="I59" s="64" t="s">
        <v>364</v>
      </c>
      <c r="J59" s="62" t="s">
        <v>347</v>
      </c>
      <c r="K59" s="58" t="s">
        <v>348</v>
      </c>
      <c r="L59" s="58">
        <v>7</v>
      </c>
      <c r="M59" s="58" t="s">
        <v>348</v>
      </c>
      <c r="N59" s="58">
        <v>11</v>
      </c>
      <c r="O59" s="58">
        <v>18</v>
      </c>
      <c r="P59" s="117" t="s">
        <v>45</v>
      </c>
      <c r="Q59" s="116" t="s">
        <v>380</v>
      </c>
      <c r="R59" s="116" t="s">
        <v>381</v>
      </c>
      <c r="S59" s="116" t="s">
        <v>367</v>
      </c>
      <c r="T59" s="42"/>
      <c r="U59" s="42"/>
      <c r="V59" s="42"/>
      <c r="W59" s="42"/>
      <c r="X59" s="40"/>
      <c r="Y59" s="40"/>
      <c r="Z59" s="40"/>
      <c r="AA59" s="40"/>
      <c r="AB59" s="40"/>
      <c r="AC59" s="40"/>
      <c r="AD59" s="40"/>
      <c r="AE59" s="54"/>
      <c r="AF59" s="52" t="s">
        <v>352</v>
      </c>
    </row>
    <row r="60" spans="1:32" ht="150" customHeight="1">
      <c r="A60" s="42">
        <v>55</v>
      </c>
      <c r="B60" s="6" t="s">
        <v>368</v>
      </c>
      <c r="C60" s="6" t="s">
        <v>341</v>
      </c>
      <c r="D60" s="6" t="s">
        <v>382</v>
      </c>
      <c r="E60" s="6" t="s">
        <v>383</v>
      </c>
      <c r="F60" s="6" t="s">
        <v>384</v>
      </c>
      <c r="G60" s="6" t="s">
        <v>118</v>
      </c>
      <c r="H60" s="6" t="s">
        <v>385</v>
      </c>
      <c r="I60" s="64" t="s">
        <v>364</v>
      </c>
      <c r="J60" s="62" t="s">
        <v>347</v>
      </c>
      <c r="K60" s="58">
        <v>0</v>
      </c>
      <c r="L60" s="58">
        <v>2</v>
      </c>
      <c r="M60" s="58">
        <v>0</v>
      </c>
      <c r="N60" s="58">
        <v>3</v>
      </c>
      <c r="O60" s="58">
        <v>5</v>
      </c>
      <c r="P60" s="117" t="s">
        <v>45</v>
      </c>
      <c r="Q60" s="116" t="s">
        <v>386</v>
      </c>
      <c r="R60" s="116" t="s">
        <v>387</v>
      </c>
      <c r="S60" s="116" t="s">
        <v>388</v>
      </c>
      <c r="T60" s="42"/>
      <c r="U60" s="42"/>
      <c r="V60" s="42"/>
      <c r="W60" s="42"/>
      <c r="X60" s="40"/>
      <c r="Y60" s="40"/>
      <c r="Z60" s="40"/>
      <c r="AA60" s="40"/>
      <c r="AB60" s="40"/>
      <c r="AC60" s="40"/>
      <c r="AD60" s="40"/>
      <c r="AE60" s="54"/>
      <c r="AF60" s="52" t="s">
        <v>389</v>
      </c>
    </row>
    <row r="61" spans="1:32" ht="398.1" customHeight="1">
      <c r="A61" s="42">
        <v>56</v>
      </c>
      <c r="B61" s="6" t="s">
        <v>390</v>
      </c>
      <c r="C61" s="6" t="s">
        <v>341</v>
      </c>
      <c r="D61" s="6" t="s">
        <v>391</v>
      </c>
      <c r="E61" s="6" t="s">
        <v>392</v>
      </c>
      <c r="F61" s="6" t="s">
        <v>393</v>
      </c>
      <c r="G61" s="6" t="s">
        <v>41</v>
      </c>
      <c r="H61" s="6" t="s">
        <v>394</v>
      </c>
      <c r="I61" s="64" t="s">
        <v>364</v>
      </c>
      <c r="J61" s="62" t="s">
        <v>347</v>
      </c>
      <c r="K61" s="58">
        <v>0</v>
      </c>
      <c r="L61" s="58">
        <v>1</v>
      </c>
      <c r="M61" s="58">
        <v>1</v>
      </c>
      <c r="N61" s="58">
        <v>3</v>
      </c>
      <c r="O61" s="58">
        <v>5</v>
      </c>
      <c r="P61" s="117">
        <v>0</v>
      </c>
      <c r="Q61" s="116" t="s">
        <v>395</v>
      </c>
      <c r="R61" s="116" t="s">
        <v>396</v>
      </c>
      <c r="S61" s="116" t="s">
        <v>397</v>
      </c>
      <c r="T61" s="42"/>
      <c r="U61" s="42"/>
      <c r="V61" s="42"/>
      <c r="W61" s="42"/>
      <c r="X61" s="40"/>
      <c r="Y61" s="40"/>
      <c r="Z61" s="40"/>
      <c r="AA61" s="40"/>
      <c r="AB61" s="40"/>
      <c r="AC61" s="40"/>
      <c r="AD61" s="40"/>
      <c r="AE61" s="54"/>
      <c r="AF61" s="52" t="s">
        <v>389</v>
      </c>
    </row>
    <row r="62" spans="1:32" ht="195" customHeight="1">
      <c r="A62" s="42">
        <v>57</v>
      </c>
      <c r="B62" s="6" t="s">
        <v>390</v>
      </c>
      <c r="C62" s="6" t="s">
        <v>341</v>
      </c>
      <c r="D62" s="6" t="s">
        <v>398</v>
      </c>
      <c r="E62" s="6" t="s">
        <v>399</v>
      </c>
      <c r="F62" s="6" t="s">
        <v>400</v>
      </c>
      <c r="G62" s="6" t="s">
        <v>118</v>
      </c>
      <c r="H62" s="6" t="s">
        <v>385</v>
      </c>
      <c r="I62" s="64" t="s">
        <v>364</v>
      </c>
      <c r="J62" s="62" t="s">
        <v>347</v>
      </c>
      <c r="K62" s="58">
        <v>0</v>
      </c>
      <c r="L62" s="58">
        <v>1</v>
      </c>
      <c r="M62" s="58">
        <v>0</v>
      </c>
      <c r="N62" s="58">
        <v>4</v>
      </c>
      <c r="O62" s="58">
        <v>5</v>
      </c>
      <c r="P62" s="117" t="s">
        <v>45</v>
      </c>
      <c r="Q62" s="116" t="s">
        <v>401</v>
      </c>
      <c r="R62" s="116" t="s">
        <v>402</v>
      </c>
      <c r="S62" s="116" t="s">
        <v>403</v>
      </c>
      <c r="T62" s="42"/>
      <c r="U62" s="42"/>
      <c r="V62" s="42"/>
      <c r="W62" s="42"/>
      <c r="X62" s="40"/>
      <c r="Y62" s="40"/>
      <c r="Z62" s="40"/>
      <c r="AA62" s="40"/>
      <c r="AB62" s="40"/>
      <c r="AC62" s="40"/>
      <c r="AD62" s="40"/>
      <c r="AE62" s="54"/>
      <c r="AF62" s="52" t="s">
        <v>389</v>
      </c>
    </row>
    <row r="63" spans="1:32" ht="225" customHeight="1">
      <c r="A63" s="42">
        <v>58</v>
      </c>
      <c r="B63" s="6" t="s">
        <v>390</v>
      </c>
      <c r="C63" s="6" t="s">
        <v>341</v>
      </c>
      <c r="D63" s="6" t="s">
        <v>404</v>
      </c>
      <c r="E63" s="6" t="s">
        <v>405</v>
      </c>
      <c r="F63" s="6" t="s">
        <v>406</v>
      </c>
      <c r="G63" s="6" t="s">
        <v>118</v>
      </c>
      <c r="H63" s="6" t="s">
        <v>407</v>
      </c>
      <c r="I63" s="64" t="s">
        <v>364</v>
      </c>
      <c r="J63" s="62" t="s">
        <v>347</v>
      </c>
      <c r="K63" s="58">
        <v>0</v>
      </c>
      <c r="L63" s="58">
        <v>0.5</v>
      </c>
      <c r="M63" s="58">
        <v>0</v>
      </c>
      <c r="N63" s="58">
        <v>0.5</v>
      </c>
      <c r="O63" s="58">
        <v>1</v>
      </c>
      <c r="P63" s="117" t="s">
        <v>45</v>
      </c>
      <c r="Q63" s="116" t="s">
        <v>408</v>
      </c>
      <c r="R63" s="116" t="s">
        <v>402</v>
      </c>
      <c r="S63" s="116" t="s">
        <v>409</v>
      </c>
      <c r="T63" s="42"/>
      <c r="U63" s="42"/>
      <c r="V63" s="42"/>
      <c r="W63" s="42"/>
      <c r="X63" s="40"/>
      <c r="Y63" s="40"/>
      <c r="Z63" s="40"/>
      <c r="AA63" s="40"/>
      <c r="AB63" s="40"/>
      <c r="AC63" s="40"/>
      <c r="AD63" s="40"/>
      <c r="AE63" s="54"/>
      <c r="AF63" s="52" t="s">
        <v>389</v>
      </c>
    </row>
    <row r="64" spans="1:32" ht="409.5" customHeight="1">
      <c r="A64" s="42">
        <v>59</v>
      </c>
      <c r="B64" s="6" t="s">
        <v>410</v>
      </c>
      <c r="C64" s="6" t="s">
        <v>341</v>
      </c>
      <c r="D64" s="6" t="s">
        <v>411</v>
      </c>
      <c r="E64" s="6" t="s">
        <v>412</v>
      </c>
      <c r="F64" s="6" t="s">
        <v>413</v>
      </c>
      <c r="G64" s="6" t="s">
        <v>76</v>
      </c>
      <c r="H64" s="6" t="s">
        <v>414</v>
      </c>
      <c r="I64" s="64" t="s">
        <v>415</v>
      </c>
      <c r="J64" s="62" t="s">
        <v>347</v>
      </c>
      <c r="K64" s="58">
        <v>0</v>
      </c>
      <c r="L64" s="58">
        <v>0</v>
      </c>
      <c r="M64" s="58">
        <v>0</v>
      </c>
      <c r="N64" s="63">
        <v>0.6</v>
      </c>
      <c r="O64" s="63">
        <v>0.6</v>
      </c>
      <c r="P64" s="117"/>
      <c r="Q64" s="116" t="s">
        <v>416</v>
      </c>
      <c r="R64" s="116" t="s">
        <v>417</v>
      </c>
      <c r="S64" s="116" t="s">
        <v>418</v>
      </c>
      <c r="T64" s="42"/>
      <c r="U64" s="42"/>
      <c r="V64" s="42"/>
      <c r="W64" s="42"/>
      <c r="X64" s="40"/>
      <c r="Y64" s="40"/>
      <c r="Z64" s="40"/>
      <c r="AA64" s="40"/>
      <c r="AB64" s="40"/>
      <c r="AC64" s="40"/>
      <c r="AD64" s="40"/>
      <c r="AE64" s="54"/>
      <c r="AF64" s="52" t="s">
        <v>389</v>
      </c>
    </row>
    <row r="65" spans="1:32" ht="285" customHeight="1">
      <c r="A65" s="42">
        <v>60</v>
      </c>
      <c r="B65" s="6" t="s">
        <v>410</v>
      </c>
      <c r="C65" s="6" t="s">
        <v>341</v>
      </c>
      <c r="D65" s="6" t="s">
        <v>419</v>
      </c>
      <c r="E65" s="6" t="s">
        <v>420</v>
      </c>
      <c r="F65" s="6" t="s">
        <v>421</v>
      </c>
      <c r="G65" s="6" t="s">
        <v>76</v>
      </c>
      <c r="H65" s="6" t="s">
        <v>422</v>
      </c>
      <c r="I65" s="64" t="s">
        <v>346</v>
      </c>
      <c r="J65" s="62" t="s">
        <v>347</v>
      </c>
      <c r="K65" s="58">
        <v>0</v>
      </c>
      <c r="L65" s="58">
        <v>0</v>
      </c>
      <c r="M65" s="58">
        <v>0</v>
      </c>
      <c r="N65" s="58">
        <v>1</v>
      </c>
      <c r="O65" s="58">
        <v>1</v>
      </c>
      <c r="P65" s="117"/>
      <c r="Q65" s="116" t="s">
        <v>423</v>
      </c>
      <c r="R65" s="116" t="s">
        <v>424</v>
      </c>
      <c r="S65" s="116" t="s">
        <v>418</v>
      </c>
      <c r="T65" s="42"/>
      <c r="U65" s="42"/>
      <c r="V65" s="42"/>
      <c r="W65" s="42"/>
      <c r="X65" s="40"/>
      <c r="Y65" s="40"/>
      <c r="Z65" s="40"/>
      <c r="AA65" s="40"/>
      <c r="AB65" s="40"/>
      <c r="AC65" s="40"/>
      <c r="AD65" s="40"/>
      <c r="AE65" s="54"/>
      <c r="AF65" s="52" t="s">
        <v>389</v>
      </c>
    </row>
    <row r="66" spans="1:32" ht="409.5" customHeight="1">
      <c r="A66" s="42">
        <v>61</v>
      </c>
      <c r="B66" s="6" t="s">
        <v>410</v>
      </c>
      <c r="C66" s="6" t="s">
        <v>341</v>
      </c>
      <c r="D66" s="6" t="s">
        <v>425</v>
      </c>
      <c r="E66" s="6" t="s">
        <v>426</v>
      </c>
      <c r="F66" s="6" t="s">
        <v>427</v>
      </c>
      <c r="G66" s="6" t="s">
        <v>118</v>
      </c>
      <c r="H66" s="6" t="s">
        <v>428</v>
      </c>
      <c r="I66" s="64" t="s">
        <v>364</v>
      </c>
      <c r="J66" s="62" t="s">
        <v>347</v>
      </c>
      <c r="K66" s="58">
        <v>0</v>
      </c>
      <c r="L66" s="58">
        <v>5</v>
      </c>
      <c r="M66" s="58">
        <v>0</v>
      </c>
      <c r="N66" s="58">
        <v>5</v>
      </c>
      <c r="O66" s="58">
        <v>10</v>
      </c>
      <c r="P66" s="117"/>
      <c r="Q66" s="116" t="s">
        <v>429</v>
      </c>
      <c r="R66" s="116" t="s">
        <v>430</v>
      </c>
      <c r="S66" s="117" t="s">
        <v>45</v>
      </c>
      <c r="T66" s="42"/>
      <c r="U66" s="42"/>
      <c r="V66" s="42"/>
      <c r="W66" s="42"/>
      <c r="X66" s="40"/>
      <c r="Y66" s="40"/>
      <c r="Z66" s="40"/>
      <c r="AA66" s="40"/>
      <c r="AB66" s="40"/>
      <c r="AC66" s="40"/>
      <c r="AD66" s="40"/>
      <c r="AE66" s="54"/>
      <c r="AF66" s="52" t="s">
        <v>389</v>
      </c>
    </row>
    <row r="67" spans="1:32" ht="135" customHeight="1">
      <c r="A67" s="42">
        <v>62</v>
      </c>
      <c r="B67" s="6" t="s">
        <v>431</v>
      </c>
      <c r="C67" s="6" t="s">
        <v>341</v>
      </c>
      <c r="D67" s="6" t="s">
        <v>432</v>
      </c>
      <c r="E67" s="6" t="s">
        <v>433</v>
      </c>
      <c r="F67" s="6" t="s">
        <v>434</v>
      </c>
      <c r="G67" s="6" t="s">
        <v>76</v>
      </c>
      <c r="H67" s="6" t="s">
        <v>435</v>
      </c>
      <c r="I67" s="64" t="s">
        <v>364</v>
      </c>
      <c r="J67" s="62" t="s">
        <v>347</v>
      </c>
      <c r="K67" s="58">
        <v>0</v>
      </c>
      <c r="L67" s="58">
        <v>0</v>
      </c>
      <c r="M67" s="58">
        <v>0</v>
      </c>
      <c r="N67" s="58">
        <v>2</v>
      </c>
      <c r="O67" s="58">
        <v>2</v>
      </c>
      <c r="P67" s="117" t="s">
        <v>45</v>
      </c>
      <c r="Q67" s="116" t="s">
        <v>436</v>
      </c>
      <c r="R67" s="116" t="s">
        <v>437</v>
      </c>
      <c r="S67" s="116" t="s">
        <v>438</v>
      </c>
      <c r="T67" s="42"/>
      <c r="U67" s="42"/>
      <c r="V67" s="42"/>
      <c r="W67" s="42"/>
      <c r="X67" s="40"/>
      <c r="Y67" s="40"/>
      <c r="Z67" s="40"/>
      <c r="AA67" s="40"/>
      <c r="AB67" s="40"/>
      <c r="AC67" s="40"/>
      <c r="AD67" s="40"/>
      <c r="AE67" s="54"/>
      <c r="AF67" s="52" t="s">
        <v>389</v>
      </c>
    </row>
    <row r="68" spans="1:32" ht="176.1" customHeight="1">
      <c r="A68" s="42">
        <v>63</v>
      </c>
      <c r="B68" s="6" t="s">
        <v>431</v>
      </c>
      <c r="C68" s="6" t="s">
        <v>341</v>
      </c>
      <c r="D68" s="6" t="s">
        <v>439</v>
      </c>
      <c r="E68" s="6" t="s">
        <v>440</v>
      </c>
      <c r="F68" s="6" t="s">
        <v>441</v>
      </c>
      <c r="G68" s="6" t="s">
        <v>118</v>
      </c>
      <c r="H68" s="6" t="s">
        <v>442</v>
      </c>
      <c r="I68" s="64" t="s">
        <v>364</v>
      </c>
      <c r="J68" s="62" t="s">
        <v>347</v>
      </c>
      <c r="K68" s="58">
        <v>0</v>
      </c>
      <c r="L68" s="63">
        <v>0.15</v>
      </c>
      <c r="M68" s="63">
        <v>0</v>
      </c>
      <c r="N68" s="63">
        <v>0.25</v>
      </c>
      <c r="O68" s="63">
        <v>0.4</v>
      </c>
      <c r="P68" s="117" t="s">
        <v>45</v>
      </c>
      <c r="Q68" s="116" t="s">
        <v>443</v>
      </c>
      <c r="R68" s="117"/>
      <c r="S68" s="117"/>
      <c r="T68" s="42"/>
      <c r="U68" s="42"/>
      <c r="V68" s="42"/>
      <c r="W68" s="42"/>
      <c r="X68" s="40"/>
      <c r="Y68" s="40"/>
      <c r="Z68" s="40"/>
      <c r="AA68" s="40"/>
      <c r="AB68" s="40"/>
      <c r="AC68" s="40"/>
      <c r="AD68" s="40"/>
      <c r="AE68" s="54"/>
      <c r="AF68" s="52" t="s">
        <v>389</v>
      </c>
    </row>
    <row r="69" spans="1:32" ht="165" customHeight="1">
      <c r="A69" s="42">
        <v>64</v>
      </c>
      <c r="B69" s="6" t="s">
        <v>431</v>
      </c>
      <c r="C69" s="6" t="s">
        <v>341</v>
      </c>
      <c r="D69" s="6" t="s">
        <v>444</v>
      </c>
      <c r="E69" s="6" t="s">
        <v>445</v>
      </c>
      <c r="F69" s="6" t="s">
        <v>446</v>
      </c>
      <c r="G69" s="6" t="s">
        <v>41</v>
      </c>
      <c r="H69" s="6" t="s">
        <v>447</v>
      </c>
      <c r="I69" s="64" t="s">
        <v>364</v>
      </c>
      <c r="J69" s="62" t="s">
        <v>347</v>
      </c>
      <c r="K69" s="63">
        <v>0.4</v>
      </c>
      <c r="L69" s="63">
        <v>0.1</v>
      </c>
      <c r="M69" s="63">
        <v>0.1</v>
      </c>
      <c r="N69" s="63">
        <v>0.1</v>
      </c>
      <c r="O69" s="63">
        <v>0.7</v>
      </c>
      <c r="P69" s="119">
        <v>0.4</v>
      </c>
      <c r="Q69" s="116" t="s">
        <v>448</v>
      </c>
      <c r="R69" s="116" t="s">
        <v>402</v>
      </c>
      <c r="S69" s="116" t="s">
        <v>449</v>
      </c>
      <c r="T69" s="42"/>
      <c r="U69" s="42"/>
      <c r="V69" s="42"/>
      <c r="W69" s="42"/>
      <c r="X69" s="40"/>
      <c r="Y69" s="40"/>
      <c r="Z69" s="40"/>
      <c r="AA69" s="40"/>
      <c r="AB69" s="40"/>
      <c r="AC69" s="40"/>
      <c r="AD69" s="40"/>
      <c r="AE69" s="54"/>
      <c r="AF69" s="52" t="s">
        <v>389</v>
      </c>
    </row>
    <row r="70" spans="1:32" ht="165" customHeight="1">
      <c r="A70" s="42">
        <v>65</v>
      </c>
      <c r="B70" s="6" t="s">
        <v>431</v>
      </c>
      <c r="C70" s="6" t="s">
        <v>341</v>
      </c>
      <c r="D70" s="6" t="s">
        <v>450</v>
      </c>
      <c r="E70" s="6" t="s">
        <v>451</v>
      </c>
      <c r="F70" s="6" t="s">
        <v>452</v>
      </c>
      <c r="G70" s="6" t="s">
        <v>118</v>
      </c>
      <c r="H70" s="6" t="s">
        <v>453</v>
      </c>
      <c r="I70" s="64" t="s">
        <v>364</v>
      </c>
      <c r="J70" s="62" t="s">
        <v>347</v>
      </c>
      <c r="K70" s="58">
        <v>0</v>
      </c>
      <c r="L70" s="58">
        <v>0</v>
      </c>
      <c r="M70" s="58">
        <v>0</v>
      </c>
      <c r="N70" s="58">
        <v>5</v>
      </c>
      <c r="O70" s="58">
        <v>5</v>
      </c>
      <c r="P70" s="117" t="s">
        <v>45</v>
      </c>
      <c r="Q70" s="116" t="s">
        <v>454</v>
      </c>
      <c r="R70" s="116" t="s">
        <v>455</v>
      </c>
      <c r="S70" s="116" t="s">
        <v>456</v>
      </c>
      <c r="T70" s="42"/>
      <c r="U70" s="42"/>
      <c r="V70" s="42"/>
      <c r="W70" s="42"/>
      <c r="X70" s="40"/>
      <c r="Y70" s="40"/>
      <c r="Z70" s="40"/>
      <c r="AA70" s="40"/>
      <c r="AB70" s="40"/>
      <c r="AC70" s="40"/>
      <c r="AD70" s="40"/>
      <c r="AE70" s="54"/>
      <c r="AF70" s="52" t="s">
        <v>457</v>
      </c>
    </row>
    <row r="71" spans="1:32" ht="314.10000000000002" customHeight="1">
      <c r="A71" s="42">
        <v>66</v>
      </c>
      <c r="B71" s="6" t="s">
        <v>458</v>
      </c>
      <c r="C71" s="6" t="s">
        <v>341</v>
      </c>
      <c r="D71" s="6" t="s">
        <v>459</v>
      </c>
      <c r="E71" s="6" t="s">
        <v>460</v>
      </c>
      <c r="F71" s="6" t="s">
        <v>461</v>
      </c>
      <c r="G71" s="6" t="s">
        <v>118</v>
      </c>
      <c r="H71" s="6" t="s">
        <v>462</v>
      </c>
      <c r="I71" s="64" t="s">
        <v>346</v>
      </c>
      <c r="J71" s="62" t="s">
        <v>347</v>
      </c>
      <c r="K71" s="58">
        <v>0</v>
      </c>
      <c r="L71" s="63">
        <v>0.3</v>
      </c>
      <c r="M71" s="63">
        <v>0</v>
      </c>
      <c r="N71" s="63">
        <v>0.5</v>
      </c>
      <c r="O71" s="63">
        <v>0.5</v>
      </c>
      <c r="P71" s="117" t="s">
        <v>45</v>
      </c>
      <c r="Q71" s="117" t="s">
        <v>463</v>
      </c>
      <c r="R71" s="116" t="s">
        <v>464</v>
      </c>
      <c r="S71" s="116" t="s">
        <v>465</v>
      </c>
      <c r="T71" s="42"/>
      <c r="U71" s="42"/>
      <c r="V71" s="42"/>
      <c r="W71" s="42"/>
      <c r="X71" s="40"/>
      <c r="Y71" s="40"/>
      <c r="Z71" s="40"/>
      <c r="AA71" s="40"/>
      <c r="AB71" s="40"/>
      <c r="AC71" s="40"/>
      <c r="AD71" s="40"/>
      <c r="AE71" s="54"/>
      <c r="AF71" s="52" t="s">
        <v>389</v>
      </c>
    </row>
    <row r="72" spans="1:32" ht="409.5" customHeight="1">
      <c r="A72" s="42">
        <v>67</v>
      </c>
      <c r="B72" s="6" t="s">
        <v>458</v>
      </c>
      <c r="C72" s="6" t="s">
        <v>341</v>
      </c>
      <c r="D72" s="6" t="s">
        <v>466</v>
      </c>
      <c r="E72" s="6" t="s">
        <v>467</v>
      </c>
      <c r="F72" s="6" t="s">
        <v>468</v>
      </c>
      <c r="G72" s="6" t="s">
        <v>118</v>
      </c>
      <c r="H72" s="6" t="s">
        <v>469</v>
      </c>
      <c r="I72" s="64" t="s">
        <v>346</v>
      </c>
      <c r="J72" s="62" t="s">
        <v>470</v>
      </c>
      <c r="K72" s="58" t="s">
        <v>348</v>
      </c>
      <c r="L72" s="63">
        <v>0.15</v>
      </c>
      <c r="M72" s="58" t="s">
        <v>348</v>
      </c>
      <c r="N72" s="63">
        <v>0.35</v>
      </c>
      <c r="O72" s="63">
        <v>0.35</v>
      </c>
      <c r="P72" s="117" t="s">
        <v>348</v>
      </c>
      <c r="Q72" s="116" t="s">
        <v>471</v>
      </c>
      <c r="R72" s="116" t="s">
        <v>472</v>
      </c>
      <c r="S72" s="116" t="s">
        <v>473</v>
      </c>
      <c r="T72" s="42"/>
      <c r="U72" s="42"/>
      <c r="V72" s="42"/>
      <c r="W72" s="42"/>
      <c r="X72" s="40"/>
      <c r="Y72" s="40"/>
      <c r="Z72" s="40"/>
      <c r="AA72" s="40"/>
      <c r="AB72" s="40"/>
      <c r="AC72" s="40"/>
      <c r="AD72" s="40"/>
      <c r="AE72" s="54"/>
      <c r="AF72" s="52" t="s">
        <v>389</v>
      </c>
    </row>
    <row r="73" spans="1:32" ht="180" customHeight="1">
      <c r="A73" s="42">
        <v>68</v>
      </c>
      <c r="B73" s="6" t="s">
        <v>458</v>
      </c>
      <c r="C73" s="6" t="s">
        <v>341</v>
      </c>
      <c r="D73" s="6" t="s">
        <v>474</v>
      </c>
      <c r="E73" s="6" t="s">
        <v>475</v>
      </c>
      <c r="F73" s="6" t="s">
        <v>476</v>
      </c>
      <c r="G73" s="6" t="s">
        <v>118</v>
      </c>
      <c r="H73" s="6" t="s">
        <v>477</v>
      </c>
      <c r="I73" s="64" t="s">
        <v>346</v>
      </c>
      <c r="J73" s="62" t="s">
        <v>347</v>
      </c>
      <c r="K73" s="58">
        <v>0</v>
      </c>
      <c r="L73" s="63">
        <v>0.3</v>
      </c>
      <c r="M73" s="63">
        <v>0</v>
      </c>
      <c r="N73" s="63">
        <v>0.5</v>
      </c>
      <c r="O73" s="63">
        <v>0.5</v>
      </c>
      <c r="P73" s="117" t="s">
        <v>45</v>
      </c>
      <c r="Q73" s="116" t="s">
        <v>478</v>
      </c>
      <c r="R73" s="116" t="s">
        <v>479</v>
      </c>
      <c r="S73" s="116" t="s">
        <v>480</v>
      </c>
      <c r="T73" s="42"/>
      <c r="U73" s="42"/>
      <c r="V73" s="42"/>
      <c r="W73" s="42"/>
      <c r="X73" s="40"/>
      <c r="Y73" s="40"/>
      <c r="Z73" s="40"/>
      <c r="AA73" s="40"/>
      <c r="AB73" s="40"/>
      <c r="AC73" s="40"/>
      <c r="AD73" s="40"/>
      <c r="AE73" s="54"/>
      <c r="AF73" s="52" t="s">
        <v>389</v>
      </c>
    </row>
    <row r="74" spans="1:32" ht="255" customHeight="1">
      <c r="A74" s="42">
        <v>69</v>
      </c>
      <c r="B74" s="6" t="s">
        <v>458</v>
      </c>
      <c r="C74" s="6" t="s">
        <v>341</v>
      </c>
      <c r="D74" s="6" t="s">
        <v>481</v>
      </c>
      <c r="E74" s="6" t="s">
        <v>482</v>
      </c>
      <c r="F74" s="6" t="s">
        <v>483</v>
      </c>
      <c r="G74" s="6" t="s">
        <v>118</v>
      </c>
      <c r="H74" s="6" t="s">
        <v>484</v>
      </c>
      <c r="I74" s="64" t="s">
        <v>346</v>
      </c>
      <c r="J74" s="62" t="s">
        <v>347</v>
      </c>
      <c r="K74" s="58">
        <v>0</v>
      </c>
      <c r="L74" s="63">
        <v>0.3</v>
      </c>
      <c r="M74" s="63">
        <v>0</v>
      </c>
      <c r="N74" s="63">
        <v>0.5</v>
      </c>
      <c r="O74" s="63">
        <v>0.5</v>
      </c>
      <c r="P74" s="117" t="s">
        <v>45</v>
      </c>
      <c r="Q74" s="116" t="s">
        <v>485</v>
      </c>
      <c r="R74" s="116" t="s">
        <v>486</v>
      </c>
      <c r="S74" s="116" t="s">
        <v>487</v>
      </c>
      <c r="T74" s="42"/>
      <c r="U74" s="42"/>
      <c r="V74" s="42"/>
      <c r="W74" s="42"/>
      <c r="X74" s="40"/>
      <c r="Y74" s="40"/>
      <c r="Z74" s="40"/>
      <c r="AA74" s="40"/>
      <c r="AB74" s="40"/>
      <c r="AC74" s="40"/>
      <c r="AD74" s="40"/>
      <c r="AE74" s="54"/>
      <c r="AF74" s="52" t="s">
        <v>389</v>
      </c>
    </row>
    <row r="75" spans="1:32" ht="409.5" customHeight="1">
      <c r="A75" s="42">
        <v>70</v>
      </c>
      <c r="B75" s="6" t="s">
        <v>458</v>
      </c>
      <c r="C75" s="6" t="s">
        <v>341</v>
      </c>
      <c r="D75" s="6" t="s">
        <v>488</v>
      </c>
      <c r="E75" s="6" t="s">
        <v>489</v>
      </c>
      <c r="F75" s="6" t="s">
        <v>490</v>
      </c>
      <c r="G75" s="6" t="s">
        <v>76</v>
      </c>
      <c r="H75" s="6" t="s">
        <v>491</v>
      </c>
      <c r="I75" s="64" t="s">
        <v>346</v>
      </c>
      <c r="J75" s="62" t="s">
        <v>347</v>
      </c>
      <c r="K75" s="58">
        <v>0</v>
      </c>
      <c r="L75" s="58">
        <v>0</v>
      </c>
      <c r="M75" s="58">
        <v>0</v>
      </c>
      <c r="N75" s="58">
        <v>9</v>
      </c>
      <c r="O75" s="58">
        <v>9</v>
      </c>
      <c r="P75" s="117" t="s">
        <v>45</v>
      </c>
      <c r="Q75" s="116" t="s">
        <v>492</v>
      </c>
      <c r="R75" s="116" t="s">
        <v>493</v>
      </c>
      <c r="S75" s="116" t="s">
        <v>494</v>
      </c>
      <c r="T75" s="42"/>
      <c r="U75" s="42"/>
      <c r="V75" s="42"/>
      <c r="W75" s="42"/>
      <c r="X75" s="40"/>
      <c r="Y75" s="40"/>
      <c r="Z75" s="40"/>
      <c r="AA75" s="40"/>
      <c r="AB75" s="40"/>
      <c r="AC75" s="40"/>
      <c r="AD75" s="40"/>
      <c r="AE75" s="54"/>
      <c r="AF75" s="52" t="s">
        <v>389</v>
      </c>
    </row>
    <row r="76" spans="1:32" ht="159.94999999999999" customHeight="1">
      <c r="A76" s="42">
        <v>71</v>
      </c>
      <c r="B76" s="6" t="s">
        <v>458</v>
      </c>
      <c r="C76" s="6" t="s">
        <v>341</v>
      </c>
      <c r="D76" s="6" t="s">
        <v>495</v>
      </c>
      <c r="E76" s="6" t="s">
        <v>496</v>
      </c>
      <c r="F76" s="6" t="s">
        <v>497</v>
      </c>
      <c r="G76" s="6" t="s">
        <v>118</v>
      </c>
      <c r="H76" s="6" t="s">
        <v>498</v>
      </c>
      <c r="I76" s="64" t="s">
        <v>364</v>
      </c>
      <c r="J76" s="62" t="s">
        <v>347</v>
      </c>
      <c r="K76" s="58">
        <v>0</v>
      </c>
      <c r="L76" s="58">
        <v>5</v>
      </c>
      <c r="M76" s="58">
        <v>0</v>
      </c>
      <c r="N76" s="58">
        <v>5</v>
      </c>
      <c r="O76" s="58">
        <v>10</v>
      </c>
      <c r="P76" s="117" t="s">
        <v>45</v>
      </c>
      <c r="Q76" s="116" t="s">
        <v>443</v>
      </c>
      <c r="R76" s="117" t="s">
        <v>45</v>
      </c>
      <c r="S76" s="116" t="s">
        <v>499</v>
      </c>
      <c r="T76" s="42"/>
      <c r="U76" s="42"/>
      <c r="V76" s="42"/>
      <c r="W76" s="42"/>
      <c r="X76" s="40"/>
      <c r="Y76" s="40"/>
      <c r="Z76" s="40"/>
      <c r="AA76" s="40"/>
      <c r="AB76" s="40"/>
      <c r="AC76" s="40"/>
      <c r="AD76" s="40"/>
      <c r="AE76" s="54"/>
      <c r="AF76" s="52" t="s">
        <v>389</v>
      </c>
    </row>
    <row r="77" spans="1:32" ht="225" customHeight="1">
      <c r="A77" s="42">
        <v>72</v>
      </c>
      <c r="B77" s="6" t="s">
        <v>500</v>
      </c>
      <c r="C77" s="6" t="s">
        <v>341</v>
      </c>
      <c r="D77" s="6" t="s">
        <v>501</v>
      </c>
      <c r="E77" s="6" t="s">
        <v>502</v>
      </c>
      <c r="F77" s="6" t="s">
        <v>503</v>
      </c>
      <c r="G77" s="6" t="s">
        <v>118</v>
      </c>
      <c r="H77" s="6" t="s">
        <v>504</v>
      </c>
      <c r="I77" s="64" t="s">
        <v>364</v>
      </c>
      <c r="J77" s="62" t="s">
        <v>505</v>
      </c>
      <c r="K77" s="58" t="s">
        <v>348</v>
      </c>
      <c r="L77" s="58" t="s">
        <v>348</v>
      </c>
      <c r="M77" s="58" t="s">
        <v>348</v>
      </c>
      <c r="N77" s="58" t="s">
        <v>348</v>
      </c>
      <c r="O77" s="58" t="s">
        <v>348</v>
      </c>
      <c r="P77" s="117" t="s">
        <v>348</v>
      </c>
      <c r="Q77" s="116" t="s">
        <v>506</v>
      </c>
      <c r="R77" s="116" t="s">
        <v>507</v>
      </c>
      <c r="S77" s="116" t="s">
        <v>367</v>
      </c>
      <c r="T77" s="42"/>
      <c r="U77" s="42"/>
      <c r="V77" s="42"/>
      <c r="W77" s="42"/>
      <c r="X77" s="40"/>
      <c r="Y77" s="40"/>
      <c r="Z77" s="40"/>
      <c r="AA77" s="40"/>
      <c r="AB77" s="40"/>
      <c r="AC77" s="40"/>
      <c r="AD77" s="40"/>
      <c r="AE77" s="54"/>
      <c r="AF77" s="52" t="s">
        <v>352</v>
      </c>
    </row>
    <row r="78" spans="1:32" ht="165" customHeight="1">
      <c r="A78" s="42">
        <v>73</v>
      </c>
      <c r="B78" s="6" t="s">
        <v>500</v>
      </c>
      <c r="C78" s="6" t="s">
        <v>341</v>
      </c>
      <c r="D78" s="6" t="s">
        <v>508</v>
      </c>
      <c r="E78" s="6" t="s">
        <v>509</v>
      </c>
      <c r="F78" s="6" t="s">
        <v>510</v>
      </c>
      <c r="G78" s="6" t="s">
        <v>76</v>
      </c>
      <c r="H78" s="6" t="s">
        <v>511</v>
      </c>
      <c r="I78" s="64" t="s">
        <v>364</v>
      </c>
      <c r="J78" s="62" t="s">
        <v>505</v>
      </c>
      <c r="K78" s="58" t="s">
        <v>348</v>
      </c>
      <c r="L78" s="58" t="s">
        <v>348</v>
      </c>
      <c r="M78" s="58" t="s">
        <v>348</v>
      </c>
      <c r="N78" s="58" t="s">
        <v>348</v>
      </c>
      <c r="O78" s="58" t="s">
        <v>348</v>
      </c>
      <c r="P78" s="117" t="s">
        <v>348</v>
      </c>
      <c r="Q78" s="116" t="s">
        <v>512</v>
      </c>
      <c r="R78" s="116" t="s">
        <v>513</v>
      </c>
      <c r="S78" s="116" t="s">
        <v>367</v>
      </c>
      <c r="T78" s="42"/>
      <c r="U78" s="42"/>
      <c r="V78" s="42"/>
      <c r="W78" s="42"/>
      <c r="X78" s="40"/>
      <c r="Y78" s="40"/>
      <c r="Z78" s="40"/>
      <c r="AA78" s="40"/>
      <c r="AB78" s="40"/>
      <c r="AC78" s="40"/>
      <c r="AD78" s="40"/>
      <c r="AE78" s="54"/>
      <c r="AF78" s="52" t="s">
        <v>514</v>
      </c>
    </row>
    <row r="79" spans="1:32" ht="409.5" customHeight="1">
      <c r="A79" s="42">
        <v>74</v>
      </c>
      <c r="B79" s="6" t="s">
        <v>500</v>
      </c>
      <c r="C79" s="6" t="s">
        <v>341</v>
      </c>
      <c r="D79" s="6" t="s">
        <v>515</v>
      </c>
      <c r="E79" s="6" t="s">
        <v>516</v>
      </c>
      <c r="F79" s="6" t="s">
        <v>517</v>
      </c>
      <c r="G79" s="6" t="s">
        <v>118</v>
      </c>
      <c r="H79" s="6" t="s">
        <v>518</v>
      </c>
      <c r="I79" s="64" t="s">
        <v>346</v>
      </c>
      <c r="J79" s="62" t="s">
        <v>505</v>
      </c>
      <c r="K79" s="58" t="s">
        <v>348</v>
      </c>
      <c r="L79" s="58">
        <v>1</v>
      </c>
      <c r="M79" s="58" t="s">
        <v>348</v>
      </c>
      <c r="N79" s="58">
        <v>2</v>
      </c>
      <c r="O79" s="58">
        <v>2</v>
      </c>
      <c r="P79" s="117" t="s">
        <v>348</v>
      </c>
      <c r="Q79" s="116" t="s">
        <v>519</v>
      </c>
      <c r="R79" s="116" t="s">
        <v>520</v>
      </c>
      <c r="S79" s="116" t="s">
        <v>367</v>
      </c>
      <c r="T79" s="42"/>
      <c r="U79" s="42"/>
      <c r="V79" s="42"/>
      <c r="W79" s="42"/>
      <c r="X79" s="40"/>
      <c r="Y79" s="40"/>
      <c r="Z79" s="40"/>
      <c r="AA79" s="40"/>
      <c r="AB79" s="40"/>
      <c r="AC79" s="40"/>
      <c r="AD79" s="40"/>
      <c r="AE79" s="54"/>
      <c r="AF79" s="52" t="s">
        <v>514</v>
      </c>
    </row>
    <row r="80" spans="1:32" ht="409.5" customHeight="1">
      <c r="A80" s="42">
        <v>75</v>
      </c>
      <c r="B80" s="6" t="s">
        <v>500</v>
      </c>
      <c r="C80" s="6" t="s">
        <v>341</v>
      </c>
      <c r="D80" s="6" t="s">
        <v>521</v>
      </c>
      <c r="E80" s="6" t="s">
        <v>522</v>
      </c>
      <c r="F80" s="6" t="s">
        <v>523</v>
      </c>
      <c r="G80" s="6" t="s">
        <v>41</v>
      </c>
      <c r="H80" s="6" t="s">
        <v>524</v>
      </c>
      <c r="I80" s="64" t="s">
        <v>364</v>
      </c>
      <c r="J80" s="62" t="s">
        <v>505</v>
      </c>
      <c r="K80" s="58" t="s">
        <v>348</v>
      </c>
      <c r="L80" s="58" t="s">
        <v>348</v>
      </c>
      <c r="M80" s="58" t="s">
        <v>348</v>
      </c>
      <c r="N80" s="58">
        <v>1</v>
      </c>
      <c r="O80" s="58">
        <v>1</v>
      </c>
      <c r="P80" s="117">
        <v>0</v>
      </c>
      <c r="Q80" s="116" t="s">
        <v>525</v>
      </c>
      <c r="R80" s="116" t="s">
        <v>526</v>
      </c>
      <c r="S80" s="116" t="s">
        <v>367</v>
      </c>
      <c r="T80" s="42"/>
      <c r="U80" s="42"/>
      <c r="V80" s="42"/>
      <c r="W80" s="42"/>
      <c r="X80" s="40"/>
      <c r="Y80" s="40"/>
      <c r="Z80" s="40"/>
      <c r="AA80" s="40"/>
      <c r="AB80" s="40"/>
      <c r="AC80" s="40"/>
      <c r="AD80" s="40"/>
      <c r="AE80" s="54"/>
      <c r="AF80" s="52" t="s">
        <v>514</v>
      </c>
    </row>
    <row r="81" spans="1:32" ht="327.95" customHeight="1">
      <c r="A81" s="42">
        <v>76</v>
      </c>
      <c r="B81" s="6" t="s">
        <v>500</v>
      </c>
      <c r="C81" s="6" t="s">
        <v>341</v>
      </c>
      <c r="D81" s="6" t="s">
        <v>527</v>
      </c>
      <c r="E81" s="6" t="s">
        <v>528</v>
      </c>
      <c r="F81" s="6" t="s">
        <v>529</v>
      </c>
      <c r="G81" s="6" t="s">
        <v>118</v>
      </c>
      <c r="H81" s="6" t="s">
        <v>530</v>
      </c>
      <c r="I81" s="64" t="s">
        <v>364</v>
      </c>
      <c r="J81" s="62" t="s">
        <v>470</v>
      </c>
      <c r="K81" s="58" t="s">
        <v>348</v>
      </c>
      <c r="L81" s="58">
        <v>150</v>
      </c>
      <c r="M81" s="58" t="s">
        <v>348</v>
      </c>
      <c r="N81" s="58">
        <v>350</v>
      </c>
      <c r="O81" s="58">
        <v>500</v>
      </c>
      <c r="P81" s="117" t="s">
        <v>348</v>
      </c>
      <c r="Q81" s="116" t="s">
        <v>531</v>
      </c>
      <c r="R81" s="116" t="s">
        <v>532</v>
      </c>
      <c r="S81" s="116" t="s">
        <v>367</v>
      </c>
      <c r="T81" s="42"/>
      <c r="U81" s="42"/>
      <c r="V81" s="42"/>
      <c r="W81" s="42"/>
      <c r="X81" s="40"/>
      <c r="Y81" s="40"/>
      <c r="Z81" s="40"/>
      <c r="AA81" s="40"/>
      <c r="AB81" s="40"/>
      <c r="AC81" s="40"/>
      <c r="AD81" s="40"/>
      <c r="AE81" s="54"/>
      <c r="AF81" s="52" t="s">
        <v>514</v>
      </c>
    </row>
    <row r="82" spans="1:32" ht="180" customHeight="1">
      <c r="A82" s="42">
        <v>77</v>
      </c>
      <c r="B82" s="6" t="s">
        <v>500</v>
      </c>
      <c r="C82" s="6" t="s">
        <v>341</v>
      </c>
      <c r="D82" s="6" t="s">
        <v>533</v>
      </c>
      <c r="E82" s="6" t="s">
        <v>534</v>
      </c>
      <c r="F82" s="6" t="s">
        <v>535</v>
      </c>
      <c r="G82" s="6" t="s">
        <v>41</v>
      </c>
      <c r="H82" s="6" t="s">
        <v>536</v>
      </c>
      <c r="I82" s="64" t="s">
        <v>364</v>
      </c>
      <c r="J82" s="62" t="s">
        <v>470</v>
      </c>
      <c r="K82" s="63">
        <v>0</v>
      </c>
      <c r="L82" s="63">
        <v>0.05</v>
      </c>
      <c r="M82" s="63">
        <v>0.05</v>
      </c>
      <c r="N82" s="63">
        <v>0.05</v>
      </c>
      <c r="O82" s="63">
        <v>0.15</v>
      </c>
      <c r="P82" s="117">
        <v>0</v>
      </c>
      <c r="Q82" s="116" t="s">
        <v>537</v>
      </c>
      <c r="R82" s="116" t="s">
        <v>538</v>
      </c>
      <c r="S82" s="116" t="s">
        <v>367</v>
      </c>
      <c r="T82" s="42"/>
      <c r="U82" s="42"/>
      <c r="V82" s="42"/>
      <c r="W82" s="42"/>
      <c r="X82" s="40"/>
      <c r="Y82" s="40"/>
      <c r="Z82" s="40"/>
      <c r="AA82" s="40"/>
      <c r="AB82" s="40"/>
      <c r="AC82" s="40"/>
      <c r="AD82" s="40"/>
      <c r="AE82" s="54"/>
      <c r="AF82" s="52" t="s">
        <v>514</v>
      </c>
    </row>
    <row r="83" spans="1:32" ht="180" customHeight="1">
      <c r="A83" s="42">
        <v>78</v>
      </c>
      <c r="B83" s="6" t="s">
        <v>539</v>
      </c>
      <c r="C83" s="6" t="s">
        <v>341</v>
      </c>
      <c r="D83" s="6" t="s">
        <v>540</v>
      </c>
      <c r="E83" s="6" t="s">
        <v>541</v>
      </c>
      <c r="F83" s="6" t="s">
        <v>542</v>
      </c>
      <c r="G83" s="6" t="s">
        <v>118</v>
      </c>
      <c r="H83" s="6" t="s">
        <v>442</v>
      </c>
      <c r="I83" s="64" t="s">
        <v>364</v>
      </c>
      <c r="J83" s="62" t="s">
        <v>470</v>
      </c>
      <c r="K83" s="58">
        <v>0</v>
      </c>
      <c r="L83" s="58">
        <v>0</v>
      </c>
      <c r="M83" s="58">
        <v>0</v>
      </c>
      <c r="N83" s="63">
        <v>0.05</v>
      </c>
      <c r="O83" s="63">
        <v>0.05</v>
      </c>
      <c r="P83" s="117"/>
      <c r="Q83" s="116" t="s">
        <v>543</v>
      </c>
      <c r="R83" s="117"/>
      <c r="S83" s="117"/>
      <c r="T83" s="42"/>
      <c r="U83" s="42"/>
      <c r="V83" s="42"/>
      <c r="W83" s="42"/>
      <c r="X83" s="40"/>
      <c r="Y83" s="40"/>
      <c r="Z83" s="40"/>
      <c r="AA83" s="40"/>
      <c r="AB83" s="40"/>
      <c r="AC83" s="40"/>
      <c r="AD83" s="40"/>
      <c r="AE83" s="54"/>
      <c r="AF83" s="52" t="s">
        <v>544</v>
      </c>
    </row>
    <row r="84" spans="1:32" ht="180" customHeight="1">
      <c r="A84" s="42">
        <v>79</v>
      </c>
      <c r="B84" s="6" t="s">
        <v>539</v>
      </c>
      <c r="C84" s="6" t="s">
        <v>341</v>
      </c>
      <c r="D84" s="6" t="s">
        <v>545</v>
      </c>
      <c r="E84" s="6" t="s">
        <v>546</v>
      </c>
      <c r="F84" s="6" t="s">
        <v>547</v>
      </c>
      <c r="G84" s="6" t="s">
        <v>76</v>
      </c>
      <c r="H84" s="6" t="s">
        <v>548</v>
      </c>
      <c r="I84" s="64" t="s">
        <v>364</v>
      </c>
      <c r="J84" s="62" t="s">
        <v>470</v>
      </c>
      <c r="K84" s="58" t="s">
        <v>348</v>
      </c>
      <c r="L84" s="58" t="s">
        <v>348</v>
      </c>
      <c r="M84" s="58" t="s">
        <v>348</v>
      </c>
      <c r="N84" s="63">
        <v>0.1</v>
      </c>
      <c r="O84" s="63">
        <v>0.1</v>
      </c>
      <c r="P84" s="117" t="s">
        <v>348</v>
      </c>
      <c r="Q84" s="116" t="s">
        <v>549</v>
      </c>
      <c r="R84" s="116" t="s">
        <v>550</v>
      </c>
      <c r="S84" s="116" t="s">
        <v>367</v>
      </c>
      <c r="T84" s="42"/>
      <c r="U84" s="42"/>
      <c r="V84" s="42"/>
      <c r="W84" s="42"/>
      <c r="X84" s="40"/>
      <c r="Y84" s="40"/>
      <c r="Z84" s="40"/>
      <c r="AA84" s="40"/>
      <c r="AB84" s="40"/>
      <c r="AC84" s="40"/>
      <c r="AD84" s="40"/>
      <c r="AE84" s="54"/>
      <c r="AF84" s="52" t="s">
        <v>551</v>
      </c>
    </row>
    <row r="85" spans="1:32" ht="409.5" customHeight="1">
      <c r="A85" s="42">
        <v>80</v>
      </c>
      <c r="B85" s="6" t="s">
        <v>539</v>
      </c>
      <c r="C85" s="6" t="s">
        <v>341</v>
      </c>
      <c r="D85" s="6" t="s">
        <v>552</v>
      </c>
      <c r="E85" s="6" t="s">
        <v>553</v>
      </c>
      <c r="F85" s="6" t="s">
        <v>554</v>
      </c>
      <c r="G85" s="6" t="s">
        <v>118</v>
      </c>
      <c r="H85" s="6" t="s">
        <v>555</v>
      </c>
      <c r="I85" s="64" t="s">
        <v>364</v>
      </c>
      <c r="J85" s="62" t="s">
        <v>470</v>
      </c>
      <c r="K85" s="58" t="s">
        <v>348</v>
      </c>
      <c r="L85" s="58">
        <v>0</v>
      </c>
      <c r="M85" s="58" t="s">
        <v>348</v>
      </c>
      <c r="N85" s="58">
        <v>80</v>
      </c>
      <c r="O85" s="58">
        <v>80</v>
      </c>
      <c r="P85" s="117">
        <v>0</v>
      </c>
      <c r="Q85" s="116" t="s">
        <v>556</v>
      </c>
      <c r="R85" s="116" t="s">
        <v>557</v>
      </c>
      <c r="S85" s="116" t="s">
        <v>558</v>
      </c>
      <c r="T85" s="42"/>
      <c r="U85" s="42"/>
      <c r="V85" s="42"/>
      <c r="W85" s="42"/>
      <c r="X85" s="40"/>
      <c r="Y85" s="40"/>
      <c r="Z85" s="40"/>
      <c r="AA85" s="40"/>
      <c r="AB85" s="40"/>
      <c r="AC85" s="40"/>
      <c r="AD85" s="40"/>
      <c r="AE85" s="54"/>
      <c r="AF85" s="52" t="s">
        <v>559</v>
      </c>
    </row>
    <row r="86" spans="1:32" ht="409.5" customHeight="1">
      <c r="A86" s="42">
        <v>81</v>
      </c>
      <c r="B86" s="6" t="s">
        <v>539</v>
      </c>
      <c r="C86" s="6" t="s">
        <v>341</v>
      </c>
      <c r="D86" s="6" t="s">
        <v>560</v>
      </c>
      <c r="E86" s="6" t="s">
        <v>561</v>
      </c>
      <c r="F86" s="6" t="s">
        <v>562</v>
      </c>
      <c r="G86" s="6" t="s">
        <v>118</v>
      </c>
      <c r="H86" s="6" t="s">
        <v>563</v>
      </c>
      <c r="I86" s="40" t="s">
        <v>364</v>
      </c>
      <c r="J86" s="43" t="s">
        <v>470</v>
      </c>
      <c r="K86" s="58">
        <v>0</v>
      </c>
      <c r="L86" s="58">
        <v>0</v>
      </c>
      <c r="M86" s="58">
        <v>0</v>
      </c>
      <c r="N86" s="58">
        <v>1</v>
      </c>
      <c r="O86" s="58">
        <v>1</v>
      </c>
      <c r="P86" s="117" t="s">
        <v>564</v>
      </c>
      <c r="Q86" s="116" t="s">
        <v>565</v>
      </c>
      <c r="R86" s="116" t="s">
        <v>566</v>
      </c>
      <c r="S86" s="116" t="s">
        <v>567</v>
      </c>
      <c r="T86" s="42"/>
      <c r="U86" s="42"/>
      <c r="V86" s="42"/>
      <c r="W86" s="42"/>
      <c r="X86" s="40"/>
      <c r="Y86" s="40"/>
      <c r="Z86" s="40"/>
      <c r="AA86" s="40"/>
      <c r="AB86" s="40"/>
      <c r="AC86" s="40"/>
      <c r="AD86" s="40"/>
      <c r="AE86" s="54"/>
      <c r="AF86" s="52" t="s">
        <v>568</v>
      </c>
    </row>
    <row r="87" spans="1:32" ht="342" customHeight="1">
      <c r="A87" s="42">
        <v>82</v>
      </c>
      <c r="B87" s="6" t="s">
        <v>539</v>
      </c>
      <c r="C87" s="6" t="s">
        <v>341</v>
      </c>
      <c r="D87" s="6" t="s">
        <v>569</v>
      </c>
      <c r="E87" s="6" t="s">
        <v>570</v>
      </c>
      <c r="F87" s="6" t="s">
        <v>571</v>
      </c>
      <c r="G87" s="6" t="s">
        <v>76</v>
      </c>
      <c r="H87" s="6" t="s">
        <v>572</v>
      </c>
      <c r="I87" s="64" t="s">
        <v>364</v>
      </c>
      <c r="J87" s="62" t="s">
        <v>470</v>
      </c>
      <c r="K87" s="58" t="s">
        <v>348</v>
      </c>
      <c r="L87" s="58" t="s">
        <v>348</v>
      </c>
      <c r="M87" s="58" t="s">
        <v>348</v>
      </c>
      <c r="N87" s="58" t="s">
        <v>348</v>
      </c>
      <c r="O87" s="58" t="s">
        <v>348</v>
      </c>
      <c r="P87" s="117" t="s">
        <v>348</v>
      </c>
      <c r="Q87" s="116" t="s">
        <v>573</v>
      </c>
      <c r="R87" s="116" t="s">
        <v>574</v>
      </c>
      <c r="S87" s="116" t="s">
        <v>367</v>
      </c>
      <c r="T87" s="42"/>
      <c r="U87" s="42"/>
      <c r="V87" s="42"/>
      <c r="W87" s="42"/>
      <c r="X87" s="40"/>
      <c r="Y87" s="40"/>
      <c r="Z87" s="40"/>
      <c r="AA87" s="40"/>
      <c r="AB87" s="40"/>
      <c r="AC87" s="40"/>
      <c r="AD87" s="40"/>
      <c r="AE87" s="54"/>
      <c r="AF87" s="52" t="s">
        <v>551</v>
      </c>
    </row>
    <row r="88" spans="1:32" ht="210" customHeight="1">
      <c r="A88" s="42">
        <v>83</v>
      </c>
      <c r="B88" s="6" t="s">
        <v>539</v>
      </c>
      <c r="C88" s="6" t="s">
        <v>341</v>
      </c>
      <c r="D88" s="6" t="s">
        <v>575</v>
      </c>
      <c r="E88" s="6" t="s">
        <v>576</v>
      </c>
      <c r="F88" s="6" t="s">
        <v>577</v>
      </c>
      <c r="G88" s="6" t="s">
        <v>76</v>
      </c>
      <c r="H88" s="6" t="s">
        <v>578</v>
      </c>
      <c r="I88" s="64" t="s">
        <v>364</v>
      </c>
      <c r="J88" s="62" t="s">
        <v>470</v>
      </c>
      <c r="K88" s="58" t="s">
        <v>348</v>
      </c>
      <c r="L88" s="58" t="s">
        <v>348</v>
      </c>
      <c r="M88" s="58" t="s">
        <v>348</v>
      </c>
      <c r="N88" s="58" t="s">
        <v>348</v>
      </c>
      <c r="O88" s="58" t="s">
        <v>348</v>
      </c>
      <c r="P88" s="117" t="s">
        <v>348</v>
      </c>
      <c r="Q88" s="116" t="s">
        <v>579</v>
      </c>
      <c r="R88" s="116" t="s">
        <v>580</v>
      </c>
      <c r="S88" s="116" t="s">
        <v>367</v>
      </c>
      <c r="T88" s="42"/>
      <c r="U88" s="42"/>
      <c r="V88" s="42"/>
      <c r="W88" s="42"/>
      <c r="X88" s="40"/>
      <c r="Y88" s="40"/>
      <c r="Z88" s="40"/>
      <c r="AA88" s="40"/>
      <c r="AB88" s="40"/>
      <c r="AC88" s="40"/>
      <c r="AD88" s="40"/>
      <c r="AE88" s="54"/>
      <c r="AF88" s="52" t="s">
        <v>551</v>
      </c>
    </row>
    <row r="89" spans="1:32" ht="409.5" customHeight="1">
      <c r="A89" s="42">
        <v>84</v>
      </c>
      <c r="B89" s="6" t="s">
        <v>539</v>
      </c>
      <c r="C89" s="6" t="s">
        <v>341</v>
      </c>
      <c r="D89" s="6" t="s">
        <v>581</v>
      </c>
      <c r="E89" s="6" t="s">
        <v>582</v>
      </c>
      <c r="F89" s="6" t="s">
        <v>583</v>
      </c>
      <c r="G89" s="6" t="s">
        <v>118</v>
      </c>
      <c r="H89" s="6" t="s">
        <v>584</v>
      </c>
      <c r="I89" s="64" t="s">
        <v>364</v>
      </c>
      <c r="J89" s="62" t="s">
        <v>470</v>
      </c>
      <c r="K89" s="58" t="s">
        <v>348</v>
      </c>
      <c r="L89" s="58">
        <v>10</v>
      </c>
      <c r="M89" s="58" t="s">
        <v>348</v>
      </c>
      <c r="N89" s="58">
        <v>10</v>
      </c>
      <c r="O89" s="58">
        <v>20</v>
      </c>
      <c r="P89" s="116" t="s">
        <v>585</v>
      </c>
      <c r="Q89" s="116" t="s">
        <v>586</v>
      </c>
      <c r="R89" s="116" t="s">
        <v>587</v>
      </c>
      <c r="S89" s="116" t="s">
        <v>588</v>
      </c>
      <c r="T89" s="42"/>
      <c r="U89" s="42"/>
      <c r="V89" s="42"/>
      <c r="W89" s="42"/>
      <c r="X89" s="40"/>
      <c r="Y89" s="40"/>
      <c r="Z89" s="40"/>
      <c r="AA89" s="40"/>
      <c r="AB89" s="40"/>
      <c r="AC89" s="40"/>
      <c r="AD89" s="40"/>
      <c r="AE89" s="54"/>
      <c r="AF89" s="52" t="s">
        <v>544</v>
      </c>
    </row>
    <row r="90" spans="1:32" ht="180" customHeight="1">
      <c r="A90" s="42">
        <v>85</v>
      </c>
      <c r="B90" s="6" t="s">
        <v>539</v>
      </c>
      <c r="C90" s="6" t="s">
        <v>341</v>
      </c>
      <c r="D90" s="6" t="s">
        <v>589</v>
      </c>
      <c r="E90" s="6" t="s">
        <v>590</v>
      </c>
      <c r="F90" s="6" t="s">
        <v>591</v>
      </c>
      <c r="G90" s="6" t="s">
        <v>76</v>
      </c>
      <c r="H90" s="6" t="s">
        <v>592</v>
      </c>
      <c r="I90" s="64" t="s">
        <v>364</v>
      </c>
      <c r="J90" s="62" t="s">
        <v>470</v>
      </c>
      <c r="K90" s="58" t="s">
        <v>348</v>
      </c>
      <c r="L90" s="58" t="s">
        <v>348</v>
      </c>
      <c r="M90" s="58" t="s">
        <v>348</v>
      </c>
      <c r="N90" s="58" t="s">
        <v>348</v>
      </c>
      <c r="O90" s="58" t="s">
        <v>348</v>
      </c>
      <c r="P90" s="117"/>
      <c r="Q90" s="117"/>
      <c r="R90" s="117"/>
      <c r="S90" s="117"/>
      <c r="T90" s="42"/>
      <c r="U90" s="42"/>
      <c r="V90" s="42"/>
      <c r="W90" s="42"/>
      <c r="X90" s="40"/>
      <c r="Y90" s="40"/>
      <c r="Z90" s="40"/>
      <c r="AA90" s="40"/>
      <c r="AB90" s="40"/>
      <c r="AC90" s="40"/>
      <c r="AD90" s="40"/>
      <c r="AE90" s="54"/>
      <c r="AF90" s="52" t="s">
        <v>593</v>
      </c>
    </row>
    <row r="91" spans="1:32" ht="210" customHeight="1">
      <c r="A91" s="42">
        <v>86</v>
      </c>
      <c r="B91" s="6" t="s">
        <v>594</v>
      </c>
      <c r="C91" s="6" t="s">
        <v>341</v>
      </c>
      <c r="D91" s="6" t="s">
        <v>595</v>
      </c>
      <c r="E91" s="6" t="s">
        <v>596</v>
      </c>
      <c r="F91" s="6" t="s">
        <v>597</v>
      </c>
      <c r="G91" s="6" t="s">
        <v>76</v>
      </c>
      <c r="H91" s="6" t="s">
        <v>598</v>
      </c>
      <c r="I91" s="64" t="s">
        <v>364</v>
      </c>
      <c r="J91" s="62" t="s">
        <v>470</v>
      </c>
      <c r="K91" s="58" t="s">
        <v>348</v>
      </c>
      <c r="L91" s="58" t="s">
        <v>348</v>
      </c>
      <c r="M91" s="58" t="s">
        <v>348</v>
      </c>
      <c r="N91" s="63">
        <v>0.2</v>
      </c>
      <c r="O91" s="63">
        <v>0.2</v>
      </c>
      <c r="P91" s="117" t="s">
        <v>45</v>
      </c>
      <c r="Q91" s="116" t="s">
        <v>599</v>
      </c>
      <c r="R91" s="116" t="s">
        <v>600</v>
      </c>
      <c r="S91" s="117" t="s">
        <v>45</v>
      </c>
      <c r="T91" s="42"/>
      <c r="U91" s="42"/>
      <c r="V91" s="42"/>
      <c r="W91" s="42"/>
      <c r="X91" s="40"/>
      <c r="Y91" s="40"/>
      <c r="Z91" s="40"/>
      <c r="AA91" s="40"/>
      <c r="AB91" s="40"/>
      <c r="AC91" s="40"/>
      <c r="AD91" s="40"/>
      <c r="AE91" s="54"/>
      <c r="AF91" s="52" t="s">
        <v>601</v>
      </c>
    </row>
    <row r="92" spans="1:32" ht="180" customHeight="1">
      <c r="A92" s="42">
        <v>87</v>
      </c>
      <c r="B92" s="6" t="s">
        <v>594</v>
      </c>
      <c r="C92" s="6" t="s">
        <v>341</v>
      </c>
      <c r="D92" s="6" t="s">
        <v>602</v>
      </c>
      <c r="E92" s="6" t="s">
        <v>603</v>
      </c>
      <c r="F92" s="6" t="s">
        <v>604</v>
      </c>
      <c r="G92" s="6" t="s">
        <v>118</v>
      </c>
      <c r="H92" s="6" t="s">
        <v>605</v>
      </c>
      <c r="I92" s="64" t="s">
        <v>364</v>
      </c>
      <c r="J92" s="62" t="s">
        <v>470</v>
      </c>
      <c r="K92" s="58" t="s">
        <v>348</v>
      </c>
      <c r="L92" s="58">
        <v>1</v>
      </c>
      <c r="M92" s="58">
        <v>0</v>
      </c>
      <c r="N92" s="58">
        <v>2</v>
      </c>
      <c r="O92" s="58">
        <v>3</v>
      </c>
      <c r="P92" s="117">
        <v>2</v>
      </c>
      <c r="Q92" s="116" t="s">
        <v>606</v>
      </c>
      <c r="R92" s="116" t="s">
        <v>607</v>
      </c>
      <c r="S92" s="117" t="s">
        <v>45</v>
      </c>
      <c r="T92" s="42"/>
      <c r="U92" s="42"/>
      <c r="V92" s="42"/>
      <c r="W92" s="42"/>
      <c r="X92" s="40"/>
      <c r="Y92" s="40"/>
      <c r="Z92" s="40"/>
      <c r="AA92" s="40"/>
      <c r="AB92" s="40"/>
      <c r="AC92" s="40"/>
      <c r="AD92" s="40"/>
      <c r="AE92" s="54"/>
      <c r="AF92" s="52" t="s">
        <v>601</v>
      </c>
    </row>
    <row r="93" spans="1:32" ht="180" customHeight="1">
      <c r="A93" s="42">
        <v>88</v>
      </c>
      <c r="B93" s="6" t="s">
        <v>594</v>
      </c>
      <c r="C93" s="6" t="s">
        <v>341</v>
      </c>
      <c r="D93" s="6" t="s">
        <v>608</v>
      </c>
      <c r="E93" s="6" t="s">
        <v>609</v>
      </c>
      <c r="F93" s="6" t="s">
        <v>610</v>
      </c>
      <c r="G93" s="6" t="s">
        <v>76</v>
      </c>
      <c r="H93" s="6" t="s">
        <v>611</v>
      </c>
      <c r="I93" s="64" t="s">
        <v>346</v>
      </c>
      <c r="J93" s="62" t="s">
        <v>470</v>
      </c>
      <c r="K93" s="58" t="s">
        <v>348</v>
      </c>
      <c r="L93" s="58">
        <v>0</v>
      </c>
      <c r="M93" s="58">
        <v>0</v>
      </c>
      <c r="N93" s="58">
        <v>2</v>
      </c>
      <c r="O93" s="58">
        <v>2</v>
      </c>
      <c r="P93" s="117">
        <v>0</v>
      </c>
      <c r="Q93" s="116" t="s">
        <v>612</v>
      </c>
      <c r="R93" s="116" t="s">
        <v>613</v>
      </c>
      <c r="S93" s="117" t="s">
        <v>45</v>
      </c>
      <c r="T93" s="42"/>
      <c r="U93" s="42"/>
      <c r="V93" s="42"/>
      <c r="W93" s="42"/>
      <c r="X93" s="40"/>
      <c r="Y93" s="40"/>
      <c r="Z93" s="40"/>
      <c r="AA93" s="40"/>
      <c r="AB93" s="40"/>
      <c r="AC93" s="40"/>
      <c r="AD93" s="40"/>
      <c r="AE93" s="54"/>
      <c r="AF93" s="52" t="s">
        <v>601</v>
      </c>
    </row>
    <row r="94" spans="1:32" ht="210" customHeight="1">
      <c r="A94" s="42">
        <v>89</v>
      </c>
      <c r="B94" s="6" t="s">
        <v>594</v>
      </c>
      <c r="C94" s="6" t="s">
        <v>341</v>
      </c>
      <c r="D94" s="6" t="s">
        <v>614</v>
      </c>
      <c r="E94" s="6" t="s">
        <v>615</v>
      </c>
      <c r="F94" s="6" t="s">
        <v>616</v>
      </c>
      <c r="G94" s="6" t="s">
        <v>76</v>
      </c>
      <c r="H94" s="6" t="s">
        <v>617</v>
      </c>
      <c r="I94" s="64" t="s">
        <v>364</v>
      </c>
      <c r="J94" s="62" t="s">
        <v>470</v>
      </c>
      <c r="K94" s="58">
        <v>0</v>
      </c>
      <c r="L94" s="58">
        <v>0</v>
      </c>
      <c r="M94" s="58">
        <v>0</v>
      </c>
      <c r="N94" s="63">
        <v>0.2</v>
      </c>
      <c r="O94" s="63">
        <v>0.2</v>
      </c>
      <c r="P94" s="117" t="s">
        <v>45</v>
      </c>
      <c r="Q94" s="116" t="s">
        <v>599</v>
      </c>
      <c r="R94" s="116" t="s">
        <v>600</v>
      </c>
      <c r="S94" s="117" t="s">
        <v>45</v>
      </c>
      <c r="T94" s="42"/>
      <c r="U94" s="42"/>
      <c r="V94" s="42"/>
      <c r="W94" s="42"/>
      <c r="X94" s="40"/>
      <c r="Y94" s="40"/>
      <c r="Z94" s="40"/>
      <c r="AA94" s="40"/>
      <c r="AB94" s="40"/>
      <c r="AC94" s="40"/>
      <c r="AD94" s="40"/>
      <c r="AE94" s="54"/>
      <c r="AF94" s="52" t="s">
        <v>618</v>
      </c>
    </row>
    <row r="95" spans="1:32" ht="120" customHeight="1">
      <c r="A95" s="42">
        <v>90</v>
      </c>
      <c r="B95" s="6" t="s">
        <v>619</v>
      </c>
      <c r="C95" s="6" t="s">
        <v>341</v>
      </c>
      <c r="D95" s="6" t="s">
        <v>620</v>
      </c>
      <c r="E95" s="6" t="s">
        <v>621</v>
      </c>
      <c r="F95" s="6" t="s">
        <v>622</v>
      </c>
      <c r="G95" s="6" t="s">
        <v>41</v>
      </c>
      <c r="H95" s="6" t="s">
        <v>623</v>
      </c>
      <c r="I95" s="64" t="s">
        <v>346</v>
      </c>
      <c r="J95" s="62" t="s">
        <v>347</v>
      </c>
      <c r="K95" s="58">
        <v>0</v>
      </c>
      <c r="L95" s="58">
        <v>0</v>
      </c>
      <c r="M95" s="58">
        <v>20</v>
      </c>
      <c r="N95" s="58">
        <v>50</v>
      </c>
      <c r="O95" s="58">
        <v>50</v>
      </c>
      <c r="P95" s="117">
        <v>0</v>
      </c>
      <c r="Q95" s="116" t="s">
        <v>624</v>
      </c>
      <c r="R95" s="117"/>
      <c r="S95" s="117"/>
      <c r="T95" s="42"/>
      <c r="U95" s="42"/>
      <c r="V95" s="42"/>
      <c r="W95" s="42"/>
      <c r="X95" s="40"/>
      <c r="Y95" s="40"/>
      <c r="Z95" s="40"/>
      <c r="AA95" s="40"/>
      <c r="AB95" s="40"/>
      <c r="AC95" s="40"/>
      <c r="AD95" s="40"/>
      <c r="AE95" s="54"/>
      <c r="AF95" s="52" t="s">
        <v>389</v>
      </c>
    </row>
    <row r="96" spans="1:32" ht="165" customHeight="1">
      <c r="A96" s="42">
        <v>91</v>
      </c>
      <c r="B96" s="6" t="s">
        <v>619</v>
      </c>
      <c r="C96" s="6" t="s">
        <v>341</v>
      </c>
      <c r="D96" s="6" t="s">
        <v>625</v>
      </c>
      <c r="E96" s="6" t="s">
        <v>626</v>
      </c>
      <c r="F96" s="6" t="s">
        <v>627</v>
      </c>
      <c r="G96" s="6" t="s">
        <v>118</v>
      </c>
      <c r="H96" s="6" t="s">
        <v>628</v>
      </c>
      <c r="I96" s="64" t="s">
        <v>346</v>
      </c>
      <c r="J96" s="62" t="s">
        <v>505</v>
      </c>
      <c r="K96" s="58" t="s">
        <v>348</v>
      </c>
      <c r="L96" s="63">
        <v>0.05</v>
      </c>
      <c r="M96" s="58" t="s">
        <v>348</v>
      </c>
      <c r="N96" s="63">
        <v>0.05</v>
      </c>
      <c r="O96" s="63">
        <v>0.1</v>
      </c>
      <c r="P96" s="117" t="s">
        <v>348</v>
      </c>
      <c r="Q96" s="116" t="s">
        <v>629</v>
      </c>
      <c r="R96" s="116"/>
      <c r="S96" s="116" t="s">
        <v>367</v>
      </c>
      <c r="T96" s="42"/>
      <c r="U96" s="42"/>
      <c r="V96" s="42"/>
      <c r="W96" s="42"/>
      <c r="X96" s="40"/>
      <c r="Y96" s="40"/>
      <c r="Z96" s="40"/>
      <c r="AA96" s="40"/>
      <c r="AB96" s="40"/>
      <c r="AC96" s="40"/>
      <c r="AD96" s="40"/>
      <c r="AE96" s="54"/>
      <c r="AF96" s="52" t="s">
        <v>514</v>
      </c>
    </row>
    <row r="97" spans="1:32" ht="165" customHeight="1">
      <c r="A97" s="42">
        <v>92</v>
      </c>
      <c r="B97" s="6" t="s">
        <v>619</v>
      </c>
      <c r="C97" s="6" t="s">
        <v>341</v>
      </c>
      <c r="D97" s="6" t="s">
        <v>630</v>
      </c>
      <c r="E97" s="6" t="s">
        <v>631</v>
      </c>
      <c r="F97" s="6" t="s">
        <v>632</v>
      </c>
      <c r="G97" s="6" t="s">
        <v>76</v>
      </c>
      <c r="H97" s="6" t="s">
        <v>633</v>
      </c>
      <c r="I97" s="64" t="s">
        <v>346</v>
      </c>
      <c r="J97" s="62" t="s">
        <v>505</v>
      </c>
      <c r="K97" s="58" t="s">
        <v>348</v>
      </c>
      <c r="L97" s="58" t="s">
        <v>348</v>
      </c>
      <c r="M97" s="58" t="s">
        <v>348</v>
      </c>
      <c r="N97" s="58" t="s">
        <v>348</v>
      </c>
      <c r="O97" s="58" t="s">
        <v>348</v>
      </c>
      <c r="P97" s="117" t="s">
        <v>348</v>
      </c>
      <c r="Q97" s="116" t="s">
        <v>634</v>
      </c>
      <c r="R97" s="117"/>
      <c r="S97" s="116" t="s">
        <v>635</v>
      </c>
      <c r="T97" s="42"/>
      <c r="U97" s="42"/>
      <c r="V97" s="42"/>
      <c r="W97" s="42"/>
      <c r="X97" s="40"/>
      <c r="Y97" s="40"/>
      <c r="Z97" s="40"/>
      <c r="AA97" s="40"/>
      <c r="AB97" s="40"/>
      <c r="AC97" s="40"/>
      <c r="AD97" s="40"/>
      <c r="AE97" s="54"/>
      <c r="AF97" s="52" t="s">
        <v>514</v>
      </c>
    </row>
    <row r="98" spans="1:32" ht="356.1" customHeight="1">
      <c r="A98" s="42">
        <v>93</v>
      </c>
      <c r="B98" s="6" t="s">
        <v>619</v>
      </c>
      <c r="C98" s="6" t="s">
        <v>341</v>
      </c>
      <c r="D98" s="6" t="s">
        <v>636</v>
      </c>
      <c r="E98" s="6" t="s">
        <v>637</v>
      </c>
      <c r="F98" s="6" t="s">
        <v>638</v>
      </c>
      <c r="G98" s="6" t="s">
        <v>76</v>
      </c>
      <c r="H98" s="6" t="s">
        <v>639</v>
      </c>
      <c r="I98" s="62" t="s">
        <v>640</v>
      </c>
      <c r="J98" s="62" t="s">
        <v>641</v>
      </c>
      <c r="K98" s="58" t="s">
        <v>348</v>
      </c>
      <c r="L98" s="58" t="s">
        <v>348</v>
      </c>
      <c r="M98" s="58" t="s">
        <v>348</v>
      </c>
      <c r="N98" s="58">
        <v>2</v>
      </c>
      <c r="O98" s="58">
        <v>2</v>
      </c>
      <c r="P98" s="117" t="s">
        <v>45</v>
      </c>
      <c r="Q98" s="116" t="s">
        <v>642</v>
      </c>
      <c r="R98" s="117"/>
      <c r="S98" s="117"/>
      <c r="T98" s="42"/>
      <c r="U98" s="42"/>
      <c r="V98" s="42"/>
      <c r="W98" s="42"/>
      <c r="X98" s="40"/>
      <c r="Y98" s="40"/>
      <c r="Z98" s="40"/>
      <c r="AA98" s="40"/>
      <c r="AB98" s="40"/>
      <c r="AC98" s="40"/>
      <c r="AD98" s="40"/>
      <c r="AE98" s="54"/>
      <c r="AF98" s="52" t="s">
        <v>618</v>
      </c>
    </row>
    <row r="99" spans="1:32" ht="180" customHeight="1">
      <c r="A99" s="42">
        <v>94</v>
      </c>
      <c r="B99" s="6" t="s">
        <v>619</v>
      </c>
      <c r="C99" s="6" t="s">
        <v>341</v>
      </c>
      <c r="D99" s="6" t="s">
        <v>643</v>
      </c>
      <c r="E99" s="6" t="s">
        <v>644</v>
      </c>
      <c r="F99" s="6" t="s">
        <v>645</v>
      </c>
      <c r="G99" s="6" t="s">
        <v>76</v>
      </c>
      <c r="H99" s="6" t="s">
        <v>617</v>
      </c>
      <c r="I99" s="64" t="s">
        <v>346</v>
      </c>
      <c r="J99" s="62" t="s">
        <v>470</v>
      </c>
      <c r="K99" s="58" t="s">
        <v>348</v>
      </c>
      <c r="L99" s="58">
        <v>5</v>
      </c>
      <c r="M99" s="58">
        <v>10</v>
      </c>
      <c r="N99" s="58">
        <v>15</v>
      </c>
      <c r="O99" s="58">
        <v>15</v>
      </c>
      <c r="P99" s="117"/>
      <c r="Q99" s="117"/>
      <c r="R99" s="117"/>
      <c r="S99" s="117"/>
      <c r="T99" s="42"/>
      <c r="U99" s="42"/>
      <c r="V99" s="42"/>
      <c r="W99" s="42"/>
      <c r="X99" s="40"/>
      <c r="Y99" s="40"/>
      <c r="Z99" s="40"/>
      <c r="AA99" s="40"/>
      <c r="AB99" s="40"/>
      <c r="AC99" s="40"/>
      <c r="AD99" s="40"/>
      <c r="AE99" s="54"/>
      <c r="AF99" s="52" t="s">
        <v>618</v>
      </c>
    </row>
    <row r="100" spans="1:32" ht="165" customHeight="1">
      <c r="A100" s="42">
        <v>95</v>
      </c>
      <c r="B100" s="6" t="s">
        <v>619</v>
      </c>
      <c r="C100" s="6" t="s">
        <v>341</v>
      </c>
      <c r="D100" s="6" t="s">
        <v>646</v>
      </c>
      <c r="E100" s="6" t="s">
        <v>647</v>
      </c>
      <c r="F100" s="6" t="s">
        <v>648</v>
      </c>
      <c r="G100" s="6" t="s">
        <v>118</v>
      </c>
      <c r="H100" s="6" t="s">
        <v>462</v>
      </c>
      <c r="I100" s="64" t="s">
        <v>364</v>
      </c>
      <c r="J100" s="62" t="s">
        <v>505</v>
      </c>
      <c r="K100" s="59" t="s">
        <v>348</v>
      </c>
      <c r="L100" s="60">
        <v>0.05</v>
      </c>
      <c r="M100" s="59" t="s">
        <v>348</v>
      </c>
      <c r="N100" s="60">
        <v>0.1</v>
      </c>
      <c r="O100" s="60">
        <v>0.15</v>
      </c>
      <c r="P100" s="117" t="s">
        <v>348</v>
      </c>
      <c r="Q100" s="116" t="s">
        <v>649</v>
      </c>
      <c r="R100" s="116" t="s">
        <v>650</v>
      </c>
      <c r="S100" s="116" t="s">
        <v>367</v>
      </c>
      <c r="T100" s="42"/>
      <c r="U100" s="42"/>
      <c r="V100" s="42"/>
      <c r="W100" s="42"/>
      <c r="X100" s="40"/>
      <c r="Y100" s="40"/>
      <c r="Z100" s="40"/>
      <c r="AA100" s="40"/>
      <c r="AB100" s="40"/>
      <c r="AC100" s="40"/>
      <c r="AD100" s="40"/>
      <c r="AE100" s="54"/>
      <c r="AF100" s="52" t="s">
        <v>514</v>
      </c>
    </row>
    <row r="101" spans="1:32" ht="285" customHeight="1">
      <c r="A101" s="42">
        <v>96</v>
      </c>
      <c r="B101" s="6" t="s">
        <v>619</v>
      </c>
      <c r="C101" s="6" t="s">
        <v>341</v>
      </c>
      <c r="D101" s="6" t="s">
        <v>651</v>
      </c>
      <c r="E101" s="6" t="s">
        <v>652</v>
      </c>
      <c r="F101" s="6" t="s">
        <v>653</v>
      </c>
      <c r="G101" s="6" t="s">
        <v>41</v>
      </c>
      <c r="H101" s="6" t="s">
        <v>654</v>
      </c>
      <c r="I101" s="64" t="s">
        <v>364</v>
      </c>
      <c r="J101" s="62" t="s">
        <v>347</v>
      </c>
      <c r="K101" s="63">
        <v>0.1</v>
      </c>
      <c r="L101" s="63">
        <v>0.4</v>
      </c>
      <c r="M101" s="63">
        <v>0.6</v>
      </c>
      <c r="N101" s="63">
        <v>0.9</v>
      </c>
      <c r="O101" s="63">
        <v>0.9</v>
      </c>
      <c r="P101" s="119">
        <v>0.1</v>
      </c>
      <c r="Q101" s="116" t="s">
        <v>655</v>
      </c>
      <c r="R101" s="116" t="s">
        <v>656</v>
      </c>
      <c r="S101" s="117"/>
      <c r="T101" s="42"/>
      <c r="U101" s="42"/>
      <c r="V101" s="42"/>
      <c r="W101" s="42"/>
      <c r="X101" s="40"/>
      <c r="Y101" s="40"/>
      <c r="Z101" s="40"/>
      <c r="AA101" s="40"/>
      <c r="AB101" s="40"/>
      <c r="AC101" s="40"/>
      <c r="AD101" s="40"/>
      <c r="AE101" s="54"/>
      <c r="AF101" s="52" t="s">
        <v>389</v>
      </c>
    </row>
    <row r="102" spans="1:32" ht="14.1" customHeight="1">
      <c r="A102" s="42">
        <v>97</v>
      </c>
      <c r="B102" s="47"/>
      <c r="C102" s="47"/>
      <c r="D102" s="47"/>
      <c r="E102" s="47"/>
      <c r="F102" s="47"/>
      <c r="G102" s="47"/>
      <c r="H102" s="47"/>
      <c r="I102" s="64"/>
      <c r="J102" s="62"/>
      <c r="K102" s="47"/>
      <c r="L102" s="47"/>
      <c r="M102" s="47"/>
      <c r="N102" s="47"/>
      <c r="O102" s="47"/>
      <c r="P102" s="64"/>
      <c r="Q102" s="40"/>
      <c r="R102" s="40"/>
      <c r="S102" s="40"/>
      <c r="T102" s="40"/>
      <c r="U102" s="40"/>
      <c r="V102" s="40"/>
      <c r="W102" s="40"/>
      <c r="X102" s="40"/>
      <c r="Y102" s="40"/>
      <c r="Z102" s="40"/>
      <c r="AA102" s="40"/>
      <c r="AB102" s="40"/>
      <c r="AC102" s="40"/>
      <c r="AD102" s="40"/>
      <c r="AE102" s="40"/>
      <c r="AF102" s="47"/>
    </row>
    <row r="103" spans="1:32" ht="14.1" customHeight="1">
      <c r="A103" s="42">
        <v>98</v>
      </c>
      <c r="B103" s="47"/>
      <c r="C103" s="47"/>
      <c r="D103" s="47"/>
      <c r="E103" s="47"/>
      <c r="F103" s="47"/>
      <c r="G103" s="47"/>
      <c r="H103" s="47"/>
      <c r="I103" s="64"/>
      <c r="J103" s="62"/>
      <c r="K103" s="47"/>
      <c r="L103" s="47"/>
      <c r="M103" s="47"/>
      <c r="N103" s="47"/>
      <c r="O103" s="47"/>
      <c r="P103" s="64"/>
      <c r="Q103" s="40"/>
      <c r="R103" s="40"/>
      <c r="S103" s="40"/>
      <c r="T103" s="40"/>
      <c r="U103" s="40"/>
      <c r="V103" s="40"/>
      <c r="W103" s="40"/>
      <c r="X103" s="40"/>
      <c r="Y103" s="40"/>
      <c r="Z103" s="40"/>
      <c r="AA103" s="40"/>
      <c r="AB103" s="40"/>
      <c r="AC103" s="40"/>
      <c r="AD103" s="40"/>
      <c r="AE103" s="40"/>
      <c r="AF103" s="47"/>
    </row>
  </sheetData>
  <sheetProtection algorithmName="SHA-512" hashValue="tJ33LMafRfhRMhD4jAx+o8ETzu9Ox/Zi4WUDh3MTdS1VHJTPuaBYxDjw9LBs856j1VmVhZwRDzSwX8mUxiZJgg==" saltValue="5AiX82TDzDlZQotcAv8Rpw==" spinCount="100000" sheet="1" objects="1" scenarios="1"/>
  <protectedRanges>
    <protectedRange sqref="T6:W101" name="Rango1"/>
  </protectedRanges>
  <mergeCells count="20">
    <mergeCell ref="A1:B1"/>
    <mergeCell ref="A3:AF3"/>
    <mergeCell ref="A4:A5"/>
    <mergeCell ref="P4:S4"/>
    <mergeCell ref="K4:O4"/>
    <mergeCell ref="E4:E5"/>
    <mergeCell ref="H4:H5"/>
    <mergeCell ref="B4:B5"/>
    <mergeCell ref="C4:C5"/>
    <mergeCell ref="D4:D5"/>
    <mergeCell ref="F4:F5"/>
    <mergeCell ref="X4:AA4"/>
    <mergeCell ref="G4:G5"/>
    <mergeCell ref="J4:J5"/>
    <mergeCell ref="I4:I5"/>
    <mergeCell ref="T4:W4"/>
    <mergeCell ref="C1:AD1"/>
    <mergeCell ref="AE1:AF1"/>
    <mergeCell ref="AF4:AF5"/>
    <mergeCell ref="AB4:AE4"/>
  </mergeCells>
  <pageMargins left="0.70866141732283472" right="0.70866141732283472" top="0.74803149606299213" bottom="0.74803149606299213" header="0.31496062992125984" footer="0.31496062992125984"/>
  <pageSetup paperSize="8" scale="32" fitToHeight="0" orientation="landscape" r:id="rId1"/>
  <headerFooter>
    <oddFooter>&amp;R&amp;G</oddFooter>
  </headerFooter>
  <rowBreaks count="2" manualBreakCount="2">
    <brk id="85" max="31" man="1"/>
    <brk id="103" max="31"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6"/>
  <sheetViews>
    <sheetView showGridLines="0" view="pageBreakPreview" zoomScale="120" zoomScaleNormal="100" zoomScaleSheetLayoutView="120" workbookViewId="0">
      <selection activeCell="J5" sqref="J5"/>
    </sheetView>
  </sheetViews>
  <sheetFormatPr defaultColWidth="11.42578125" defaultRowHeight="15"/>
  <cols>
    <col min="1" max="1" width="6.7109375" customWidth="1"/>
    <col min="5" max="5" width="36" customWidth="1"/>
    <col min="6" max="6" width="7.42578125" customWidth="1"/>
  </cols>
  <sheetData>
    <row r="1" spans="2:53" s="38" customFormat="1" ht="124.5" customHeight="1" thickBot="1">
      <c r="B1" s="104" t="s">
        <v>657</v>
      </c>
      <c r="C1" s="105"/>
      <c r="D1" s="105"/>
      <c r="E1" s="106"/>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107"/>
      <c r="AX1" s="108"/>
      <c r="AY1" s="108"/>
      <c r="AZ1" s="108"/>
      <c r="BA1" s="108"/>
    </row>
    <row r="2" spans="2:53" ht="63.95" customHeight="1">
      <c r="B2" s="109" t="s">
        <v>658</v>
      </c>
      <c r="C2" s="110"/>
      <c r="D2" s="110"/>
      <c r="E2" s="111"/>
    </row>
    <row r="3" spans="2:53" ht="54" customHeight="1">
      <c r="B3" s="112" t="s">
        <v>659</v>
      </c>
      <c r="C3" s="113"/>
      <c r="D3" s="113"/>
      <c r="E3" s="114"/>
    </row>
    <row r="4" spans="2:53" ht="99.95" customHeight="1">
      <c r="B4" s="112" t="s">
        <v>660</v>
      </c>
      <c r="C4" s="113"/>
      <c r="D4" s="113"/>
      <c r="E4" s="114"/>
    </row>
    <row r="5" spans="2:53" ht="68.099999999999994" customHeight="1" thickBot="1">
      <c r="B5" s="100" t="s">
        <v>661</v>
      </c>
      <c r="C5" s="101"/>
      <c r="D5" s="101"/>
      <c r="E5" s="102"/>
    </row>
    <row r="6" spans="2:53">
      <c r="B6" s="103"/>
      <c r="C6" s="103"/>
      <c r="D6" s="103"/>
      <c r="E6" s="103"/>
    </row>
  </sheetData>
  <mergeCells count="7">
    <mergeCell ref="B5:E5"/>
    <mergeCell ref="B6:E6"/>
    <mergeCell ref="B1:E1"/>
    <mergeCell ref="AW1:BA1"/>
    <mergeCell ref="B2:E2"/>
    <mergeCell ref="B4:E4"/>
    <mergeCell ref="B3:E3"/>
  </mergeCell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41"/>
  <sheetViews>
    <sheetView topLeftCell="A28" zoomScale="70" zoomScaleNormal="70" workbookViewId="0">
      <selection activeCell="G20" sqref="G20"/>
    </sheetView>
  </sheetViews>
  <sheetFormatPr defaultColWidth="11.42578125" defaultRowHeight="15"/>
  <cols>
    <col min="1" max="1" width="52.7109375" bestFit="1" customWidth="1"/>
    <col min="2" max="2" width="20" bestFit="1" customWidth="1"/>
    <col min="3" max="3" width="22.42578125" customWidth="1"/>
    <col min="4" max="4" width="29.42578125" customWidth="1"/>
    <col min="5" max="5" width="20" bestFit="1" customWidth="1"/>
    <col min="6" max="6" width="14.7109375" customWidth="1"/>
    <col min="7" max="7" width="46" bestFit="1" customWidth="1"/>
    <col min="8" max="8" width="20" bestFit="1" customWidth="1"/>
    <col min="9" max="9" width="25.140625" customWidth="1"/>
    <col min="10" max="10" width="52.7109375" bestFit="1" customWidth="1"/>
    <col min="11" max="11" width="20" bestFit="1" customWidth="1"/>
    <col min="12" max="12" width="35.28515625" bestFit="1" customWidth="1"/>
    <col min="13" max="13" width="30.42578125" bestFit="1" customWidth="1"/>
    <col min="14" max="14" width="31.42578125" bestFit="1" customWidth="1"/>
    <col min="15" max="15" width="10.140625" bestFit="1" customWidth="1"/>
    <col min="16" max="16" width="14.85546875" bestFit="1" customWidth="1"/>
    <col min="17" max="17" width="11.7109375" bestFit="1" customWidth="1"/>
    <col min="18" max="18" width="40.140625" bestFit="1" customWidth="1"/>
    <col min="19" max="19" width="31.42578125" bestFit="1" customWidth="1"/>
    <col min="20" max="20" width="14.85546875" bestFit="1" customWidth="1"/>
    <col min="21" max="21" width="60.140625" bestFit="1" customWidth="1"/>
    <col min="22" max="22" width="37.42578125" bestFit="1" customWidth="1"/>
    <col min="23" max="23" width="36.140625" bestFit="1" customWidth="1"/>
    <col min="24" max="24" width="44.85546875" bestFit="1" customWidth="1"/>
    <col min="25" max="25" width="47.85546875" bestFit="1" customWidth="1"/>
    <col min="26" max="26" width="31.42578125" bestFit="1" customWidth="1"/>
    <col min="27" max="27" width="14.85546875" bestFit="1" customWidth="1"/>
    <col min="28" max="28" width="40.42578125" bestFit="1" customWidth="1"/>
    <col min="29" max="29" width="44.85546875" bestFit="1" customWidth="1"/>
    <col min="30" max="30" width="14.85546875" bestFit="1" customWidth="1"/>
    <col min="31" max="31" width="47.85546875" bestFit="1" customWidth="1"/>
    <col min="32" max="32" width="12" bestFit="1" customWidth="1"/>
    <col min="33" max="33" width="11.7109375" bestFit="1" customWidth="1"/>
    <col min="34" max="34" width="60.140625" bestFit="1" customWidth="1"/>
    <col min="35" max="35" width="44.85546875" bestFit="1" customWidth="1"/>
    <col min="36" max="36" width="47.85546875" bestFit="1" customWidth="1"/>
    <col min="37" max="37" width="40.42578125" bestFit="1" customWidth="1"/>
    <col min="38" max="38" width="12" bestFit="1" customWidth="1"/>
    <col min="39" max="39" width="49.42578125" bestFit="1" customWidth="1"/>
    <col min="40" max="40" width="54.85546875" bestFit="1" customWidth="1"/>
    <col min="41" max="41" width="57.85546875" bestFit="1" customWidth="1"/>
    <col min="42" max="42" width="53.140625" bestFit="1" customWidth="1"/>
    <col min="43" max="43" width="12" bestFit="1" customWidth="1"/>
    <col min="44" max="44" width="35.28515625" bestFit="1" customWidth="1"/>
    <col min="45" max="45" width="50.140625" bestFit="1" customWidth="1"/>
    <col min="46" max="46" width="14.85546875" bestFit="1" customWidth="1"/>
    <col min="47" max="47" width="50.85546875" bestFit="1" customWidth="1"/>
    <col min="48" max="48" width="12" bestFit="1" customWidth="1"/>
    <col min="49" max="49" width="53.140625" bestFit="1" customWidth="1"/>
    <col min="50" max="50" width="39.42578125" bestFit="1" customWidth="1"/>
    <col min="51" max="51" width="42.42578125" bestFit="1" customWidth="1"/>
    <col min="52" max="52" width="40.140625" bestFit="1" customWidth="1"/>
    <col min="53" max="53" width="43.140625" bestFit="1" customWidth="1"/>
    <col min="54" max="54" width="27.28515625" bestFit="1" customWidth="1"/>
    <col min="55" max="55" width="30.28515625" bestFit="1" customWidth="1"/>
    <col min="56" max="56" width="33.140625" bestFit="1" customWidth="1"/>
    <col min="57" max="57" width="36.140625" bestFit="1" customWidth="1"/>
    <col min="58" max="58" width="57.140625" bestFit="1" customWidth="1"/>
    <col min="59" max="59" width="36.140625" bestFit="1" customWidth="1"/>
    <col min="60" max="60" width="31.42578125" bestFit="1" customWidth="1"/>
    <col min="61" max="61" width="14.85546875" bestFit="1" customWidth="1"/>
    <col min="62" max="62" width="40.42578125" bestFit="1" customWidth="1"/>
    <col min="63" max="63" width="12" bestFit="1" customWidth="1"/>
    <col min="64" max="64" width="60.140625" bestFit="1" customWidth="1"/>
    <col min="65" max="65" width="37.42578125" bestFit="1" customWidth="1"/>
    <col min="66" max="66" width="40.42578125" bestFit="1" customWidth="1"/>
    <col min="67" max="67" width="54.42578125" bestFit="1" customWidth="1"/>
    <col min="68" max="68" width="14.85546875" bestFit="1" customWidth="1"/>
    <col min="69" max="69" width="35.28515625" bestFit="1" customWidth="1"/>
    <col min="70" max="70" width="12" bestFit="1" customWidth="1"/>
    <col min="71" max="71" width="57.42578125" bestFit="1" customWidth="1"/>
    <col min="72" max="72" width="44.85546875" bestFit="1" customWidth="1"/>
    <col min="73" max="73" width="47.85546875" bestFit="1" customWidth="1"/>
    <col min="74" max="74" width="11.7109375" bestFit="1" customWidth="1"/>
  </cols>
  <sheetData>
    <row r="2" spans="1:11">
      <c r="A2" s="7" t="s">
        <v>662</v>
      </c>
      <c r="B2" t="s">
        <v>5</v>
      </c>
      <c r="D2" s="7" t="s">
        <v>662</v>
      </c>
      <c r="E2" t="s">
        <v>5</v>
      </c>
      <c r="G2" s="7" t="s">
        <v>662</v>
      </c>
      <c r="H2" t="s">
        <v>5</v>
      </c>
      <c r="J2" s="7" t="s">
        <v>662</v>
      </c>
      <c r="K2" t="s">
        <v>5</v>
      </c>
    </row>
    <row r="4" spans="1:11">
      <c r="A4" s="7" t="s">
        <v>2</v>
      </c>
      <c r="B4" t="s">
        <v>663</v>
      </c>
      <c r="D4" s="7" t="s">
        <v>2</v>
      </c>
      <c r="E4" t="s">
        <v>663</v>
      </c>
      <c r="G4" s="7" t="s">
        <v>2</v>
      </c>
      <c r="H4" t="s">
        <v>663</v>
      </c>
      <c r="J4" s="7" t="s">
        <v>2</v>
      </c>
      <c r="K4" t="s">
        <v>663</v>
      </c>
    </row>
    <row r="5" spans="1:11">
      <c r="A5" s="15" t="s">
        <v>664</v>
      </c>
      <c r="B5">
        <v>1</v>
      </c>
      <c r="D5" s="15" t="s">
        <v>664</v>
      </c>
      <c r="E5">
        <v>1</v>
      </c>
      <c r="G5" s="15" t="s">
        <v>664</v>
      </c>
      <c r="H5">
        <v>2</v>
      </c>
      <c r="J5" s="15" t="s">
        <v>665</v>
      </c>
      <c r="K5">
        <v>1</v>
      </c>
    </row>
    <row r="6" spans="1:11">
      <c r="A6" s="15" t="s">
        <v>665</v>
      </c>
      <c r="B6">
        <v>4</v>
      </c>
      <c r="D6" s="15" t="s">
        <v>666</v>
      </c>
      <c r="E6">
        <v>1</v>
      </c>
      <c r="G6" s="15" t="s">
        <v>666</v>
      </c>
      <c r="H6">
        <v>1</v>
      </c>
      <c r="J6" s="15" t="s">
        <v>667</v>
      </c>
      <c r="K6">
        <v>86</v>
      </c>
    </row>
    <row r="7" spans="1:11">
      <c r="A7" s="15" t="s">
        <v>668</v>
      </c>
      <c r="B7">
        <v>19</v>
      </c>
      <c r="D7" s="15" t="s">
        <v>669</v>
      </c>
      <c r="E7">
        <v>1</v>
      </c>
      <c r="G7" s="15" t="s">
        <v>7</v>
      </c>
      <c r="H7">
        <v>3</v>
      </c>
      <c r="J7" s="15" t="s">
        <v>7</v>
      </c>
      <c r="K7">
        <v>87</v>
      </c>
    </row>
    <row r="8" spans="1:11">
      <c r="A8" s="15" t="s">
        <v>666</v>
      </c>
      <c r="B8">
        <v>16</v>
      </c>
      <c r="D8" s="15" t="s">
        <v>7</v>
      </c>
      <c r="E8">
        <v>3</v>
      </c>
    </row>
    <row r="9" spans="1:11">
      <c r="A9" s="15" t="s">
        <v>669</v>
      </c>
      <c r="B9">
        <v>36</v>
      </c>
    </row>
    <row r="10" spans="1:11">
      <c r="A10" s="15" t="s">
        <v>670</v>
      </c>
      <c r="B10">
        <v>3</v>
      </c>
    </row>
    <row r="11" spans="1:11">
      <c r="A11" s="15" t="s">
        <v>671</v>
      </c>
      <c r="B11">
        <v>8</v>
      </c>
    </row>
    <row r="12" spans="1:11">
      <c r="A12" s="15" t="s">
        <v>7</v>
      </c>
      <c r="B12">
        <v>87</v>
      </c>
    </row>
    <row r="15" spans="1:11">
      <c r="A15" s="16" t="s">
        <v>662</v>
      </c>
      <c r="B15" s="22" t="s">
        <v>672</v>
      </c>
      <c r="C15" s="16" t="s">
        <v>673</v>
      </c>
      <c r="D15" s="16" t="s">
        <v>674</v>
      </c>
      <c r="E15" s="16" t="s">
        <v>675</v>
      </c>
      <c r="F15" s="18" t="s">
        <v>676</v>
      </c>
    </row>
    <row r="16" spans="1:11">
      <c r="A16" s="15" t="s">
        <v>664</v>
      </c>
      <c r="B16" s="28">
        <v>1</v>
      </c>
      <c r="C16" s="25">
        <v>1</v>
      </c>
      <c r="D16" s="25">
        <v>2</v>
      </c>
      <c r="E16" s="25"/>
      <c r="F16" s="18">
        <f>SUM(B16:E16)</f>
        <v>4</v>
      </c>
    </row>
    <row r="17" spans="1:6">
      <c r="A17" s="15" t="s">
        <v>665</v>
      </c>
      <c r="B17" s="28">
        <v>4</v>
      </c>
      <c r="C17" s="25"/>
      <c r="D17" s="25"/>
      <c r="E17" s="25">
        <v>1</v>
      </c>
      <c r="F17" s="18">
        <f t="shared" ref="F17:F22" si="0">SUM(B17:E17)</f>
        <v>5</v>
      </c>
    </row>
    <row r="18" spans="1:6">
      <c r="A18" s="15" t="s">
        <v>668</v>
      </c>
      <c r="B18" s="28">
        <v>19</v>
      </c>
      <c r="C18" s="25"/>
      <c r="D18" s="25"/>
      <c r="E18" s="25"/>
      <c r="F18" s="18">
        <f t="shared" si="0"/>
        <v>19</v>
      </c>
    </row>
    <row r="19" spans="1:6">
      <c r="A19" s="15" t="s">
        <v>666</v>
      </c>
      <c r="B19" s="28">
        <v>16</v>
      </c>
      <c r="C19" s="25">
        <v>1</v>
      </c>
      <c r="D19" s="25">
        <v>1</v>
      </c>
      <c r="E19" s="25"/>
      <c r="F19" s="18">
        <f t="shared" si="0"/>
        <v>18</v>
      </c>
    </row>
    <row r="20" spans="1:6">
      <c r="A20" s="15" t="s">
        <v>669</v>
      </c>
      <c r="B20" s="28">
        <v>36</v>
      </c>
      <c r="C20" s="25">
        <v>1</v>
      </c>
      <c r="D20" s="25"/>
      <c r="E20" s="25"/>
      <c r="F20" s="18">
        <f t="shared" si="0"/>
        <v>37</v>
      </c>
    </row>
    <row r="21" spans="1:6">
      <c r="A21" s="15" t="s">
        <v>670</v>
      </c>
      <c r="B21" s="28">
        <v>3</v>
      </c>
      <c r="C21" s="25"/>
      <c r="D21" s="25"/>
      <c r="E21" s="25"/>
      <c r="F21" s="18">
        <f t="shared" si="0"/>
        <v>3</v>
      </c>
    </row>
    <row r="22" spans="1:6">
      <c r="A22" s="15" t="s">
        <v>671</v>
      </c>
      <c r="B22" s="28">
        <v>8</v>
      </c>
      <c r="C22" s="25"/>
      <c r="D22" s="25"/>
      <c r="E22" s="25"/>
      <c r="F22" s="18">
        <f t="shared" si="0"/>
        <v>8</v>
      </c>
    </row>
    <row r="23" spans="1:6">
      <c r="B23" s="24">
        <f>SUM(B15:B22)</f>
        <v>87</v>
      </c>
      <c r="C23" s="27"/>
      <c r="D23" s="27"/>
      <c r="E23" s="27"/>
      <c r="F23" s="17">
        <f>SUM(F16:F22)</f>
        <v>94</v>
      </c>
    </row>
    <row r="26" spans="1:6">
      <c r="A26" s="20" t="s">
        <v>662</v>
      </c>
      <c r="B26" s="19" t="s">
        <v>676</v>
      </c>
    </row>
    <row r="27" spans="1:6">
      <c r="A27" s="15" t="s">
        <v>664</v>
      </c>
      <c r="B27" s="19">
        <v>4</v>
      </c>
    </row>
    <row r="28" spans="1:6">
      <c r="A28" s="15" t="s">
        <v>665</v>
      </c>
      <c r="B28" s="19">
        <v>5</v>
      </c>
    </row>
    <row r="29" spans="1:6">
      <c r="A29" s="15" t="s">
        <v>668</v>
      </c>
      <c r="B29" s="19">
        <v>19</v>
      </c>
    </row>
    <row r="30" spans="1:6">
      <c r="A30" s="15" t="s">
        <v>666</v>
      </c>
      <c r="B30" s="19">
        <v>18</v>
      </c>
    </row>
    <row r="31" spans="1:6">
      <c r="A31" s="15" t="s">
        <v>669</v>
      </c>
      <c r="B31" s="19">
        <v>37</v>
      </c>
    </row>
    <row r="32" spans="1:6">
      <c r="A32" s="15" t="s">
        <v>670</v>
      </c>
      <c r="B32" s="19">
        <v>3</v>
      </c>
    </row>
    <row r="33" spans="1:6">
      <c r="A33" s="15" t="s">
        <v>671</v>
      </c>
      <c r="B33" s="19">
        <v>8</v>
      </c>
    </row>
    <row r="41" spans="1:6">
      <c r="F41">
        <f>SUM(B41:E41)</f>
        <v>0</v>
      </c>
    </row>
  </sheetData>
  <sheetProtection algorithmName="SHA-512" hashValue="uWEfXAoWm01wrJ5MjdMTQGCer/OFj+XubgPPYVZYlqdhkHsov+O97ZYQ9yXc7fxu6DKu1fOuSEelk2Rgv2VU3Q==" saltValue="0Vyofqfw+ftuK1BXcc7uuw==" spinCount="100000" sheet="1" objects="1" scenarios="1"/>
  <pageMargins left="0.7" right="0.7" top="0.75" bottom="0.75" header="0.3" footer="0.3"/>
  <pageSetup orientation="portrait" horizontalDpi="300" verticalDpi="30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42"/>
  <sheetViews>
    <sheetView topLeftCell="A28" zoomScale="70" zoomScaleNormal="70" workbookViewId="0">
      <selection activeCell="B16" sqref="B16:B24"/>
    </sheetView>
  </sheetViews>
  <sheetFormatPr defaultColWidth="11.42578125" defaultRowHeight="15"/>
  <cols>
    <col min="1" max="1" width="54.85546875" bestFit="1" customWidth="1"/>
    <col min="2" max="2" width="21.42578125" customWidth="1"/>
    <col min="3" max="3" width="22.42578125" customWidth="1"/>
    <col min="4" max="4" width="29.7109375" customWidth="1"/>
    <col min="5" max="5" width="29.42578125" customWidth="1"/>
    <col min="6" max="6" width="14.7109375" customWidth="1"/>
    <col min="7" max="7" width="26" customWidth="1"/>
    <col min="8" max="8" width="35" bestFit="1" customWidth="1"/>
    <col min="9" max="9" width="25.140625" customWidth="1"/>
    <col min="10" max="10" width="43.140625" bestFit="1" customWidth="1"/>
    <col min="11" max="11" width="35" bestFit="1" customWidth="1"/>
    <col min="12" max="12" width="35.28515625" bestFit="1" customWidth="1"/>
    <col min="13" max="13" width="30.42578125" bestFit="1" customWidth="1"/>
    <col min="14" max="14" width="31.42578125" bestFit="1" customWidth="1"/>
    <col min="15" max="15" width="10.140625" bestFit="1" customWidth="1"/>
    <col min="16" max="16" width="14.85546875" bestFit="1" customWidth="1"/>
    <col min="17" max="17" width="11.7109375" bestFit="1" customWidth="1"/>
    <col min="18" max="18" width="40.140625" bestFit="1" customWidth="1"/>
    <col min="19" max="19" width="31.42578125" bestFit="1" customWidth="1"/>
    <col min="20" max="20" width="14.85546875" bestFit="1" customWidth="1"/>
    <col min="21" max="21" width="60.140625" bestFit="1" customWidth="1"/>
    <col min="22" max="22" width="37.42578125" bestFit="1" customWidth="1"/>
    <col min="23" max="23" width="36.140625" bestFit="1" customWidth="1"/>
    <col min="24" max="24" width="44.85546875" bestFit="1" customWidth="1"/>
    <col min="25" max="25" width="47.85546875" bestFit="1" customWidth="1"/>
    <col min="26" max="26" width="31.42578125" bestFit="1" customWidth="1"/>
    <col min="27" max="27" width="14.85546875" bestFit="1" customWidth="1"/>
    <col min="28" max="28" width="40.42578125" bestFit="1" customWidth="1"/>
    <col min="29" max="29" width="44.85546875" bestFit="1" customWidth="1"/>
    <col min="30" max="30" width="14.85546875" bestFit="1" customWidth="1"/>
    <col min="31" max="31" width="47.85546875" bestFit="1" customWidth="1"/>
    <col min="32" max="32" width="12" bestFit="1" customWidth="1"/>
    <col min="33" max="33" width="11.7109375" bestFit="1" customWidth="1"/>
    <col min="34" max="34" width="60.140625" bestFit="1" customWidth="1"/>
    <col min="35" max="35" width="44.85546875" bestFit="1" customWidth="1"/>
    <col min="36" max="36" width="47.85546875" bestFit="1" customWidth="1"/>
    <col min="37" max="37" width="40.42578125" bestFit="1" customWidth="1"/>
    <col min="38" max="38" width="12" bestFit="1" customWidth="1"/>
    <col min="39" max="39" width="49.42578125" bestFit="1" customWidth="1"/>
    <col min="40" max="40" width="54.85546875" bestFit="1" customWidth="1"/>
    <col min="41" max="41" width="57.85546875" bestFit="1" customWidth="1"/>
    <col min="42" max="42" width="53.140625" bestFit="1" customWidth="1"/>
    <col min="43" max="43" width="12" bestFit="1" customWidth="1"/>
    <col min="44" max="44" width="35.28515625" bestFit="1" customWidth="1"/>
    <col min="45" max="45" width="50.140625" bestFit="1" customWidth="1"/>
    <col min="46" max="46" width="14.85546875" bestFit="1" customWidth="1"/>
    <col min="47" max="47" width="50.85546875" bestFit="1" customWidth="1"/>
    <col min="48" max="48" width="12" bestFit="1" customWidth="1"/>
    <col min="49" max="49" width="53.140625" bestFit="1" customWidth="1"/>
    <col min="50" max="50" width="39.42578125" bestFit="1" customWidth="1"/>
    <col min="51" max="51" width="42.42578125" bestFit="1" customWidth="1"/>
    <col min="52" max="52" width="40.140625" bestFit="1" customWidth="1"/>
    <col min="53" max="53" width="43.140625" bestFit="1" customWidth="1"/>
    <col min="54" max="54" width="27.28515625" bestFit="1" customWidth="1"/>
    <col min="55" max="55" width="30.28515625" bestFit="1" customWidth="1"/>
    <col min="56" max="56" width="33.140625" bestFit="1" customWidth="1"/>
    <col min="57" max="57" width="36.140625" bestFit="1" customWidth="1"/>
    <col min="58" max="58" width="57.140625" bestFit="1" customWidth="1"/>
    <col min="59" max="59" width="36.140625" bestFit="1" customWidth="1"/>
    <col min="60" max="60" width="31.42578125" bestFit="1" customWidth="1"/>
    <col min="61" max="61" width="14.85546875" bestFit="1" customWidth="1"/>
    <col min="62" max="62" width="40.42578125" bestFit="1" customWidth="1"/>
    <col min="63" max="63" width="12" bestFit="1" customWidth="1"/>
    <col min="64" max="64" width="60.140625" bestFit="1" customWidth="1"/>
    <col min="65" max="65" width="37.42578125" bestFit="1" customWidth="1"/>
    <col min="66" max="66" width="40.42578125" bestFit="1" customWidth="1"/>
    <col min="67" max="67" width="54.42578125" bestFit="1" customWidth="1"/>
    <col min="68" max="68" width="14.85546875" bestFit="1" customWidth="1"/>
    <col min="69" max="69" width="35.28515625" bestFit="1" customWidth="1"/>
    <col min="70" max="70" width="12" bestFit="1" customWidth="1"/>
    <col min="71" max="71" width="57.42578125" bestFit="1" customWidth="1"/>
    <col min="72" max="72" width="44.85546875" bestFit="1" customWidth="1"/>
    <col min="73" max="73" width="47.85546875" bestFit="1" customWidth="1"/>
    <col min="74" max="74" width="11.7109375" bestFit="1" customWidth="1"/>
  </cols>
  <sheetData>
    <row r="2" spans="1:13">
      <c r="A2" s="7" t="s">
        <v>662</v>
      </c>
      <c r="B2" t="s">
        <v>6</v>
      </c>
      <c r="D2" s="7" t="s">
        <v>662</v>
      </c>
      <c r="E2" t="s">
        <v>6</v>
      </c>
      <c r="G2" s="7" t="s">
        <v>662</v>
      </c>
      <c r="H2" t="s">
        <v>6</v>
      </c>
      <c r="J2" s="7" t="s">
        <v>662</v>
      </c>
      <c r="K2" t="s">
        <v>6</v>
      </c>
    </row>
    <row r="4" spans="1:13">
      <c r="A4" s="7" t="s">
        <v>2</v>
      </c>
      <c r="B4" t="s">
        <v>663</v>
      </c>
      <c r="D4" s="7" t="s">
        <v>2</v>
      </c>
      <c r="E4" t="s">
        <v>663</v>
      </c>
      <c r="F4" s="7"/>
      <c r="G4" s="7" t="s">
        <v>2</v>
      </c>
      <c r="H4" t="s">
        <v>663</v>
      </c>
      <c r="I4" s="7"/>
      <c r="J4" s="7" t="s">
        <v>2</v>
      </c>
      <c r="K4" t="s">
        <v>663</v>
      </c>
      <c r="L4" s="7"/>
      <c r="M4" s="7"/>
    </row>
    <row r="5" spans="1:13">
      <c r="A5" s="15" t="s">
        <v>677</v>
      </c>
      <c r="B5">
        <v>8</v>
      </c>
      <c r="D5" s="15" t="s">
        <v>678</v>
      </c>
      <c r="E5">
        <v>3</v>
      </c>
      <c r="G5" s="15" t="s">
        <v>679</v>
      </c>
      <c r="H5">
        <v>1</v>
      </c>
      <c r="J5" s="15" t="s">
        <v>679</v>
      </c>
      <c r="K5">
        <v>2</v>
      </c>
    </row>
    <row r="6" spans="1:13">
      <c r="A6" s="15" t="s">
        <v>679</v>
      </c>
      <c r="B6">
        <v>15</v>
      </c>
      <c r="D6" s="15" t="s">
        <v>680</v>
      </c>
      <c r="E6">
        <v>2</v>
      </c>
      <c r="G6" s="15" t="s">
        <v>681</v>
      </c>
      <c r="H6">
        <v>2</v>
      </c>
      <c r="J6" s="15" t="s">
        <v>678</v>
      </c>
      <c r="K6">
        <v>1</v>
      </c>
    </row>
    <row r="7" spans="1:13">
      <c r="A7" s="15" t="s">
        <v>682</v>
      </c>
      <c r="B7">
        <v>10</v>
      </c>
      <c r="D7" s="15" t="s">
        <v>683</v>
      </c>
      <c r="E7">
        <v>3</v>
      </c>
      <c r="G7" s="15" t="s">
        <v>678</v>
      </c>
      <c r="H7">
        <v>3</v>
      </c>
      <c r="J7" s="15" t="s">
        <v>684</v>
      </c>
      <c r="K7">
        <v>1</v>
      </c>
    </row>
    <row r="8" spans="1:13">
      <c r="A8" s="15" t="s">
        <v>681</v>
      </c>
      <c r="B8">
        <v>3</v>
      </c>
      <c r="D8" s="15" t="s">
        <v>684</v>
      </c>
      <c r="E8">
        <v>1</v>
      </c>
      <c r="G8" s="15" t="s">
        <v>680</v>
      </c>
      <c r="H8">
        <v>1</v>
      </c>
      <c r="J8" s="15" t="s">
        <v>667</v>
      </c>
      <c r="K8">
        <v>50</v>
      </c>
    </row>
    <row r="9" spans="1:13">
      <c r="A9" s="15" t="s">
        <v>678</v>
      </c>
      <c r="B9">
        <v>2</v>
      </c>
      <c r="D9" s="15" t="s">
        <v>667</v>
      </c>
      <c r="E9">
        <v>45</v>
      </c>
      <c r="G9" s="15" t="s">
        <v>667</v>
      </c>
      <c r="H9">
        <v>47</v>
      </c>
      <c r="J9" s="15" t="s">
        <v>7</v>
      </c>
      <c r="K9">
        <v>54</v>
      </c>
    </row>
    <row r="10" spans="1:13">
      <c r="A10" s="15" t="s">
        <v>680</v>
      </c>
      <c r="B10">
        <v>12</v>
      </c>
      <c r="D10" s="15" t="s">
        <v>7</v>
      </c>
      <c r="E10">
        <v>54</v>
      </c>
      <c r="G10" s="15" t="s">
        <v>7</v>
      </c>
      <c r="H10">
        <v>54</v>
      </c>
    </row>
    <row r="11" spans="1:13">
      <c r="A11" s="15" t="s">
        <v>683</v>
      </c>
      <c r="B11">
        <v>2</v>
      </c>
    </row>
    <row r="12" spans="1:13">
      <c r="A12" s="15" t="s">
        <v>684</v>
      </c>
      <c r="B12">
        <v>2</v>
      </c>
    </row>
    <row r="13" spans="1:13">
      <c r="A13" s="15" t="s">
        <v>7</v>
      </c>
      <c r="B13">
        <v>54</v>
      </c>
    </row>
    <row r="15" spans="1:13">
      <c r="A15" s="16" t="s">
        <v>662</v>
      </c>
      <c r="B15" s="22" t="s">
        <v>672</v>
      </c>
      <c r="C15" s="16" t="s">
        <v>673</v>
      </c>
      <c r="D15" s="16" t="s">
        <v>674</v>
      </c>
      <c r="E15" s="16" t="s">
        <v>675</v>
      </c>
      <c r="F15" s="18" t="s">
        <v>676</v>
      </c>
    </row>
    <row r="16" spans="1:13">
      <c r="A16" s="13" t="s">
        <v>677</v>
      </c>
      <c r="B16" s="23">
        <v>8</v>
      </c>
      <c r="C16" s="25"/>
      <c r="D16" s="25"/>
      <c r="E16" s="25"/>
      <c r="F16" s="18">
        <f t="shared" ref="F16:F23" si="0">SUM(B16:E16)</f>
        <v>8</v>
      </c>
    </row>
    <row r="17" spans="1:25">
      <c r="A17" s="13" t="s">
        <v>679</v>
      </c>
      <c r="B17" s="23">
        <v>15</v>
      </c>
      <c r="C17" s="25"/>
      <c r="D17" s="25">
        <v>1</v>
      </c>
      <c r="E17" s="25">
        <v>2</v>
      </c>
      <c r="F17" s="18">
        <f t="shared" si="0"/>
        <v>18</v>
      </c>
    </row>
    <row r="18" spans="1:25">
      <c r="A18" s="13" t="s">
        <v>682</v>
      </c>
      <c r="B18" s="23">
        <v>10</v>
      </c>
      <c r="C18" s="25"/>
      <c r="D18" s="25"/>
      <c r="E18" s="25"/>
      <c r="F18" s="18">
        <f t="shared" si="0"/>
        <v>10</v>
      </c>
    </row>
    <row r="19" spans="1:25">
      <c r="A19" s="13" t="s">
        <v>681</v>
      </c>
      <c r="B19" s="23">
        <v>3</v>
      </c>
      <c r="C19" s="26"/>
      <c r="D19" s="26">
        <v>2</v>
      </c>
      <c r="E19" s="26"/>
      <c r="F19" s="18">
        <f t="shared" si="0"/>
        <v>5</v>
      </c>
      <c r="G19" s="7"/>
      <c r="H19" s="7"/>
      <c r="I19" s="7"/>
      <c r="J19" s="7"/>
      <c r="K19" s="7"/>
      <c r="L19" s="7"/>
      <c r="M19" s="7"/>
      <c r="N19" s="7"/>
      <c r="O19" s="7"/>
      <c r="P19" s="7"/>
      <c r="Q19" s="7"/>
      <c r="R19" s="7"/>
      <c r="S19" s="7"/>
      <c r="T19" s="7"/>
      <c r="U19" s="7"/>
      <c r="V19" s="7"/>
      <c r="W19" s="7"/>
      <c r="X19" s="7"/>
      <c r="Y19" s="7"/>
    </row>
    <row r="20" spans="1:25">
      <c r="A20" s="13" t="s">
        <v>678</v>
      </c>
      <c r="B20" s="23">
        <v>2</v>
      </c>
      <c r="C20" s="25">
        <v>3</v>
      </c>
      <c r="D20" s="25">
        <v>3</v>
      </c>
      <c r="E20" s="25">
        <v>1</v>
      </c>
      <c r="F20" s="18">
        <f t="shared" si="0"/>
        <v>9</v>
      </c>
    </row>
    <row r="21" spans="1:25">
      <c r="A21" s="13" t="s">
        <v>680</v>
      </c>
      <c r="B21" s="23">
        <v>12</v>
      </c>
      <c r="C21" s="25">
        <v>2</v>
      </c>
      <c r="D21" s="25">
        <v>1</v>
      </c>
      <c r="E21" s="25"/>
      <c r="F21" s="18">
        <f t="shared" si="0"/>
        <v>15</v>
      </c>
    </row>
    <row r="22" spans="1:25">
      <c r="A22" s="13" t="s">
        <v>683</v>
      </c>
      <c r="B22" s="23">
        <v>2</v>
      </c>
      <c r="C22" s="25">
        <v>3</v>
      </c>
      <c r="D22" s="25"/>
      <c r="E22" s="25"/>
      <c r="F22" s="18">
        <f t="shared" si="0"/>
        <v>5</v>
      </c>
    </row>
    <row r="23" spans="1:25">
      <c r="A23" s="13" t="s">
        <v>684</v>
      </c>
      <c r="B23" s="23">
        <v>2</v>
      </c>
      <c r="C23" s="25">
        <v>1</v>
      </c>
      <c r="D23" s="25"/>
      <c r="E23" s="25">
        <v>1</v>
      </c>
      <c r="F23" s="18">
        <f t="shared" si="0"/>
        <v>4</v>
      </c>
    </row>
    <row r="24" spans="1:25">
      <c r="B24" s="24">
        <f>SUM(B15:B23)</f>
        <v>54</v>
      </c>
      <c r="C24" s="27">
        <f t="shared" ref="C24:E24" si="1">SUM(C15:C23)</f>
        <v>9</v>
      </c>
      <c r="D24" s="27">
        <f t="shared" si="1"/>
        <v>7</v>
      </c>
      <c r="E24" s="27">
        <f t="shared" si="1"/>
        <v>4</v>
      </c>
      <c r="F24" s="17">
        <f>SUM(F16:F23)</f>
        <v>74</v>
      </c>
    </row>
    <row r="27" spans="1:25">
      <c r="A27" s="20" t="s">
        <v>662</v>
      </c>
      <c r="B27" s="19" t="s">
        <v>676</v>
      </c>
    </row>
    <row r="28" spans="1:25">
      <c r="A28" s="21" t="s">
        <v>677</v>
      </c>
      <c r="B28" s="19">
        <v>8</v>
      </c>
    </row>
    <row r="29" spans="1:25">
      <c r="A29" s="21" t="s">
        <v>679</v>
      </c>
      <c r="B29" s="19">
        <v>18</v>
      </c>
    </row>
    <row r="30" spans="1:25">
      <c r="A30" s="21" t="s">
        <v>682</v>
      </c>
      <c r="B30" s="19">
        <v>10</v>
      </c>
    </row>
    <row r="31" spans="1:25">
      <c r="A31" s="21" t="s">
        <v>681</v>
      </c>
      <c r="B31" s="19">
        <v>5</v>
      </c>
    </row>
    <row r="32" spans="1:25">
      <c r="A32" s="21" t="s">
        <v>678</v>
      </c>
      <c r="B32" s="19">
        <v>9</v>
      </c>
    </row>
    <row r="33" spans="1:6">
      <c r="A33" s="21" t="s">
        <v>680</v>
      </c>
      <c r="B33" s="19">
        <v>15</v>
      </c>
    </row>
    <row r="34" spans="1:6">
      <c r="A34" s="21" t="s">
        <v>683</v>
      </c>
      <c r="B34" s="19">
        <v>5</v>
      </c>
    </row>
    <row r="35" spans="1:6">
      <c r="A35" s="21" t="s">
        <v>684</v>
      </c>
      <c r="B35" s="19">
        <v>4</v>
      </c>
    </row>
    <row r="42" spans="1:6">
      <c r="F42">
        <f>SUM(B42:E42)</f>
        <v>0</v>
      </c>
    </row>
  </sheetData>
  <sheetProtection algorithmName="SHA-512" hashValue="hGn/QQUqHo+CHnm1AMEiDg5A7g26iX9tGG2bAt9NnY69IgM4V5G+9PoIe+gKlNGNPkHRCH8n9Z0jo0vuWPZg3Q==" saltValue="51n+xxORYk868jNCHWuN7A==" spinCount="100000" sheet="1" objects="1" scenarios="1"/>
  <pageMargins left="0.7" right="0.7" top="0.75" bottom="0.75" header="0.3" footer="0.3"/>
  <pageSetup orientation="portrait" horizontalDpi="300" verticalDpi="30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3:B8"/>
  <sheetViews>
    <sheetView topLeftCell="A7" workbookViewId="0">
      <selection activeCell="C4" sqref="C4"/>
    </sheetView>
  </sheetViews>
  <sheetFormatPr defaultColWidth="11.42578125" defaultRowHeight="15"/>
  <cols>
    <col min="1" max="1" width="46" bestFit="1" customWidth="1"/>
    <col min="2" max="2" width="10.85546875" bestFit="1" customWidth="1"/>
  </cols>
  <sheetData>
    <row r="3" spans="1:2">
      <c r="A3" s="7" t="s">
        <v>0</v>
      </c>
      <c r="B3" t="s">
        <v>3</v>
      </c>
    </row>
    <row r="4" spans="1:2">
      <c r="A4" t="s">
        <v>685</v>
      </c>
      <c r="B4">
        <v>18</v>
      </c>
    </row>
    <row r="5" spans="1:2">
      <c r="A5" t="s">
        <v>686</v>
      </c>
      <c r="B5">
        <v>8</v>
      </c>
    </row>
    <row r="6" spans="1:2">
      <c r="A6" t="s">
        <v>687</v>
      </c>
      <c r="B6">
        <v>84</v>
      </c>
    </row>
    <row r="7" spans="1:2">
      <c r="A7" t="s">
        <v>688</v>
      </c>
      <c r="B7">
        <v>3</v>
      </c>
    </row>
    <row r="8" spans="1:2">
      <c r="A8" t="s">
        <v>1</v>
      </c>
      <c r="B8">
        <v>20</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A1:G20"/>
  <sheetViews>
    <sheetView zoomScale="70" zoomScaleNormal="70" workbookViewId="0">
      <selection activeCell="B9" sqref="B9"/>
    </sheetView>
  </sheetViews>
  <sheetFormatPr defaultColWidth="11.42578125" defaultRowHeight="15"/>
  <cols>
    <col min="1" max="1" width="45.85546875" customWidth="1"/>
    <col min="2" max="4" width="35.28515625" customWidth="1"/>
  </cols>
  <sheetData>
    <row r="1" spans="1:7" ht="21.75" customHeight="1" thickBot="1">
      <c r="A1" s="1" t="s">
        <v>689</v>
      </c>
      <c r="B1" s="4" t="s">
        <v>6</v>
      </c>
      <c r="C1" s="4" t="s">
        <v>4</v>
      </c>
      <c r="D1" s="4" t="s">
        <v>5</v>
      </c>
      <c r="G1" s="4"/>
    </row>
    <row r="2" spans="1:7" ht="32.1">
      <c r="A2" s="4" t="s">
        <v>6</v>
      </c>
      <c r="B2" s="3" t="s">
        <v>680</v>
      </c>
      <c r="C2" s="3" t="s">
        <v>690</v>
      </c>
      <c r="D2" s="3" t="s">
        <v>666</v>
      </c>
      <c r="G2" s="5" t="s">
        <v>691</v>
      </c>
    </row>
    <row r="3" spans="1:7" ht="32.1">
      <c r="A3" s="4" t="s">
        <v>4</v>
      </c>
      <c r="B3" s="3" t="s">
        <v>678</v>
      </c>
      <c r="C3" s="3" t="s">
        <v>692</v>
      </c>
      <c r="D3" s="2" t="s">
        <v>664</v>
      </c>
    </row>
    <row r="4" spans="1:7" ht="32.1">
      <c r="A4" s="4" t="s">
        <v>5</v>
      </c>
      <c r="B4" s="3" t="s">
        <v>679</v>
      </c>
      <c r="C4" s="3" t="s">
        <v>693</v>
      </c>
      <c r="D4" s="3" t="s">
        <v>668</v>
      </c>
    </row>
    <row r="5" spans="1:7" ht="32.1">
      <c r="B5" s="3" t="s">
        <v>682</v>
      </c>
      <c r="C5" s="3" t="s">
        <v>694</v>
      </c>
      <c r="D5" s="3" t="s">
        <v>669</v>
      </c>
    </row>
    <row r="6" spans="1:7" ht="32.1">
      <c r="B6" s="3" t="s">
        <v>677</v>
      </c>
      <c r="C6" s="3"/>
      <c r="D6" s="3" t="s">
        <v>695</v>
      </c>
    </row>
    <row r="7" spans="1:7" ht="32.1">
      <c r="B7" s="3" t="s">
        <v>684</v>
      </c>
      <c r="C7" s="3"/>
      <c r="D7" s="3" t="s">
        <v>671</v>
      </c>
    </row>
    <row r="8" spans="1:7" ht="32.1">
      <c r="B8" s="3" t="s">
        <v>683</v>
      </c>
      <c r="C8" s="3"/>
      <c r="D8" s="3" t="s">
        <v>665</v>
      </c>
    </row>
    <row r="9" spans="1:7" ht="15.95">
      <c r="B9" s="3" t="s">
        <v>681</v>
      </c>
      <c r="C9" s="3"/>
      <c r="D9" s="3" t="s">
        <v>670</v>
      </c>
    </row>
    <row r="10" spans="1:7">
      <c r="C10" s="3"/>
    </row>
    <row r="11" spans="1:7">
      <c r="B11" s="3"/>
      <c r="C11" s="2"/>
    </row>
    <row r="12" spans="1:7">
      <c r="B12" s="3"/>
      <c r="C12" s="2"/>
    </row>
    <row r="13" spans="1:7">
      <c r="B13" s="3"/>
      <c r="C13" s="2"/>
    </row>
    <row r="14" spans="1:7">
      <c r="B14" s="3"/>
      <c r="C14" s="2"/>
    </row>
    <row r="15" spans="1:7">
      <c r="B15" s="3"/>
      <c r="C15" s="2"/>
    </row>
    <row r="16" spans="1:7">
      <c r="B16" s="3"/>
      <c r="C16" s="2"/>
    </row>
    <row r="17" spans="2:3">
      <c r="B17" s="3"/>
      <c r="C17" s="2"/>
    </row>
    <row r="18" spans="2:3">
      <c r="B18" s="3"/>
    </row>
    <row r="19" spans="2:3">
      <c r="B19" s="3"/>
    </row>
    <row r="20" spans="2:3">
      <c r="B20" s="3"/>
    </row>
  </sheetData>
  <sheetProtection algorithmName="SHA-512" hashValue="PjTW+NM7UiB0CeeaNqC2OsfPl1mMnnMd/Q8Kd5Ehvf74ikbPjO3gSYinf2XMtRhZR6Sk3Vy3Kv/Jm9mQ0olc3w==" saltValue="qgV6UTCc7UOQyZJ7tuEFYg==" spinCount="100000" sheet="1" objects="1" scenarios="1"/>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4:E41"/>
  <sheetViews>
    <sheetView zoomScale="70" zoomScaleNormal="70" workbookViewId="0">
      <selection activeCell="A5" sqref="A5"/>
    </sheetView>
  </sheetViews>
  <sheetFormatPr defaultColWidth="11.42578125" defaultRowHeight="15"/>
  <cols>
    <col min="1" max="1" width="60.85546875" bestFit="1" customWidth="1"/>
    <col min="2" max="2" width="21.42578125" bestFit="1" customWidth="1"/>
    <col min="3" max="3" width="17.140625" bestFit="1" customWidth="1"/>
    <col min="4" max="4" width="32.42578125" bestFit="1" customWidth="1"/>
    <col min="5" max="5" width="11.7109375" bestFit="1" customWidth="1"/>
    <col min="6" max="6" width="33.28515625" bestFit="1" customWidth="1"/>
    <col min="7" max="7" width="47.28515625" bestFit="1" customWidth="1"/>
    <col min="8" max="8" width="12.140625" bestFit="1" customWidth="1"/>
    <col min="9" max="9" width="51.140625" bestFit="1" customWidth="1"/>
    <col min="10" max="10" width="45.7109375" bestFit="1" customWidth="1"/>
    <col min="11" max="11" width="31.42578125" bestFit="1" customWidth="1"/>
    <col min="12" max="12" width="49.42578125" bestFit="1" customWidth="1"/>
    <col min="13" max="13" width="38.42578125" bestFit="1" customWidth="1"/>
    <col min="14" max="14" width="25.85546875" bestFit="1" customWidth="1"/>
    <col min="15" max="15" width="32.140625" bestFit="1" customWidth="1"/>
    <col min="16" max="16" width="56.85546875" bestFit="1" customWidth="1"/>
    <col min="17" max="17" width="36.28515625" bestFit="1" customWidth="1"/>
    <col min="18" max="18" width="53.42578125" bestFit="1" customWidth="1"/>
    <col min="19" max="19" width="12.140625" bestFit="1" customWidth="1"/>
    <col min="20" max="20" width="43.85546875" bestFit="1" customWidth="1"/>
    <col min="21" max="21" width="12.140625" bestFit="1" customWidth="1"/>
    <col min="22" max="22" width="85.42578125" bestFit="1" customWidth="1"/>
    <col min="23" max="23" width="102.42578125" bestFit="1" customWidth="1"/>
    <col min="24" max="24" width="61.140625" bestFit="1" customWidth="1"/>
    <col min="25" max="25" width="107.28515625" bestFit="1" customWidth="1"/>
    <col min="26" max="26" width="255.42578125" bestFit="1" customWidth="1"/>
    <col min="27" max="27" width="77.42578125" bestFit="1" customWidth="1"/>
    <col min="28" max="28" width="70.85546875" bestFit="1" customWidth="1"/>
    <col min="29" max="29" width="36.42578125" bestFit="1" customWidth="1"/>
    <col min="30" max="30" width="123.28515625" bestFit="1" customWidth="1"/>
    <col min="31" max="31" width="255.42578125" bestFit="1" customWidth="1"/>
    <col min="32" max="32" width="46.140625" bestFit="1" customWidth="1"/>
    <col min="33" max="33" width="83.140625" bestFit="1" customWidth="1"/>
    <col min="34" max="34" width="131" bestFit="1" customWidth="1"/>
    <col min="35" max="35" width="167.28515625" bestFit="1" customWidth="1"/>
    <col min="36" max="36" width="255.42578125" bestFit="1" customWidth="1"/>
    <col min="37" max="37" width="225.140625" bestFit="1" customWidth="1"/>
    <col min="38" max="38" width="193" bestFit="1" customWidth="1"/>
    <col min="39" max="39" width="82" bestFit="1" customWidth="1"/>
    <col min="40" max="40" width="255.42578125" bestFit="1" customWidth="1"/>
    <col min="41" max="41" width="194.42578125" bestFit="1" customWidth="1"/>
    <col min="42" max="42" width="239.42578125" bestFit="1" customWidth="1"/>
    <col min="43" max="43" width="255.42578125" bestFit="1" customWidth="1"/>
    <col min="44" max="44" width="174.140625" bestFit="1" customWidth="1"/>
    <col min="45" max="45" width="134.42578125" bestFit="1" customWidth="1"/>
    <col min="46" max="46" width="85.85546875" bestFit="1" customWidth="1"/>
    <col min="47" max="47" width="76.42578125" bestFit="1" customWidth="1"/>
    <col min="48" max="48" width="255.42578125" bestFit="1" customWidth="1"/>
    <col min="49" max="49" width="128.140625" bestFit="1" customWidth="1"/>
    <col min="50" max="50" width="107.42578125" bestFit="1" customWidth="1"/>
    <col min="51" max="54" width="255.42578125" bestFit="1" customWidth="1"/>
    <col min="55" max="55" width="233.85546875" bestFit="1" customWidth="1"/>
    <col min="56" max="56" width="255.42578125" bestFit="1" customWidth="1"/>
    <col min="57" max="57" width="214.85546875" bestFit="1" customWidth="1"/>
    <col min="58" max="58" width="125" bestFit="1" customWidth="1"/>
    <col min="59" max="59" width="229.42578125" bestFit="1" customWidth="1"/>
    <col min="60" max="60" width="107.28515625" bestFit="1" customWidth="1"/>
    <col min="61" max="61" width="47.28515625" bestFit="1" customWidth="1"/>
    <col min="62" max="62" width="120.7109375" bestFit="1" customWidth="1"/>
    <col min="63" max="64" width="255.42578125" bestFit="1" customWidth="1"/>
    <col min="65" max="65" width="185.140625" bestFit="1" customWidth="1"/>
    <col min="66" max="66" width="72.85546875" bestFit="1" customWidth="1"/>
    <col min="67" max="67" width="140.85546875" bestFit="1" customWidth="1"/>
    <col min="68" max="68" width="255.42578125" bestFit="1" customWidth="1"/>
    <col min="69" max="69" width="152.85546875" bestFit="1" customWidth="1"/>
    <col min="70" max="70" width="169.140625" bestFit="1" customWidth="1"/>
    <col min="71" max="71" width="117.7109375" bestFit="1" customWidth="1"/>
    <col min="72" max="72" width="141.7109375" bestFit="1" customWidth="1"/>
    <col min="73" max="73" width="85.140625" bestFit="1" customWidth="1"/>
    <col min="74" max="74" width="178.85546875" bestFit="1" customWidth="1"/>
    <col min="75" max="75" width="255.42578125" bestFit="1" customWidth="1"/>
    <col min="76" max="76" width="102.42578125" bestFit="1" customWidth="1"/>
    <col min="77" max="77" width="242.42578125" bestFit="1" customWidth="1"/>
    <col min="78" max="78" width="63.42578125" bestFit="1" customWidth="1"/>
    <col min="79" max="79" width="94.42578125" bestFit="1" customWidth="1"/>
    <col min="80" max="80" width="107.7109375" bestFit="1" customWidth="1"/>
    <col min="81" max="81" width="255.42578125" bestFit="1" customWidth="1"/>
    <col min="82" max="82" width="246.140625" bestFit="1" customWidth="1"/>
    <col min="83" max="83" width="255.42578125" bestFit="1" customWidth="1"/>
    <col min="84" max="84" width="119.42578125" bestFit="1" customWidth="1"/>
    <col min="85" max="85" width="126.7109375" bestFit="1" customWidth="1"/>
    <col min="86" max="86" width="179.42578125" bestFit="1" customWidth="1"/>
    <col min="87" max="87" width="148.42578125" bestFit="1" customWidth="1"/>
    <col min="88" max="88" width="193.42578125" bestFit="1" customWidth="1"/>
    <col min="89" max="89" width="127.28515625" bestFit="1" customWidth="1"/>
    <col min="90" max="90" width="71.7109375" bestFit="1" customWidth="1"/>
    <col min="91" max="91" width="167.42578125" bestFit="1" customWidth="1"/>
    <col min="92" max="92" width="108.42578125" bestFit="1" customWidth="1"/>
    <col min="93" max="93" width="98.7109375" bestFit="1" customWidth="1"/>
    <col min="94" max="94" width="180.42578125" bestFit="1" customWidth="1"/>
    <col min="95" max="95" width="86.42578125" bestFit="1" customWidth="1"/>
    <col min="96" max="96" width="138.42578125" bestFit="1" customWidth="1"/>
    <col min="97" max="97" width="255.42578125" bestFit="1" customWidth="1"/>
    <col min="98" max="98" width="108.7109375" bestFit="1" customWidth="1"/>
    <col min="99" max="99" width="210.28515625" bestFit="1" customWidth="1"/>
    <col min="100" max="101" width="255.42578125" bestFit="1" customWidth="1"/>
    <col min="102" max="102" width="185.7109375" bestFit="1" customWidth="1"/>
    <col min="103" max="103" width="165" bestFit="1" customWidth="1"/>
    <col min="104" max="104" width="255.42578125" bestFit="1" customWidth="1"/>
    <col min="105" max="105" width="143.42578125" bestFit="1" customWidth="1"/>
    <col min="106" max="106" width="201.140625" bestFit="1" customWidth="1"/>
    <col min="107" max="107" width="225.42578125" bestFit="1" customWidth="1"/>
    <col min="108" max="108" width="255.42578125" bestFit="1" customWidth="1"/>
    <col min="109" max="109" width="197.7109375" bestFit="1" customWidth="1"/>
    <col min="110" max="110" width="203.42578125" bestFit="1" customWidth="1"/>
    <col min="111" max="111" width="211.85546875" bestFit="1" customWidth="1"/>
    <col min="112" max="112" width="204.140625" bestFit="1" customWidth="1"/>
    <col min="113" max="114" width="255.42578125" bestFit="1" customWidth="1"/>
    <col min="115" max="115" width="100.85546875" bestFit="1" customWidth="1"/>
    <col min="116" max="116" width="131.85546875" bestFit="1" customWidth="1"/>
    <col min="117" max="117" width="62.85546875" bestFit="1" customWidth="1"/>
    <col min="118" max="118" width="120.85546875" bestFit="1" customWidth="1"/>
    <col min="119" max="119" width="221.42578125" bestFit="1" customWidth="1"/>
    <col min="120" max="120" width="214.42578125" bestFit="1" customWidth="1"/>
    <col min="121" max="121" width="153.42578125" bestFit="1" customWidth="1"/>
    <col min="122" max="122" width="129" bestFit="1" customWidth="1"/>
    <col min="123" max="123" width="255.42578125" bestFit="1" customWidth="1"/>
    <col min="124" max="124" width="119.42578125" bestFit="1" customWidth="1"/>
    <col min="125" max="125" width="255.42578125" bestFit="1" customWidth="1"/>
    <col min="126" max="126" width="73.42578125" bestFit="1" customWidth="1"/>
    <col min="127" max="127" width="161.140625" bestFit="1" customWidth="1"/>
    <col min="128" max="128" width="203.140625" bestFit="1" customWidth="1"/>
    <col min="129" max="129" width="147.42578125" bestFit="1" customWidth="1"/>
    <col min="130" max="130" width="166.28515625" bestFit="1" customWidth="1"/>
    <col min="131" max="131" width="220.85546875" bestFit="1" customWidth="1"/>
    <col min="132" max="132" width="102.140625" bestFit="1" customWidth="1"/>
    <col min="133" max="133" width="86.140625" bestFit="1" customWidth="1"/>
    <col min="134" max="134" width="198.7109375" bestFit="1" customWidth="1"/>
    <col min="135" max="135" width="255.42578125" bestFit="1" customWidth="1"/>
    <col min="136" max="136" width="78.7109375" bestFit="1" customWidth="1"/>
    <col min="137" max="137" width="176.85546875" bestFit="1" customWidth="1"/>
    <col min="138" max="138" width="194.42578125" bestFit="1" customWidth="1"/>
    <col min="139" max="139" width="255.42578125" bestFit="1" customWidth="1"/>
    <col min="140" max="140" width="91.42578125" bestFit="1" customWidth="1"/>
    <col min="141" max="141" width="89.42578125" bestFit="1" customWidth="1"/>
    <col min="142" max="142" width="78.42578125" bestFit="1" customWidth="1"/>
    <col min="143" max="143" width="143.42578125" bestFit="1" customWidth="1"/>
    <col min="144" max="144" width="101.42578125" bestFit="1" customWidth="1"/>
    <col min="145" max="145" width="51.42578125" bestFit="1" customWidth="1"/>
    <col min="146" max="146" width="255.42578125" bestFit="1" customWidth="1"/>
    <col min="147" max="147" width="62.140625" bestFit="1" customWidth="1"/>
    <col min="148" max="148" width="75.7109375" bestFit="1" customWidth="1"/>
    <col min="149" max="149" width="111.42578125" bestFit="1" customWidth="1"/>
    <col min="150" max="150" width="178.85546875" bestFit="1" customWidth="1"/>
    <col min="151" max="151" width="61.140625" bestFit="1" customWidth="1"/>
    <col min="152" max="152" width="96.140625" bestFit="1" customWidth="1"/>
    <col min="153" max="153" width="58.85546875" bestFit="1" customWidth="1"/>
    <col min="154" max="154" width="41.85546875" bestFit="1" customWidth="1"/>
    <col min="155" max="155" width="149.42578125" bestFit="1" customWidth="1"/>
    <col min="156" max="156" width="255.42578125" bestFit="1" customWidth="1"/>
    <col min="157" max="157" width="97.140625" bestFit="1" customWidth="1"/>
    <col min="158" max="158" width="119.42578125" bestFit="1" customWidth="1"/>
    <col min="159" max="159" width="172.7109375" bestFit="1" customWidth="1"/>
    <col min="160" max="160" width="66.42578125" bestFit="1" customWidth="1"/>
    <col min="161" max="161" width="99" bestFit="1" customWidth="1"/>
    <col min="162" max="162" width="124.42578125" bestFit="1" customWidth="1"/>
    <col min="163" max="163" width="120.28515625" bestFit="1" customWidth="1"/>
    <col min="164" max="164" width="197.28515625" bestFit="1" customWidth="1"/>
    <col min="165" max="165" width="211.42578125" bestFit="1" customWidth="1"/>
    <col min="166" max="166" width="185.42578125" bestFit="1" customWidth="1"/>
    <col min="167" max="167" width="215.7109375" bestFit="1" customWidth="1"/>
    <col min="168" max="168" width="215.85546875" bestFit="1" customWidth="1"/>
    <col min="169" max="169" width="239.42578125" bestFit="1" customWidth="1"/>
    <col min="170" max="170" width="41.42578125" bestFit="1" customWidth="1"/>
    <col min="171" max="171" width="252.28515625" bestFit="1" customWidth="1"/>
    <col min="172" max="172" width="118.42578125" bestFit="1" customWidth="1"/>
    <col min="173" max="173" width="144.42578125" bestFit="1" customWidth="1"/>
    <col min="174" max="174" width="213.85546875" bestFit="1" customWidth="1"/>
    <col min="175" max="175" width="222.7109375" bestFit="1" customWidth="1"/>
    <col min="176" max="176" width="151" bestFit="1" customWidth="1"/>
    <col min="177" max="177" width="255.42578125" bestFit="1" customWidth="1"/>
    <col min="178" max="178" width="124.42578125" bestFit="1" customWidth="1"/>
    <col min="179" max="179" width="178.42578125" bestFit="1" customWidth="1"/>
    <col min="180" max="180" width="149.28515625" bestFit="1" customWidth="1"/>
    <col min="181" max="181" width="114" bestFit="1" customWidth="1"/>
    <col min="182" max="182" width="172" bestFit="1" customWidth="1"/>
    <col min="183" max="183" width="255.42578125" bestFit="1" customWidth="1"/>
    <col min="184" max="184" width="80.85546875" bestFit="1" customWidth="1"/>
    <col min="185" max="185" width="220.140625" bestFit="1" customWidth="1"/>
    <col min="186" max="187" width="255.42578125" bestFit="1" customWidth="1"/>
    <col min="188" max="188" width="224.85546875" bestFit="1" customWidth="1"/>
    <col min="189" max="189" width="218.85546875" bestFit="1" customWidth="1"/>
    <col min="190" max="190" width="103.85546875" bestFit="1" customWidth="1"/>
    <col min="191" max="191" width="70.28515625" bestFit="1" customWidth="1"/>
    <col min="192" max="193" width="255.42578125" bestFit="1" customWidth="1"/>
    <col min="194" max="194" width="98.140625" bestFit="1" customWidth="1"/>
    <col min="195" max="195" width="98.7109375" bestFit="1" customWidth="1"/>
    <col min="196" max="196" width="140.28515625" bestFit="1" customWidth="1"/>
    <col min="197" max="197" width="202.42578125" bestFit="1" customWidth="1"/>
    <col min="198" max="198" width="120.85546875" bestFit="1" customWidth="1"/>
    <col min="199" max="200" width="255.42578125" bestFit="1" customWidth="1"/>
    <col min="201" max="201" width="122.140625" bestFit="1" customWidth="1"/>
    <col min="202" max="202" width="207" bestFit="1" customWidth="1"/>
    <col min="203" max="203" width="165" bestFit="1" customWidth="1"/>
    <col min="204" max="204" width="244.42578125" bestFit="1" customWidth="1"/>
    <col min="205" max="205" width="118.42578125" bestFit="1" customWidth="1"/>
    <col min="206" max="206" width="85" bestFit="1" customWidth="1"/>
    <col min="207" max="207" width="255.42578125" bestFit="1" customWidth="1"/>
    <col min="208" max="208" width="69.140625" bestFit="1" customWidth="1"/>
    <col min="209" max="209" width="222.28515625" bestFit="1" customWidth="1"/>
    <col min="210" max="210" width="233.42578125" bestFit="1" customWidth="1"/>
    <col min="211" max="211" width="188" bestFit="1" customWidth="1"/>
    <col min="212" max="212" width="205.42578125" bestFit="1" customWidth="1"/>
    <col min="213" max="213" width="125.85546875" bestFit="1" customWidth="1"/>
    <col min="214" max="214" width="108.7109375" bestFit="1" customWidth="1"/>
    <col min="215" max="215" width="113.42578125" bestFit="1" customWidth="1"/>
    <col min="216" max="216" width="155.7109375" bestFit="1" customWidth="1"/>
    <col min="217" max="217" width="122" bestFit="1" customWidth="1"/>
    <col min="218" max="218" width="140.140625" bestFit="1" customWidth="1"/>
    <col min="219" max="219" width="255.42578125" bestFit="1" customWidth="1"/>
    <col min="220" max="220" width="138.7109375" bestFit="1" customWidth="1"/>
    <col min="221" max="221" width="151.85546875" bestFit="1" customWidth="1"/>
    <col min="222" max="222" width="90.28515625" bestFit="1" customWidth="1"/>
    <col min="223" max="223" width="12.140625" bestFit="1" customWidth="1"/>
  </cols>
  <sheetData>
    <row r="4" spans="1:5">
      <c r="A4" s="7" t="s">
        <v>663</v>
      </c>
      <c r="B4" s="7" t="s">
        <v>696</v>
      </c>
    </row>
    <row r="5" spans="1:5">
      <c r="A5" s="7" t="s">
        <v>2</v>
      </c>
      <c r="B5" t="s">
        <v>4</v>
      </c>
      <c r="C5" t="s">
        <v>5</v>
      </c>
      <c r="D5" t="s">
        <v>6</v>
      </c>
      <c r="E5" t="s">
        <v>7</v>
      </c>
    </row>
    <row r="6" spans="1:5">
      <c r="A6" s="15" t="s">
        <v>697</v>
      </c>
      <c r="C6">
        <v>1</v>
      </c>
      <c r="E6">
        <v>1</v>
      </c>
    </row>
    <row r="7" spans="1:5">
      <c r="A7" s="15" t="s">
        <v>698</v>
      </c>
      <c r="C7">
        <v>2</v>
      </c>
      <c r="D7">
        <v>2</v>
      </c>
      <c r="E7">
        <v>4</v>
      </c>
    </row>
    <row r="8" spans="1:5">
      <c r="A8" s="15" t="s">
        <v>685</v>
      </c>
      <c r="B8">
        <v>1</v>
      </c>
      <c r="C8">
        <v>12</v>
      </c>
      <c r="D8">
        <v>5</v>
      </c>
      <c r="E8">
        <v>18</v>
      </c>
    </row>
    <row r="9" spans="1:5">
      <c r="A9" s="15" t="s">
        <v>80</v>
      </c>
      <c r="C9">
        <v>5</v>
      </c>
      <c r="E9">
        <v>5</v>
      </c>
    </row>
    <row r="10" spans="1:5">
      <c r="A10" s="15" t="s">
        <v>699</v>
      </c>
      <c r="C10">
        <v>1</v>
      </c>
      <c r="E10">
        <v>1</v>
      </c>
    </row>
    <row r="11" spans="1:5">
      <c r="A11" s="15" t="s">
        <v>700</v>
      </c>
      <c r="C11">
        <v>1</v>
      </c>
      <c r="E11">
        <v>1</v>
      </c>
    </row>
    <row r="12" spans="1:5">
      <c r="A12" s="15" t="s">
        <v>701</v>
      </c>
      <c r="C12">
        <v>2</v>
      </c>
      <c r="D12">
        <v>4</v>
      </c>
      <c r="E12">
        <v>6</v>
      </c>
    </row>
    <row r="13" spans="1:5">
      <c r="A13" s="15" t="s">
        <v>702</v>
      </c>
      <c r="D13">
        <v>5</v>
      </c>
      <c r="E13">
        <v>5</v>
      </c>
    </row>
    <row r="14" spans="1:5">
      <c r="A14" s="15" t="s">
        <v>703</v>
      </c>
      <c r="C14">
        <v>1</v>
      </c>
      <c r="E14">
        <v>1</v>
      </c>
    </row>
    <row r="15" spans="1:5">
      <c r="A15" s="15" t="s">
        <v>686</v>
      </c>
      <c r="C15">
        <v>5</v>
      </c>
      <c r="D15">
        <v>3</v>
      </c>
      <c r="E15">
        <v>8</v>
      </c>
    </row>
    <row r="16" spans="1:5">
      <c r="A16" s="15" t="s">
        <v>704</v>
      </c>
      <c r="C16">
        <v>1</v>
      </c>
      <c r="D16">
        <v>3</v>
      </c>
      <c r="E16">
        <v>4</v>
      </c>
    </row>
    <row r="17" spans="1:5">
      <c r="A17" s="15" t="s">
        <v>705</v>
      </c>
      <c r="C17">
        <v>2</v>
      </c>
      <c r="E17">
        <v>2</v>
      </c>
    </row>
    <row r="18" spans="1:5">
      <c r="A18" s="15" t="s">
        <v>706</v>
      </c>
      <c r="C18">
        <v>1</v>
      </c>
      <c r="D18">
        <v>1</v>
      </c>
      <c r="E18">
        <v>2</v>
      </c>
    </row>
    <row r="19" spans="1:5">
      <c r="A19" s="15" t="s">
        <v>707</v>
      </c>
      <c r="D19">
        <v>1</v>
      </c>
      <c r="E19">
        <v>1</v>
      </c>
    </row>
    <row r="20" spans="1:5">
      <c r="A20" s="15" t="s">
        <v>708</v>
      </c>
      <c r="C20">
        <v>3</v>
      </c>
      <c r="D20">
        <v>6</v>
      </c>
      <c r="E20">
        <v>9</v>
      </c>
    </row>
    <row r="21" spans="1:5">
      <c r="A21" s="15" t="s">
        <v>709</v>
      </c>
      <c r="C21">
        <v>1</v>
      </c>
      <c r="E21">
        <v>1</v>
      </c>
    </row>
    <row r="22" spans="1:5">
      <c r="A22" s="15" t="s">
        <v>710</v>
      </c>
      <c r="C22">
        <v>1</v>
      </c>
      <c r="D22">
        <v>3</v>
      </c>
      <c r="E22">
        <v>4</v>
      </c>
    </row>
    <row r="23" spans="1:5">
      <c r="A23" s="15" t="s">
        <v>711</v>
      </c>
      <c r="C23">
        <v>1</v>
      </c>
      <c r="E23">
        <v>1</v>
      </c>
    </row>
    <row r="24" spans="1:5">
      <c r="A24" s="15" t="s">
        <v>712</v>
      </c>
      <c r="C24">
        <v>4</v>
      </c>
      <c r="E24">
        <v>4</v>
      </c>
    </row>
    <row r="25" spans="1:5">
      <c r="A25" s="15" t="s">
        <v>713</v>
      </c>
      <c r="C25">
        <v>1</v>
      </c>
      <c r="E25">
        <v>1</v>
      </c>
    </row>
    <row r="26" spans="1:5">
      <c r="A26" s="15" t="s">
        <v>714</v>
      </c>
      <c r="C26">
        <v>1</v>
      </c>
      <c r="E26">
        <v>1</v>
      </c>
    </row>
    <row r="27" spans="1:5">
      <c r="A27" s="15" t="s">
        <v>715</v>
      </c>
      <c r="C27">
        <v>7</v>
      </c>
      <c r="D27">
        <v>2</v>
      </c>
      <c r="E27">
        <v>9</v>
      </c>
    </row>
    <row r="28" spans="1:5">
      <c r="A28" s="15" t="s">
        <v>716</v>
      </c>
      <c r="C28">
        <v>1</v>
      </c>
      <c r="E28">
        <v>1</v>
      </c>
    </row>
    <row r="29" spans="1:5">
      <c r="A29" s="15" t="s">
        <v>717</v>
      </c>
      <c r="C29">
        <v>2</v>
      </c>
      <c r="E29">
        <v>2</v>
      </c>
    </row>
    <row r="30" spans="1:5">
      <c r="A30" s="15" t="s">
        <v>718</v>
      </c>
      <c r="C30">
        <v>5</v>
      </c>
      <c r="E30">
        <v>5</v>
      </c>
    </row>
    <row r="31" spans="1:5">
      <c r="A31" s="15" t="s">
        <v>719</v>
      </c>
      <c r="C31">
        <v>15</v>
      </c>
      <c r="E31">
        <v>15</v>
      </c>
    </row>
    <row r="32" spans="1:5">
      <c r="A32" s="15" t="s">
        <v>720</v>
      </c>
      <c r="C32">
        <v>1</v>
      </c>
      <c r="E32">
        <v>1</v>
      </c>
    </row>
    <row r="33" spans="1:5">
      <c r="A33" s="15" t="s">
        <v>688</v>
      </c>
      <c r="D33">
        <v>3</v>
      </c>
      <c r="E33">
        <v>3</v>
      </c>
    </row>
    <row r="34" spans="1:5">
      <c r="A34" s="15" t="s">
        <v>721</v>
      </c>
      <c r="C34">
        <v>3</v>
      </c>
      <c r="E34">
        <v>3</v>
      </c>
    </row>
    <row r="35" spans="1:5">
      <c r="A35" s="15" t="s">
        <v>722</v>
      </c>
      <c r="B35">
        <v>20</v>
      </c>
      <c r="E35">
        <v>20</v>
      </c>
    </row>
    <row r="36" spans="1:5">
      <c r="A36" s="15" t="s">
        <v>723</v>
      </c>
      <c r="B36">
        <v>15</v>
      </c>
      <c r="C36">
        <v>16</v>
      </c>
      <c r="D36">
        <v>41</v>
      </c>
      <c r="E36">
        <v>72</v>
      </c>
    </row>
    <row r="37" spans="1:5">
      <c r="A37" s="15" t="s">
        <v>724</v>
      </c>
      <c r="D37">
        <v>1</v>
      </c>
      <c r="E37">
        <v>1</v>
      </c>
    </row>
    <row r="38" spans="1:5">
      <c r="A38" s="15" t="s">
        <v>725</v>
      </c>
      <c r="D38">
        <v>1</v>
      </c>
      <c r="E38">
        <v>1</v>
      </c>
    </row>
    <row r="39" spans="1:5">
      <c r="A39" s="15" t="s">
        <v>726</v>
      </c>
      <c r="C39">
        <v>1</v>
      </c>
      <c r="D39">
        <v>1</v>
      </c>
      <c r="E39">
        <v>2</v>
      </c>
    </row>
    <row r="40" spans="1:5">
      <c r="A40" s="15" t="s">
        <v>667</v>
      </c>
      <c r="C40">
        <v>3</v>
      </c>
      <c r="D40">
        <v>3</v>
      </c>
      <c r="E40">
        <v>6</v>
      </c>
    </row>
    <row r="41" spans="1:5">
      <c r="A41" s="15" t="s">
        <v>7</v>
      </c>
      <c r="B41">
        <v>36</v>
      </c>
      <c r="C41">
        <v>100</v>
      </c>
      <c r="D41">
        <v>85</v>
      </c>
      <c r="E41">
        <v>221</v>
      </c>
    </row>
  </sheetData>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dimension ref="A1:F5"/>
  <sheetViews>
    <sheetView topLeftCell="A4" workbookViewId="0">
      <selection activeCell="D16" sqref="D16"/>
    </sheetView>
  </sheetViews>
  <sheetFormatPr defaultColWidth="11.42578125" defaultRowHeight="15"/>
  <cols>
    <col min="1" max="1" width="16.42578125" bestFit="1" customWidth="1"/>
    <col min="2" max="2" width="21.28515625" bestFit="1" customWidth="1"/>
    <col min="3" max="3" width="31.85546875" style="2" bestFit="1" customWidth="1"/>
    <col min="4" max="4" width="29.85546875" style="2" bestFit="1" customWidth="1"/>
    <col min="5" max="5" width="23.140625" style="2" bestFit="1" customWidth="1"/>
    <col min="6" max="6" width="11.7109375" bestFit="1" customWidth="1"/>
  </cols>
  <sheetData>
    <row r="1" spans="1:6">
      <c r="A1" s="7" t="s">
        <v>0</v>
      </c>
      <c r="B1" t="s">
        <v>727</v>
      </c>
    </row>
    <row r="3" spans="1:6">
      <c r="B3" s="10" t="s">
        <v>696</v>
      </c>
      <c r="C3" s="9"/>
      <c r="D3" s="9"/>
      <c r="E3" s="9"/>
      <c r="F3" s="9"/>
    </row>
    <row r="4" spans="1:6" ht="30">
      <c r="B4" s="12" t="s">
        <v>728</v>
      </c>
      <c r="C4" s="8" t="s">
        <v>729</v>
      </c>
      <c r="D4" s="8" t="s">
        <v>6</v>
      </c>
      <c r="E4" s="8" t="s">
        <v>730</v>
      </c>
      <c r="F4" s="6" t="s">
        <v>7</v>
      </c>
    </row>
    <row r="5" spans="1:6">
      <c r="A5" t="s">
        <v>663</v>
      </c>
      <c r="B5" s="11">
        <v>73</v>
      </c>
      <c r="C5" s="9">
        <v>3</v>
      </c>
      <c r="D5" s="9">
        <v>36</v>
      </c>
      <c r="E5" s="9">
        <v>21</v>
      </c>
      <c r="F5" s="11">
        <v>133</v>
      </c>
    </row>
  </sheetData>
  <pageMargins left="0.7" right="0.7" top="0.75" bottom="0.75" header="0.3" footer="0.3"/>
  <pageSetup orientation="portrait"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9" ma:contentTypeDescription="Crear nuevo documento." ma:contentTypeScope="" ma:versionID="2cd36f80c9d47f4a452df74a6debecf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4a04827688fdf190a24cfbedbad2e7dd"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b219e2-fd2b-48db-a7a1-78200413b0f9">
      <Terms xmlns="http://schemas.microsoft.com/office/infopath/2007/PartnerControls"/>
    </lcf76f155ced4ddcb4097134ff3c332f>
    <TaxCatchAll xmlns="d652a727-8d49-4d64-a76b-fbe70de474b2"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49B8A07-DB9F-40DF-8665-42CF04911063}"/>
</file>

<file path=customXml/itemProps2.xml><?xml version="1.0" encoding="utf-8"?>
<ds:datastoreItem xmlns:ds="http://schemas.openxmlformats.org/officeDocument/2006/customXml" ds:itemID="{B87D02B0-98D3-4C8B-8269-AFFE61606625}"/>
</file>

<file path=customXml/itemProps3.xml><?xml version="1.0" encoding="utf-8"?>
<ds:datastoreItem xmlns:ds="http://schemas.openxmlformats.org/officeDocument/2006/customXml" ds:itemID="{C966E333-1AFF-4B81-9BCC-63C9F6A4FE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L</dc:creator>
  <cp:keywords/>
  <dc:description/>
  <cp:lastModifiedBy/>
  <cp:revision/>
  <dcterms:created xsi:type="dcterms:W3CDTF">2020-06-05T11:51:24Z</dcterms:created>
  <dcterms:modified xsi:type="dcterms:W3CDTF">2025-06-27T21:42:10Z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