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namedSheetViews/namedSheetView1.xml" ContentType="application/vnd.ms-excel.namedsheetviews+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0.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1.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2.xml" ContentType="application/vnd.openxmlformats-officedocument.spreadsheetml.pivotTab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3.xml" ContentType="application/vnd.openxmlformats-officedocument.spreadsheetml.pivot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4.xml" ContentType="application/vnd.openxmlformats-officedocument.spreadsheetml.pivotTab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codeName="ThisWorkbook" defaultThemeVersion="166925"/>
  <mc:AlternateContent xmlns:mc="http://schemas.openxmlformats.org/markup-compatibility/2006">
    <mc:Choice Requires="x15">
      <x15ac:absPath xmlns:x15ac="http://schemas.microsoft.com/office/spreadsheetml/2010/11/ac" url="https://scjgovcol.sharepoint.com/sites/REPORTESAOAP/Documentos compartidos/Reporte PISCCJ 2024 - 2027/REPORTES/2025/"/>
    </mc:Choice>
  </mc:AlternateContent>
  <xr:revisionPtr revIDLastSave="0" documentId="8_{1DD09D41-E8AF-47E2-9116-B23E37DFF3A3}" xr6:coauthVersionLast="47" xr6:coauthVersionMax="47" xr10:uidLastSave="{00000000-0000-0000-0000-000000000000}"/>
  <bookViews>
    <workbookView xWindow="9380" yWindow="500" windowWidth="28800" windowHeight="16180" firstSheet="1" activeTab="1" xr2:uid="{00000000-000D-0000-FFFF-FFFF00000000}"/>
  </bookViews>
  <sheets>
    <sheet name="Hoja12" sheetId="18" state="hidden" r:id="rId1"/>
    <sheet name="MATRIZ" sheetId="19" r:id="rId2"/>
    <sheet name="CONTROL DEL DELITO" sheetId="17" state="hidden" r:id="rId3"/>
    <sheet name="Hoja11" sheetId="12" state="hidden" r:id="rId4"/>
    <sheet name="Hoja7" sheetId="7" state="hidden" r:id="rId5"/>
    <sheet name="Hoja2" sheetId="2" state="hidden" r:id="rId6"/>
    <sheet name="Hoja1" sheetId="8" state="hidden" r:id="rId7"/>
    <sheet name="Hoja3" sheetId="3" state="hidden" r:id="rId8"/>
    <sheet name="Hoja4" sheetId="4" state="hidden" r:id="rId9"/>
    <sheet name="Hoja5" sheetId="5" state="hidden" r:id="rId10"/>
    <sheet name="Hoja6" sheetId="6" state="hidden" r:id="rId11"/>
    <sheet name="Instrucciones de Diligenciamien" sheetId="21" r:id="rId12"/>
  </sheets>
  <definedNames>
    <definedName name="_xlnm._FilterDatabase" localSheetId="1" hidden="1">MATRIZ!$A$4:$AF$101</definedName>
    <definedName name="Acceso_a_la_justícia">Hoja2!$C$2:$C$5</definedName>
    <definedName name="_xlnm.Print_Area" localSheetId="11">'Instrucciones de Diligenciamien'!$A$1:$F$7</definedName>
    <definedName name="_xlnm.Print_Area" localSheetId="1">MATRIZ!$A$1:$AG$110</definedName>
    <definedName name="Control_del_delito">Hoja2!$D$2:$D$8</definedName>
    <definedName name="Control_del_delito.">Hoja2!$D$2:$D$9</definedName>
    <definedName name="EST">#REF!</definedName>
    <definedName name="ESTRATÉGIAS_PISCCJ">Hoja2!$A$2:$A$4</definedName>
    <definedName name="Perspectivas_en_seguridad_y_convivencia_–_COVID_19">Hoja2!#REF!</definedName>
    <definedName name="Prevención_y_convivencia_ciudadana">Hoja2!$B$2:$B$9</definedName>
    <definedName name="PROG">#REF!</definedName>
    <definedName name="PROGRAMA_PISCCJ_2020">Hoja2!$A$1</definedName>
    <definedName name="Sistema_Distrital_de_Justicia">Hoja2!$C$2:$C$5</definedName>
  </definedNames>
  <calcPr calcId="191028"/>
  <pivotCaches>
    <pivotCache cacheId="2932" r:id="rId13"/>
    <pivotCache cacheId="2933" r:id="rId14"/>
    <pivotCache cacheId="2934" r:id="rId15"/>
    <pivotCache cacheId="2935" r:id="rId16"/>
    <pivotCache cacheId="2936"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9" l="1"/>
  <c r="N11" i="19"/>
  <c r="F41" i="17"/>
  <c r="F17" i="17"/>
  <c r="F18" i="17"/>
  <c r="F19" i="17"/>
  <c r="F20" i="17"/>
  <c r="F21" i="17"/>
  <c r="F22" i="17"/>
  <c r="F16" i="17"/>
  <c r="B24" i="12"/>
  <c r="B23" i="17"/>
  <c r="F23" i="17" l="1"/>
  <c r="F21" i="12"/>
  <c r="F19" i="12"/>
  <c r="F23" i="12"/>
  <c r="F22" i="12"/>
  <c r="F17" i="12"/>
  <c r="F18" i="12"/>
  <c r="F20" i="12"/>
  <c r="C24" i="12"/>
  <c r="D24" i="12"/>
  <c r="E24" i="12"/>
  <c r="F42" i="12"/>
  <c r="F16" i="12" l="1"/>
  <c r="F24" i="12" s="1"/>
</calcChain>
</file>

<file path=xl/sharedStrings.xml><?xml version="1.0" encoding="utf-8"?>
<sst xmlns="http://schemas.openxmlformats.org/spreadsheetml/2006/main" count="1784" uniqueCount="928">
  <si>
    <t xml:space="preserve">ENTIDAD </t>
  </si>
  <si>
    <t>SECRETARÍA DE SEGURIDAD, CONVIVENCIA Y JUSTICIA</t>
  </si>
  <si>
    <t>Etiquetas de fila</t>
  </si>
  <si>
    <t>Cuenta de #</t>
  </si>
  <si>
    <t>Acceso_a_la_justícia</t>
  </si>
  <si>
    <t>Control_del_delito.</t>
  </si>
  <si>
    <t>Prevención_y_convivencia_ciudadana</t>
  </si>
  <si>
    <t>Total general</t>
  </si>
  <si>
    <t>MATRIZ DE FORMULACIÓN Y SEGUIMIENTO AL PLAN INSTITUCIONAL DE SEGURIDAD CIUDADANA, CONVIVENCIA Y JUSTICIA - PISCCJ</t>
  </si>
  <si>
    <t>F-DE-1406
V.3</t>
  </si>
  <si>
    <t>FORMULACIÓN DEL PLAN INTEGRAL DE SEGURIDAD CIUDADANA, CONVIVENCIA Y JUSTICIA</t>
  </si>
  <si>
    <t>LÍNEA ESTRATÉGICA</t>
  </si>
  <si>
    <t>ESTRATEGIA</t>
  </si>
  <si>
    <t>ACCIÓN</t>
  </si>
  <si>
    <t>INDICADOR</t>
  </si>
  <si>
    <t>FORMULA DE CÁLCULO</t>
  </si>
  <si>
    <t>PERIODICIDAD</t>
  </si>
  <si>
    <t>META</t>
  </si>
  <si>
    <t xml:space="preserve">TIPO ACUMULACIÓN </t>
  </si>
  <si>
    <t>METAS PDD</t>
  </si>
  <si>
    <t>PROGRAMACIÓN TRIMESTRAL 2025</t>
  </si>
  <si>
    <t>TRIMESTRE  I</t>
  </si>
  <si>
    <t>TRIMESTRE  II</t>
  </si>
  <si>
    <t>TRIMESTRE  III</t>
  </si>
  <si>
    <t>TRIMESTRE  IV</t>
  </si>
  <si>
    <t>DEPENDENCIA A CARGO</t>
  </si>
  <si>
    <t>I</t>
  </si>
  <si>
    <t>II</t>
  </si>
  <si>
    <t>III</t>
  </si>
  <si>
    <t xml:space="preserve"> IV</t>
  </si>
  <si>
    <t>FINAL</t>
  </si>
  <si>
    <t>Avance cuantitativo</t>
  </si>
  <si>
    <t xml:space="preserve">Avance cualitativo </t>
  </si>
  <si>
    <t>EVIDENCIAS</t>
  </si>
  <si>
    <t>OBSERVACIONES O ALERTAS</t>
  </si>
  <si>
    <t xml:space="preserve"> OBSERVACIONES O ALERTAS</t>
  </si>
  <si>
    <t xml:space="preserve">Distritos Seguros </t>
  </si>
  <si>
    <t>Seguridad</t>
  </si>
  <si>
    <t xml:space="preserve">Caracterizar territorios y dinamicas sociales </t>
  </si>
  <si>
    <t>Territorios caracterizados</t>
  </si>
  <si>
    <t>Sumatoria de territorios caracterizados</t>
  </si>
  <si>
    <t>Trimestral</t>
  </si>
  <si>
    <t>80 territorios caracterizados</t>
  </si>
  <si>
    <t>Incrementar los espacios transformados hasta lograr el 100% de los priorizados, conjuntamente con las instituciones de seguridad justicia gobierno distrital sector privado y ciudadanía.</t>
  </si>
  <si>
    <t>Durante el primer trimestre del 2025 se avanza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Asi mismo se avanzó en la priorización de los 20 entornos a intervenir durante la actual vigencia, para lo cual se desarrolla de manera simultánea la definición metodológica de la caracterización de los territorios en articulación con la Oficina de Analisis de Información y Estudios Estratégicos."</t>
  </si>
  <si>
    <t>N/A</t>
  </si>
  <si>
    <t xml:space="preserve">Durante la etapa de caracterización, a través de mesas de trabajo con diferentes dependencias, como la Oficina de Análisis y Estudios Estratégicos (OAIEE), La Dirección de Seguridad y  la Dirección de Prevención, se estableció una metodología basada en variables de seguridad, convivencia y orden urbano. Se definió para el periodo 2025 un proceso de recolección de información que incluyó:
-Aplicación de encuestas para identificar la percepción de seguridad.
-Recolección de datos cuantitativos provenientes de registros administrativos como el SIEDCO, NUSE y RNMC.
-Ejercicios de observación registrados en el aplicativo SURVEY123, a través del formulario de mercados criminales.
Dicho ejercicio de recolección de información se llevó a cabo durante el segundo trimestre en los 20 polígonos priorizados para la vigencia 2025. Estos instrumentos permiten medir el estado de las intervenciones y su impacto en la seguridad, convivencia y orden urbano. 
En total, se aplicaron 4.016 encuestas, las cuales aportaron datos valiosos para identificar posibles causas de las problemáticas de seguridad y convivencia. Cabe aclarar que además de las 20 fichas de caractización obtenidas sobre los polígonos priorizados de 2025, el ejercicio permitió complementar la información para la sostenibilidad de los territorios intervenidos en la vigencia anterior (10) y conocer otros de interés coyuntural (03).
Asimismo, los ejercicios de observación permiten reconocer elementos relacionados con el orden urbano. El análisis de los datos cuantitativos, proporcionado por la OAIEE, contribuye a la focalización y direccionamiento de acciones estratégicas que buscan mejorar la percepción ciudadana y reducir los indicadores de inseguridad.  Asimismo la creación de un tablero de seguimiento donde se evidencia los resultados de cada poligono y el seguimiento que se desarrollara de manera trimestral que permite visualizar el impacto que ha tenido las acciones desarrolladas. </t>
  </si>
  <si>
    <t>20 Fichas de caracterización de polígonos</t>
  </si>
  <si>
    <t>Subsecretaría de Seguridad y Convivencia</t>
  </si>
  <si>
    <t>Intervenir los territorios priorizados con la articulación de los organismos de seguridad y justicia, el gobierno distrital, el sector privado y la ciudadanía</t>
  </si>
  <si>
    <t>Territorios Intervenidos interinstitucionalmente</t>
  </si>
  <si>
    <t>Sumatoria de territorios intervenidos</t>
  </si>
  <si>
    <t>80 territorios intervenidos</t>
  </si>
  <si>
    <t>Una vez se realice el proceso de caracterización de los territorios priorizados, se avanzará en la etapa de intervención de estos.</t>
  </si>
  <si>
    <t>Durante el de referencia se inició la elaboración  e implementación de planes de acción específicos para cada polígono, los cuales se construyen con base en los resultados obtenidos durante el proceso de caracterización territorial.
Dichos planes de acción constituyen una herramienta fundamental para orientar, focalizar y priorizar las actividades en cada zona, con el propósito de fortalecer la seguridad, promover la convivencia ciudadana y mejorar el orden urbano. Todo ello se realiza mediante un trabajo articulado con los distintos equipos interinstitucionales, en concordancia con sus respectivas competencias misionales.
Esta estrategia busca una intervención más efectiva y coordinada en el territorio, respondiendo a las particularidades y necesidades identificadas en cada polígono de intervención.</t>
  </si>
  <si>
    <t>La Dirección de Seguridad realiza el reporte de esta acción por ser el área encargada tanto del diseño del Modelo de Intervención como de su implementación. Lo anterior teniendo en cuenta que el plan de acción de cada polígono contempla también las acciones preventivas, las cuales serán incorporadas en el reporte de cumplimiento de meta.</t>
  </si>
  <si>
    <t>Transformar los entornos urbanos priorizados</t>
  </si>
  <si>
    <t>Entornos urbanos asegurados y estabilizados</t>
  </si>
  <si>
    <t xml:space="preserve">Sumatoria de entornos urbanos asegurados y estabilizados </t>
  </si>
  <si>
    <t>40 entornos urbanos 
transformados</t>
  </si>
  <si>
    <t>Al final de la vigencia se reportará el número de territorios transformados de acuerdo al procerso de caracterización e intervención</t>
  </si>
  <si>
    <t>No aplica</t>
  </si>
  <si>
    <t>Solo se reporta a final del año, momento en que se tiene claro en terminos de sostenibilidad y transformación lo que se haya logrado.</t>
  </si>
  <si>
    <t>Control Urbano</t>
  </si>
  <si>
    <t>Implementar plan operativo de seguridad</t>
  </si>
  <si>
    <t>Implementación del plan operativo</t>
  </si>
  <si>
    <t>Número de acciones ejecutadas / Número de acciones programadas *100</t>
  </si>
  <si>
    <t>Ejecución del 100% de un plan operativo anual</t>
  </si>
  <si>
    <t>Entre enero y marzo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adelantó actividades referidas a:
·	Presencia institucional en patrullajes y acciones de registro con Ejercito y MEBOG. 
·	Presencia institucional en operativos de inspección a establecimientos con venta y consumo de licor, socializando información que aporte a prevenir y denunciar la ocurrencia de delitos contra la vida e integridad. 
·	Acciones de verificación de IMEI para el control del hurto de celulares, sensibilización de medidas preventivas y rutas de denuncia. 
·	Acompañamiento a jornadas de recuperación de espacios con asentamientos de CHC presuntamente instrumentalizados para la comisión de delitos.
·	Participación en acciones de registro y disuasión ante el tráfico de estupefacientes.</t>
  </si>
  <si>
    <t>Reporte Progressus</t>
  </si>
  <si>
    <t>Entre abril y junio de 2025, se implementaron acciones de control y prevención para la sostenibilidad de varios territorios de la ciudad que presentan una alta complejidad en convivencia y seguridad. Entre las principales actividades realizadas se destacan las intervenciones conjuntas con otras autoridades, jornadas de recuperación del espacio público y trabajos de embellecimiento. 
Así mismo, el equipo territorial y el equipo de la Dirección de Seguridad adelantaron actividades referidas a:
205 Acciones de verificación de IMEI para el control del hurto de celulares, sensibilización de medidas preventivas y rutas de denuncia.
110 de Participación en acciones de registro y disuasión ante el tráfico de estupefacientes y,
40 de Presencia institucional a través de acciones de registro y disuasión en conjunto con Ejercito y MEBOG para la mitigación de delitos contra la vida</t>
  </si>
  <si>
    <t>Reporte plano Progressus</t>
  </si>
  <si>
    <t>Desarrollar intervenciones interinstitucionales, incluyendo la oferta distrital de servicios</t>
  </si>
  <si>
    <t>Número de acciones conjuntas de intervención en áreas identificadas como críticas</t>
  </si>
  <si>
    <t>Sumatoria de acciones de intervención en áreas identificadas como críticas</t>
  </si>
  <si>
    <t>125 acciones al final del cuatrenio</t>
  </si>
  <si>
    <t>Implementar 125 acciones conjuntas de intervención en áreas identificadas como críticas por la presencia de estructuras criminales</t>
  </si>
  <si>
    <t>En el acumulado del año a corte enero-marzo 2025, la Secretaría Distrital de Seguridad, Convivencia y Justicia –SDSCJ- ha liderado la implementación de nueve (9) intervenciones conjuntas en areas identificadas como críticas. Estas, corresponden a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Antonio Nariño (Restrepo), Fontibón (Versalles), Kennedy (Corabastos), Kennedy (María Paz), Chapinero (Chapinero Central), Santa Fe (San Bernardo), Los Mártires (Estanzuela), Mártires (5 huecos), Santa Fe (Bosque Izquierdo) y Los Mártires (La Favorita)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ICBF, UAESP y Alcaldías Locales</t>
  </si>
  <si>
    <t xml:space="preserve">Reporte Progressus
</t>
  </si>
  <si>
    <t xml:space="preserve">En el acumulado del trimestre abril-junio 2025, la Secretaría Distrital de Seguridad, Convivencia y Justicia –SDSCJ- ha liderado la implementación de nueve (9) intervenciones conjuntas en el marco de las megatomas. Estas, son operativos interinstitucionales de alto impacto para mitigar riesgos que afectan la seguridad, el patrimonio y la vida de las personas, y para prevenir, contener y reducir la comisión de delitos en áreas críticas. Estas acciones no solo contemplan la intervención policial, sino también medidas administrativas a establecimientos que pudieran dinamizar mercados criminales dado que buscan abordar las causas estructurales de la criminalidad.
Las intervenciones conjuntas que hacen parte de este reporte se llevaron a cabo en las localidades y sectores de:
Abril: Los Mártires (La Favorita).  
Abril: Engativá (Luis Carlos Galán).  
Abril: Kennedy (María Paz).  
Mayo: San Cristóbal (Santa Rosa, Libertadores, Altamira).  
Mayo: Los Mártires (Voto Nacional).  
Mayo: Santa Fe (San Bernardo).  
Junio: Barrios Unidos (Quinta Mutis). 
Junio: Ciudad Bolívar (Bella Vista). 
Junio: Puente Aranda (Pensilvania). 
La planificación y articulación liderada por la SDSCJ en el periodo, para desarrollar dichas megatomas, ha contado con la participación de autoridades y entidades como la Policía Nacional y sus especialidades (SIJIN, FUDIS, GAULA, ELITE, SIART, SETRA, TRANSITO y GINAD, GUIAS CANINOS y ANTIEXPLOSIVOS), Migración Colombia, Ejercito Nacional con la Brigada XIII, ICBF, UAESP y Alcaldías Locales. </t>
  </si>
  <si>
    <t>Seguridad Inteligente</t>
  </si>
  <si>
    <t>Expandir el sistema de videovigilancia en Bogotá con participación pública y privada.</t>
  </si>
  <si>
    <t>Porcentaje de área de cobertura del sistema de videovigilancia</t>
  </si>
  <si>
    <t>Área de cobertura calculada del sistema de video vigilancia / área urbana de Bogotá * 100</t>
  </si>
  <si>
    <t>Anual</t>
  </si>
  <si>
    <t>Total 50% de la cobertura</t>
  </si>
  <si>
    <t>Porcentaje de la cobertura del sistema de videovigilancia del territorio urbano Distrital</t>
  </si>
  <si>
    <t>No hay programado para el trimestre avance</t>
  </si>
  <si>
    <t>Sobre la  línea base del 20% de cobertura, se tiene un incremento del 7%   para un total del 27%. El incremento de cobertura  logró de la siguiente manera: Instalación de 
cámaras Multisensor: 310 en reemplazo de cámaras PTZ, los cuales poseen una tecnología de mayor cobertura en m2 por cámara en una relación de 6,4:1</t>
  </si>
  <si>
    <t>Documento excel de calculo de Cobertura SVV 04-07-2025
Documento metodológico de cálculo de cobertura de cámaras</t>
  </si>
  <si>
    <t>C4</t>
  </si>
  <si>
    <t xml:space="preserve">Implementar los C2 locales </t>
  </si>
  <si>
    <t>Número C2 locales implementados</t>
  </si>
  <si>
    <t>Sumatoria de C2 locales implementados</t>
  </si>
  <si>
    <t>5 C2 implementados</t>
  </si>
  <si>
    <t>Durante la vigencia 2025 se encuentra en formulacion  del proyecto para la implementación de cinco (5) C2 locales y seis (6) centros locales de monitoreo de videovigilancia, de acuerdo a lo contemplado en el Plan Operativo Anual, a fin de solicitar recursos para la respectiva financiación para las próximas vigencias</t>
  </si>
  <si>
    <t xml:space="preserve">Implementar centros locales de monitoreo de videovigilancia </t>
  </si>
  <si>
    <t>Centros de monitoreo locales implementados</t>
  </si>
  <si>
    <t>Sumatoria de centros de monitoreo locales implementados</t>
  </si>
  <si>
    <t>6 centros de monitoreo implementados</t>
  </si>
  <si>
    <t>Datos para la Seguridad</t>
  </si>
  <si>
    <t>Creación del Observatorio para las instancias de seguimiento a problemáticas estratégicas en línea con los planes de la Secretaria y la agenda distrital</t>
  </si>
  <si>
    <t xml:space="preserve">Porcentaje de avance de creación del Observatorio de Seguridad </t>
  </si>
  <si>
    <t>Actividades ejecutadas del Observatorio / Actividades planeadas del Observatorio * 100</t>
  </si>
  <si>
    <t>Observatorio creado al 100%</t>
  </si>
  <si>
    <t>Artículo 23 del Plan Distrital de Desarrollo</t>
  </si>
  <si>
    <t>Se finalizó el Documento Técnico de Soporte, insumo para la creación del Observatorio de Seguridad, Convivencia y Justicia; el cual se envió a la Secretaría Distrital de Planeación para validación y Vo. Bo. A la fecha se están realizando ajustes solicitados por la SDP. Diseño y desarrollo (primera versión) de los tableros de indicadores de las dimensiones de seguridad, convivencia y acceso a la justicia. Diseño y desarrollo del visor del observatorio.</t>
  </si>
  <si>
    <t>Documento técnico de soporte con ajustes solicitados por la SDP, matriz de control de respuesta a observaciones realizadas por la SDP. Link: https://scjgovcol.sharepoint.com/:f:/s/REPORTESAOAP/EmptyVb_ykxMslNuOyThoV0BMDk3RCznbuB6af-00mxxiw?e=hdAuN0</t>
  </si>
  <si>
    <t>N.A.</t>
  </si>
  <si>
    <t xml:space="preserve">Se aprobó el Documento Técnico de Soporte (DTS) por parte del Comité Institucional de Gestión y Desempeño Insumo para la creación y formalización del Observatorio de Seguridad Convivencia y Justicia. Se culminó la restructuración y ajustes de la página web y de los tableros de visualización solicitados por el Secretario, donde se publicará la información del observatorio. </t>
  </si>
  <si>
    <t xml:space="preserve">* Documento Técnico de Soporte aprobado por el Comité Institucional de Gestión y Desempeño de la SDSCJ. 
* Siete tableros de visualización de las dimensiones de seguridad, convivencia y acceso a la justicia. </t>
  </si>
  <si>
    <t>NA</t>
  </si>
  <si>
    <t xml:space="preserve">Oficina de Análisis de Información y Estudios Estratégicos </t>
  </si>
  <si>
    <t>Desarrollar el Sistema de información integrado para el análisis estratégico y toma de decisiones, monitoreo y evaluación de planes y programas</t>
  </si>
  <si>
    <t>Porcentaje de avance del desarrollo del Sistema de Información Integrado</t>
  </si>
  <si>
    <t>Actividades desarrolladas del Sistema de Información  / Actividades planeadas del Sistema * 100</t>
  </si>
  <si>
    <t>Sistema de Información creado al 100%</t>
  </si>
  <si>
    <t>2319 - Implementar 1 Sistema(s) de información integrado, interoperable y de gestión del conocimiento con el sector público y privado para el análisis estratégico y toma de decisión, monitoreo y evaluación de Planes Programas Estrategias y Proyectos desarrollados en el Sector Seguridad Convivencia y Justicia</t>
  </si>
  <si>
    <t xml:space="preserve">·	Análisis y Validación de Infraestructura: Se llevó a cabo el análisis del estado actual de la infraestructura tecnológica y del modelo Oracle Cloud, identificando brechas y necesidades específicas para la implementación del sistema de información, Data Lake y el Observatorio de Seguridad. Se revisaron sistemas de información críticos como PremierOne y C4, garantizando interoperabilidad con la nueva solución.
·	Revisión y Validación con Actores Clave: Se realizaron múltiples reuniones con áreas operativas y estratégicas, documentadas en actas oficiales, donde se identificaron fuentes de información clave y necesidades específicas de integración. Entre los sistemas evaluados están SIMBA, SIDIJUS, PROGRESSUS, SIGA, y otros relacionados con seguridad y justicia.
·	Integración de datos y diseño de arquitectura: Se revisaron las fuentes de datos estructuradas y no estructuradas a integrar en el Data Lake. 
·	Ajuste del análisis de la infraestructura tecnológica y del modelo Oracle Cloud, identificando brechas y necesidades clave para la interoperabilidad con el sistema como PremierOne y C4.
·	Ajuste del documento de anexo técnico conforme a los estándares DAMA-DMBOK y Oracle Cloud, incluyendo especificaciones funcionales, técnicas y normativas.
·	Elaboración del estudio de mercado para identificar la viabilidad técnica y financiera del proyecto, así como potenciales proveedores. Como resultado, se ajustaron los documentos contractuales definitivos y se gestionó con la Dirección Jurídica y Contractual, el alistamiento del proceso de contratación, dejando en firme las condiciones para el lanzamiento del proceso.
</t>
  </si>
  <si>
    <t xml:space="preserve">	Anexo1-FichaTecnica v03 Versión 4.docx: Documento ajustado con el alcance técnico definitivo del sistema de información y lago de datos.
	Anexo2-PersonalMinimoRequeridoFinal.docx: Define los perfiles técnicos requeridos, experiencia, dedicación y funciones específicas alineadas con el proyecto.
	Anexo3_AcuerdosNivelServicios.docx: Establece los SLA y niveles de desempeño esperados, fundamentales para el contrato.
	Condiciones generales.docx: Documento jurídico que regula la contratación, hitos de pago y condiciones de ejecución.
	Formato1_Cotización.xlsx: Documento con estructura para recibir ofertas económicas, clave para el estudio de mercado.
	Criterios cotización.xlsx: Matriz que estructura la evaluación de propuestas y sustenta técnicamente la comparación de oferentes.
	Validación del estudio de mercado: Documentos que registran las decisiones y validaciones previas al envío a jurídica.
</t>
  </si>
  <si>
    <t>Ninguna</t>
  </si>
  <si>
    <t xml:space="preserve">En el segundo trimestre del 2025, por parte de la Dirección y Tecnólogias y Sistemas de la Información, se adelantaron las siguientes acciones: 
1. Se realizó el proceso de contratación por medio de la modalidad de selección abreviada N° SCJ-SAMC-3-2025 para la implementación y puesta en operación de un lago de datos para la seguridad, convivencia y justicia en Bogotá D.C.
2. Se suscribio el contrato SCJ-1819 -2025 con la empresa TECNOFACTORY S.A.S, el 26 de junio del 2025.
</t>
  </si>
  <si>
    <t>1. Estudio previo 
2. Contrato SCJ-1819-2025</t>
  </si>
  <si>
    <t>Dirección de Tecnologías y Sistemas de la Información</t>
  </si>
  <si>
    <t>Cooperación Ciudadana</t>
  </si>
  <si>
    <t xml:space="preserve">Implemetar plan de acción de Gestión Comunitaria de la  seguridad y la convivencia </t>
  </si>
  <si>
    <t xml:space="preserve">Plan de acción de Gestión Cominutaria de la Seguridad y la Convivencia </t>
  </si>
  <si>
    <t>100% del plan implementado en el año</t>
  </si>
  <si>
    <t>Se elaboró documento de Modelo de Gestión Comunitaria, el mismo tiene como objetivo consolidar una metodología territorial para fortalecer la participación ciudadana y la corresponsabilidad en materia de seguridad y convivencia, el mismo será implementado en 19  territorios</t>
  </si>
  <si>
    <t>Se adjunta borrador del documento Modelo de Gestión Comunitaria (el mismo se encuentra en revisión y aprobación)</t>
  </si>
  <si>
    <t xml:space="preserve">Durante el II trimestre se avanzó en la versión final del Modelo de Gestión Comunitario de la Secretaría Distrital de Seguridad, Convivencia y Justicia, como una herramienta estratégica que materializa la apuesta institucional por la seguridad y convivencia, preventiva, corresponsable y centrada en la ciudadanía. Su propósito es ofrecer una hoja de ruta clara para la transformación de territorios y poblaciones, basada en la inteligencia social aplicada, la construcción de confianza, la legitimidad institucional y el fortalecimiento del tejido comunitario como núcleo activo de la política pública de seguridad.
Este modelo se enmarca directamente en los principios rectores del Plan Integral de Seguridad, Convivencia, Justicia y Cultura Ciudadana (PISCCJ), adoptando su visión sistémica, participativa y situada en el territorio. Al igual que el PISCCJ, reconoce que la seguridad y la convivencia no pueden reducirse a la ausencia de delito, sino que implica el ejercicio efectivo de derechos y la consolidación de comunidades corresponsables en la gestión de su entorno.
Desde esta perspectiva, el Modelo de Gestión Comunitario se posiciona como un instrumento de gobernanza colaborativa, que articula actores institucionales y comunitarios en torno a objetivos comunes de convivencia, y prevención.
Este modelo se inició a implementar desde el mes de abril de 2025 en los territorios: El sector de San Bernardo, El sector de Bella Suiza, El sector de El Amparo y Sector Bosque Salle. 
Así mismo en el marco de las actividades propuestas en el plan de acción de la Gestión Comunitaria de la seguridad y la convivencia, durante el segundo trimestre se han realizaron las siguientes actividades:
•	92 acciones de interacción, seguimiento e intervenciones comunitarias con grupos ciudadanos, en el marco del ciclo de fortalecimiento, teniéndose un acumulado de 162 acciones.
•	Se han realizado 180 análisis situacionales con grupos ciudadanos para la identificación de necesidades de seguridad y convivencia, teniéndose un acumulado de 181 análisis situacionales. 
•	Se elaboraron 176 planes de acción comunitarios para la participación y corresponsabilidad, los mismos realizaron de manera colaborativa con la SDSCJ y los grupos ciudadanos. 
•	Se han realizado 33 jornadas para fortalecer capacidades de gestión de la convivencia de las organizaciones de acción comunal, con enfoque de conciliación y Derechos Humanos. 
•	Se llevaron a cabo 16 juntas zonales de seguridad, para la identificación de factores de riesgo situacional y social que afectan a las comunidades de las diferentes UPZ del Distrito, se cuenta con un acumulado de 17 juntas zonales de seguridad. </t>
  </si>
  <si>
    <t>Las evidencias reposan en el aplicativo PROGRESSUS</t>
  </si>
  <si>
    <t>Protección de Infraestructura</t>
  </si>
  <si>
    <t>Identificar y caracterizar las vulnerabilidades de la infraestructura crítica de la ciudad</t>
  </si>
  <si>
    <t xml:space="preserve">Infraestructuras críticas de la ciudad con vulnerabilidades caracterizadas </t>
  </si>
  <si>
    <t xml:space="preserve">sumatoria de infraestructuras con vulnerabilidades caracterizadas. </t>
  </si>
  <si>
    <t>Semestral</t>
  </si>
  <si>
    <t>3 infraestructuras críticas caracterizadas por año</t>
  </si>
  <si>
    <t>Estructurar y desarrollar al 100% las instancias de gobernanza necesarias para el diseño y ejecución del Plan de Seguridad Integral ante la Región Metropolitana</t>
  </si>
  <si>
    <t xml:space="preserve">En lo corrido de 2025 se han fortalecido los inventarios desarrollados en el marco del modelo de protección de infraestructuras críticas y activos ambientales, con ejercicios de análisis de información que han permitido la generación de infografías respecto a : 
1.Inventario sector movilidad en las categorías correspondientes a: “Malla vial”, “Transporte público”, “Infraestructura soporte a la operación” e “Infraestructura de acceso y transporte”
2.Inventario sector seguridad en las categorías correspondientes a: “Instituciones de seguridad” y “Convivencia”
3.Inventario sector justicia en la categoría correspondiente a: “Justicia”
Lo anterior a partir de los cuales se adelantará el proceso de priorización de infraestrcuturas y carcaterización de estas para la actual vigencia
</t>
  </si>
  <si>
    <t xml:space="preserve">Las infraestraestructuras críticas para 2025, se priorizaron a partir de la revisión de información suministrada por los equipos de la Dirección de Seguridad y a través del análisis de dicha información con la Directora de seguridad.
La metodología utilizada para la  caracterizaron de las infraestructuras, es la matriz de caracterización, identificación, valoración y ponderación de riesgos.  
Las infraestructuras caracterizadas a junio de 2025 fueron: Estación Ricaurte y aeropuerto. Queda pendiente el robustecimiento de la matriz del Colegio Antonio José Uribe, en la que es necesario incluir la valoración, ponderación y gestión de riesgos. </t>
  </si>
  <si>
    <t>Acta de priorización de las infraestructuras de la vigencia
Matrices Estación Ricaurte y Aeropuerto</t>
  </si>
  <si>
    <t>No se logró la meta de las 3 caracterizaciones de infraestructuras porque  están pendientes algunos aspectos de la 3era infraestructura.</t>
  </si>
  <si>
    <t>Diseñar planes de protección de la infraestructura crítica de la ciudad</t>
  </si>
  <si>
    <t>Número de planes de protección para infraestructuras críticas</t>
  </si>
  <si>
    <t>Sumatoria de planes de protección para infraestructuras críticas</t>
  </si>
  <si>
    <t>3 planes de protección diseñado por año</t>
  </si>
  <si>
    <t>El diseño de los planes de acción se realizará un vez surtido el proceso de caracterización de las infraestrcuturas priorizadas para la actual vigencia.</t>
  </si>
  <si>
    <t xml:space="preserve">De tres planes de acción, se concertaron en el marco de mesas interinstitucionales 2 planes de acción a la fecha: El plan de Acción de la Estación Ricaurte y el de Aeropuerto. </t>
  </si>
  <si>
    <t>Transporte Seguro</t>
  </si>
  <si>
    <t xml:space="preserve">Desarrollar intervenciones con integración de capacidades de seguridad, movilidad, infraestructura y servicios urbanos   </t>
  </si>
  <si>
    <t>Número de acciones de intervención  integradas con  seguridad, movilidad, infraestrcutura y servicios urbanos</t>
  </si>
  <si>
    <t>Sumatoria de acciones de intervención integradas con  seguridad, movilidad, infraestrcutura y servicios urbanos</t>
  </si>
  <si>
    <t xml:space="preserve">40  acciones de intervención cada año </t>
  </si>
  <si>
    <t xml:space="preserve">En articulación interinstitucional se realizan las siguientes megatomas:
-	13.01.2025 Megatoma Jiménez, enfocada en contrarrestar los delitos y acciones contrarias a la convivencia. Se brinda sensibilización en tipos de autocuidado, rutas de atención, líneas de emergencia y promoción a la denuncia.
-	14.01.2025 Megatoma Ricaurte, enfocada en contrarrestar los delitos y acciones contrarias a la convivencia. Se brinda sensibilización en tipos de autocuidado, rutas de atención, líneas de emergencia y promoción a la denuncia.
-	15.01.2025 Megatoma Jiménez, enfocada en contrarrestar los delitos y acciones contrarias a la convivencia
-	25.03.2025 Megatoma Universidades VBG-Botón de Pánico, se realiza acompañamiento a actividad de sensibilización referente a botón de pánico implementado en la Estación Universidades
</t>
  </si>
  <si>
    <t xml:space="preserve">
* Registro de actividad, -	13.01.2025 
*Registro de actividad, -	14.01.2025
Registro de actividad, -	15.01.2025
*Registro de actividad, 25 de marzo de 2025</t>
  </si>
  <si>
    <t xml:space="preserve">En articulación interinstitucional se realizan las siguientes megatomas:
- 10.04.2025 Megatoma Hospitales, enfocada en contrarrestar los delitos y acciones contrarias a la convivencia. Se brinda sensibilización en tipos de autocuidado, rutas de atención, líneas de emergencia y promoción a la denuncia.
- 11.04.2025 Megatoma Jiménez, enfocada en contrarrestar los delitos y acciones contrarias a la convivencia. Se brinda sensibilización en tipos de autocuidado, rutas de atención, líneas de emergencia y promoción a la denuncia. 
- 11.04.2025 Megatoma Universidades VBG-Botón de Pánico, se realiza acompañamiento a actividad de sensibilización referente a botón de pánico implementado en la Estación Universidades.
- 12.04.2025 Megatoma Calle 22, enfocada en contrarrestar los delitos y acciones contrarias a la convivencia. Se brinda sensibilización en tipos de autocuidado, rutas de atención, líneas de emergencia y promoción a la denuncia.
- 15.04.2025 Megatoma Bicentenario enfocada en contrarrestar los delitos y acciones contrarias a la convivencia. Se brinda sensibilización en tipos de autocuidado, rutas de atención, líneas de emergencia y promoción a la denuncia. 
- 25.04.2025 Megatoma Portal Américas VBG-Botón de Pánico, se realiza acompañamiento a actividad de sensibilización referente a botón de pánico implementado en la Estación Universidades.
- 19.05.2025 Megatoma zonal paradero 079A04, enfocada en contrarrestar los delitos y acciones contrarias a la convivencia. Se brinda sensibilización en tipos de autocuidado, rutas de atención, líneas de emergencia y promoción a la denuncia en el sistema 
- 20.05.2025 Megatoma zonal en el paradero 453A11, enfocada en contrarrestar los delitos y acciones contrarias a la convivencia. Se brinda sensibilización en tipos de autocuidado, rutas de atención, líneas de emergencia y promoción a la denuncia el sistema zonal. 
- 21.05.2025 Megatoma zonal en Antonio Nariño, enfocada en contrarrestar los delitos y acciones contrarias a la convivencia. Se brinda sensibilización en tipos de autocuidado, rutas de atención, líneas de emergencia y promoción a la denuncia el sistema zonal. 
- 22.05.2025 Megatoma zonal en el paradero 002B11, enfocada en contrarrestar los delitos y acciones contrarias a la convivencia. Se brinda sensibilización en tipos de autocuidado, rutas de atención, líneas de emergencia y promoción a la denuncia el sistema zonal 
- 24.05.2025 Megatoma zonal en el paradero 118A11, enfocada en contrarrestar los delitos y acciones contrarias a la convivencia. Se brinda sensibilización en tipos de autocuidado, rutas de atención, líneas de emergencia y promoción a la denuncia el sistema zonal.
- 26.05.2025 Megatoma zonal en el paradero 02B11, enfocada en contrarrestar los delitos y acciones contrarias a la convivencia. Se brinda sensibilización en tipos de autocuidado, rutas de atención, líneas de emergencia y promoción a la denuncia el sistema zonal. 
- 05.06.2025 Megatoma zonal en los paraderos 027A10 y 028A10, enfocada en contrarrestar los delitos y acciones contrarias a la convivencia. Se brinda sensibilización en tipos de autocuidado, rutas de atención, líneas de emergencia y promoción a la denuncia el sistema zonal.
- 09.06.2025 Megatoma zonal en el paradero 084A12, enfocada en contrarrestar los delitos y acciones contrarias a la convivencia. Se brinda sensibilización en tipos de autocuidado, rutas de atención, líneas de emergencia y promoción a la denuncia el sistema zona.
- 11.06.2025 Megatoma zonal en el paradero 241A00, 249B00 y 811A00, enfocada en contrarrestar los delitos y acciones contrarias a la convivencia. Se brinda sensibilización en tipos de autocuidado, rutas de atención, líneas de emergencia y promoción a la denuncia el sistema zonal. 
- 14.06.2025 Megatoma zonal en el paradero 135B06 y 135A06, enfocada en contrarrestar los delitos y acciones contrarias a la convivencia. Se brinda sensibilización en tipos de autocuidado, rutas de atención, líneas de emergencia y promoción a la denuncia el sistema zonal. 
- 16.06.2025 Megatoma zonal en el paradero 084A02 y 084B12, enfocada en contrarrestar los delitos y acciones contrarias a la convivencia. Se brinda sensibilización en tipos de autocuidado, rutas de atención, líneas de emergencia y promoción a la denuncia el sistema zonal. 
- 18.06.2025 Megatoma zonal en el paradero 811A00 y 249B00, enfocada en contrarrestar los delitos y acciones contrarias a la convivencia. Se brinda sensibilización en tipos de autocuidado, rutas de atención, líneas de emergencia y promoción a la denuncia el sistema zonal.
</t>
  </si>
  <si>
    <t>Registros de actividad</t>
  </si>
  <si>
    <t>Protección del Capital Natural</t>
  </si>
  <si>
    <t>Identificar y caracterizar las vulnerabilidades de activos ambientales de la ciudad.</t>
  </si>
  <si>
    <t>Activos ambientales de la ciudad con vulnerabilidades caracterizadas</t>
  </si>
  <si>
    <t>Sumatoria de activos ambientales con caracterización de vulnerabilidades.</t>
  </si>
  <si>
    <t>3 activos ambientales con caracterización de vulnerabilidades en cada año.</t>
  </si>
  <si>
    <t>En lo corrido del 2025 se avanza en la revisión del inventario de activos ambientales, con el fin fortalecer y complementar la información consolidada en la vigencia 2024 y de esta manera completar los datos asociados a características de los activos y  actualizar el ítem tipo de activo de la matriz con el fin de mantener coherencia entre los términos empleados en el inventario y los términos del ordenamiento territorial del distrito. Lo anterior para los 15 activos ambientales inventariados a la fecha. 
Lo anterior a partir de los cuales se adelantará el proceso de priorización de activos ambientales y carcaterización de estos para la actual vigencia</t>
  </si>
  <si>
    <t>Los activos ambientales para 2025  se priorizaron a partir de la revisión de información suministrada por los equipos de la Dirección de Seguridad y a través del análisis de dicha información con la Directora de seguridad.
La metodología utilizada para la  caracterizaron de los activos ambientales, es la matriz de caracterización, identificación, valoración y ponderación de riesgos.  
Los activos caracterizados a junio fueron: Humedal Tibanica y Canal Américas. Queda pendiente la elaboración del informe del recorrido y el desarrollo de la matriz del Polígono 34 (La esperanza, del parque Entre Nubes) que será el activo ambiental número 3</t>
  </si>
  <si>
    <t>Acta de priorización
Matrices Humedal Tibanica y Canal Américas</t>
  </si>
  <si>
    <t>No se logró la meta de las 3 caracterizaciones de activos ambientales porque  están pendientes algunos aspectos del 3er activo.</t>
  </si>
  <si>
    <t>Diseñar y articular planes de prevención y manejo de riesgos de activos ambientales de la ciudad.</t>
  </si>
  <si>
    <t xml:space="preserve">Planes de prevención y manejo de riesgos de activos ambientales diseñados y articulados. </t>
  </si>
  <si>
    <t>sumatoria de planes de prevención y manejo de riesgos de activos ambientales diseñados y articulados.</t>
  </si>
  <si>
    <t>3 planes de prevención y manejo de riesgos diseñados y articulados.</t>
  </si>
  <si>
    <t>El diseño de los planes de acción se realizará un vez surtido el proceso de caracterización de los activos ambientales priorizados para la actual vigencia.</t>
  </si>
  <si>
    <t>De los tres planes de prevención y manejo de riesgos de activos ambientales propuestos, se tuvo un avance durante el segundo trimestre a través de la mesa interinstitucional del Humedal Tibanica</t>
  </si>
  <si>
    <t>Control de Aglomeraciones</t>
  </si>
  <si>
    <t>Diseñar la Metodología de identificación y análisis de riesgos para la seguridad y convivencia asociados a las aglomeraciones en la ciudad</t>
  </si>
  <si>
    <t xml:space="preserve">Porcentaje de avance en el diseño de la metodología </t>
  </si>
  <si>
    <t>100% del diseño de la metodología</t>
  </si>
  <si>
    <t>Implementar el modelo integrado para la gestión de la convivencia y seguridad en los territorios</t>
  </si>
  <si>
    <t xml:space="preserve">Durante el Trim-I se avanza en el desarrollo de la metodología, identificando los siguientes componentes:
•	Definición del riesgo
•	Categorías matriz de evaluación
•	Lista de chequeo para evaluación del riesgo
•	Ponderación del riesgo
•	Despliegue Operativo
•	Acciones definidas
•	Acciones Transversales
•	Canales de comunicación del sistema de monitoreo
</t>
  </si>
  <si>
    <t>Durante el Trim-II queda definido el documento metodológico con los siguientes componentes:
* Definición del riesgo.
*Categorías matriz de evaluación del riesgo.
*Lista de chequeo para evaluación del riesgo.
*Ponderación del riesgo.
A partir de estas categorías de análisis parte la evaluación del análisis de riesgos por aglomeraciones en la ciudad de Bogotá</t>
  </si>
  <si>
    <t>METODOLOGÍA DE IDENTIFICACIÓN Y ANÁLISIS DE RIESGOS PARA LA SEGURIDAD Y LA CONVIVENCIA ASOCIADOS A LAS AGLOMERACIONES EN LA CIUDAD</t>
  </si>
  <si>
    <t>Desarrollar un esquema de intervención diferenciado para reducir las afectaciones a la seguridad y la convivencia en el marco de las aglomeraciones</t>
  </si>
  <si>
    <t xml:space="preserve">Porcentaje de avance en el diseño del esquema de intervencion </t>
  </si>
  <si>
    <t xml:space="preserve">Durante el Trim-I se avanza en el desarrollo del esquema de intervención diferenciado para reducir afectaciones a la seguridad y la convivencia en el marco de las aglomeraciones.
El distrito cuenta con varios sistemas de monitoreo y video vigilancia, los cuales de manera integrada conforman una herramienta para la detección temprana de alertas, riesgos asociados a vulnerabilidad sobre flujos y corredores, aglomeraciones en puntos de servicios esenciales y aumentos de comportamientos contrarios a la convivencia durante jornadas de aglomeraciones. 
Por lo anterior, se avanza en propuesta para la identificación de la integración del sistema de monitoreo:
Sistemas: C4, CGT, CCTMSA, PMI, CRUE
•	Riesgos de Infraestructura: C4, PMI
•	Riesgos sobre flujos de ciudad: CGT, CCTMSA
•	Alertas preventivas: C4, CRUE
•	Riesgo Social: C4, PMI
</t>
  </si>
  <si>
    <t>Durante el Trim-II queda definido el esquema de intervención diferenciado para reducir afectaciones a la seguridad y la aconvivencia en el marco de aglomeraciones con los siguientes componentes:</t>
  </si>
  <si>
    <t>Esquema de intervención diferenciado para reducir las afectaciones a la seguridad y la convivencia en el marco de las aglomeraciones</t>
  </si>
  <si>
    <t>Seguridad Regional</t>
  </si>
  <si>
    <t>Establecer una estructura institucional para la gestión conjunta de la seguridad de Bogotá Región</t>
  </si>
  <si>
    <t>Porcentaje de avance en el desarrollo de la estructura institucional para la gestión conjunta de la seguridad en Bogotá Región.</t>
  </si>
  <si>
    <t xml:space="preserve">100% del desarolllo de la estructura </t>
  </si>
  <si>
    <t xml:space="preserve">Para la construcción de la estructura institucional para la gestión conjunta de la seguridad de Bogotá en su contexto metropolitano y regional, la SDSCJ elabora documentos conceptuales y actualiza el mapa de actores estratégicos para la seguridad regional como insumos para orientar el relacionamiento interno y externo. De igual manera, participó en el primer Consejo Regional de Seguridad, Convivencia y Justicia de la Región Metropolitana Bogotá Cundinamarca y en la actividad piloto sobre Seguridad y Convivencia a cargo del Ágora Metropolitana, además de las mesas de trabajo que se convocaron para la elaboración del plan de trabajo del Consejo Regional. 
En ese sentido, para el año 2025, la SDSCJ lleva a cabo acciones para el diseño institucional, específicamente para la construcción del plan de acción específico del Hecho Metropolitano "Gestión para la Seguridad Integral en la Región Metropolitana Bogotá Cundinamarca", declarado mediante el Acuerdo Regional N° 005 de 2024. Adicionalmente, apoya técnicamente en el diseño del Plan Integral de Seguridad, Convivencia y Justicia Regional y en la preparación y fortalecimiento del Consejo Regional de Seguridad, Convivencia y Justicia, de acuerdo con lo dispuesto en el Acuerdo Regional N° 004 de 2024. 
En lo corrido de 2025, la SDSCJ ha aportado documentos metodológicos para la formulación del Plan Integral de Seguridad, Convivencia y Justicia Regional, con miras a su presentación en agosto de 2025. De igual manera, actualiza mensualmente el mapa de actores estratégicos para la construcción del modelo de gobernanza de la seguridad regional metropolitana, herramienta que contribuirá al relacionamiento de la entidad con otras autoridades, organismos de seguridad y justicia y organizaciones del sector privado y la sociedad civil para la acción coordinada en favor de la seguridad. 
Finalmente, la SDSCJ diseñó un instrumento para la caracterización de las zonas de borde, orientado a la recopilación de información requerida para la identificación de problemas en seguridad, convivencia, acceso a la justicia y atención de emergencias.
</t>
  </si>
  <si>
    <t xml:space="preserve">De acuerdo con el plan de trabajo presentado, en el segundo trimestre de 2025 la SDSCJ elaboró un documento con el marco conceptual para la seguridad integral a escala metropolitana, que sirviera para la orientación del Plan Integral de Seguridad, Convivencia y Justicia Regional (PISCJ Regional), que se encuentra en proceso de formulación, con base en lo establecido en el hecho metropolitano "Gestión para la Seguridad Integral en la Región Metropolitana". Asimismo, se actualizó el mapa de actores estratégicos para la seguridad regional metropolitana, que además se complementó con la construcción de un directorio de entidades y enlaces competentes en seguridad, convivencia y acceso a la justicia para articular acciones entre el Distrito Capital y los municipios de influencia metropolitana.
Por otra parte, la SDSCJ participó en la segunda sesión ordinaria del Consejo Regional de Seguridad, Convivencia y Justicia, que se llevó a cabo el 3 de junio en la Alcaldía Mayor de Bogotá. Previamente, durante el mes de mayo, el Secretario Distrital de Seguridad, Convivencia y Justicia lideró la definición de líneas y mesas de trabajo específicas para dinamizar la acción conjunta y coordinada en aspectos como la contrucción de un inventario regional de capacidades sectoriales, la caracterización del mercado de armas y la revisión de los horarios de cierre de establecimientos en zonas de borde. 
Con relación al apoyo metodológico para la formulación del PISCJ Regional, la SDSCJ participó en todas las mesas convocadas por la RMBC para definir los siguientes componentes del instrumento: metodología de formulación, objetivo general y específicos, marco conceptual, marco normativo, fuentes de información y elaboración del capítulo de diagnóstico. Para ello, se aportaron documentos con información elaborada por las dependencias de la SDSCJ invitadas, a saber: Oficina de Análisis de Información y Estudios Estratégicos, Subsecretaría de Acceso a la Justicia y Dirección de Prevención y Cultura Ciudadana. 
En cuanto al Plan Maestro de Equipamientos de Seguridad, Convivencia y Justicia Regional, la SDSCJ participó en un taller convocado por la Secretaría Distrital de Planeación (SDP) para definir las acciones a seguir con respecto a este instrumento dentro del ecosistema de planes de la RMBC, con el propósito de definir las acciones que se seguirán por parte del Distrito Capital para apoyar la formulación del Plan.
En cuanto al seguimiento a las acciones establecidas en el hecho metropolitano "Gestión para la Seguridad Integral en la Región Metropolitana", la SDSCJ elaboró un reporte en el que hizo un balance de las actividades que se han desarrollado en el componente programático del Acuerdo Regional 004 de 2024 y en las que ha participado la entidad. 
La SDSCJ lideró la conformación de cinco (5) mesas interinstitucionales dentro de la Mesa de Alto Nivel, en la que participó el Secretario Distrital de Seguridad, Convivencia y Justicia. Dichas mesas están orientadas a la identificación de capacidades para la atención en la RMBC y su valoración con miras a fortalecerlas a partir del trabajo articulado entre las entidades territoriales y los organismos de seguridad y justicia competentes. Dichas mesas son:
1) Inventario de capacidades en seguridad, convivencia y justicia en la RMBC; 2) Inventario de capacidades en las rutas para la atención de violencias basadas en género (VBG) – Código Blanco; 3) Gestión coordinada de la información entre Oficinas y Observatorios y Caracterización del mercado de armas en la RMBC; 4) Mesa sobre horario de cierre en establecimientos nocturnos y 5) Mesa para revisión de la jurisdicción DESAB (reemplazo de REMSA). Dentro de este proceso, se inició en junio con la mesa para establecer protocolos de intercambio de información entre las entidades territoriales asociadas, así como a apoyar metodológica y técnicamente al Observatorio de Dinámicas Metropolitanas y Regionales de la RMBC en la elaboración de estudios propios en seguridad y convivencia en las zonas priorizadas de borde. </t>
  </si>
  <si>
    <t>Plan de acción para el establecimiento de una estructura institucional para la gestión conjunta de la seguridad de Bogotá Región y Soportes de actividades.</t>
  </si>
  <si>
    <t xml:space="preserve">Se tiene un avance mayor al programado según las actividades que a la fecha se han cumplido. (ver evidencia: plan de Acción) </t>
  </si>
  <si>
    <t>Lucha contra el Crimen</t>
  </si>
  <si>
    <t>Espacios de intercambio y unificación de información que aporte a la comprensión, afectación y desmantelamiento de estructuras criminales basados en la metodología desarrollada por la SDSCJ.</t>
  </si>
  <si>
    <t>Espacios de intercambio y unificación basados en la metodología desarrollada por la SDSCJ.</t>
  </si>
  <si>
    <t>sumatoria espacios de intercambio y unificación basados en la metodología desarrollada por la SDSCJ.</t>
  </si>
  <si>
    <t>4 espacios al año</t>
  </si>
  <si>
    <t>Durante lo corrido de 2025, se adelantó un espacio interinstitucional orientado a la consolidación del Inventario Criminal Unificado y se ha dado continuidad a las actividades necesarias para la implementación de la metodología a fin de contribuir a la afectación y desmantelamiento de las estructuras criminales, y permitir una comprensión más profunda de su funcionamiento y organización.</t>
  </si>
  <si>
    <t>Acta de Reunión</t>
  </si>
  <si>
    <t>En el segundo trimestre del 2025 se han realizado dos (2) mesas interagenciales de intercambio de información para la actualización y consolidación del Inventario Criminal Unificado de Actores, Organizaciones y Mercados Criminales con presencia en la ciudad, entre la Policía Metropolitana de Bogotá (SIJIN-GAULA-SIPOL-UNIPOL-SEPRO-SETRA-DITRA-CIEPS) la Fiscalía General de la Nación, a través de la Seccional de Fiscalías de Bogotá y el equipo técnico de la SDSCJ.</t>
  </si>
  <si>
    <t>Se adjunta soportes de convocatoria a las sesiones
El soporte de acta no puede ser proporcionada debido a su carácter de reserva.</t>
  </si>
  <si>
    <t xml:space="preserve">Pese a que la meta establece una sesión por trimestre, el Secretario de Seguridad dio la instrucción de convocar a un segundo espacio con el objetivo de revisar los avances operativos logrados por los organismos de seguridad y justicia y proyectar un análisis sobre los homicidios relacionados con el  accionar de las organizaciones criminales en la ciudad; específicamente, aquellos derivados de confrontaciones en distintas localidades. </t>
  </si>
  <si>
    <t xml:space="preserve">Reportes de seguridad ciudadana orientados al impulso de las investigaciones judiciales para desarticular grupos criminales organizados a tráves de informes de seguridad </t>
  </si>
  <si>
    <t xml:space="preserve">Reportes de seguridad ciudadana radicados a las autoridades judiciales. </t>
  </si>
  <si>
    <t>Sumatoria de reportes de seguridad ciudadana radicado a las autoridades judiciales.</t>
  </si>
  <si>
    <t>30 reportes de seguridad ciudadana anuales</t>
  </si>
  <si>
    <t>Durante el periodo se avanzo en la realización de 9 Reportes de Seguridad Ciudadana relacionados con diferentes tipos de delitos como lo son homicidio, extorsión, receptación, microtráfico, porte ilegal de armas, lavado de activos, entre otros; y que corresponden a informes detallados sobre incidentes y tendencias delictivas en territorios ubicados en las localidades de Usme, Mártires, Rafael Uribe Uribe, Chapinero, Bosa y Kennedy, que tienen como objetivo el impulso a la investigación judicial que dé cuenta a la desarticulación de estructuras criminales.</t>
  </si>
  <si>
    <t>Durante el segundo trimestre del año 2025, la Dirección de Seguridad elaboró diez (10) Reportes de Seguridad Ciudadana, los cuales fueron construidos a partir de información recolectada mediante actividades propias de la entidad por el equipo territorial, aportes de la comunidad, recorridos de identificación de factores de riesgo y articulación con organismos de seguridad y justicia.
Estos reportes responden a escenarios delictivos relacionados con extorsión; receptación de dispositivos móviles hurtados y comercialización de mercancía de contrabando; urbanización ilegal – venta de predios por tierreros; tráfico de estupefacientes, porte o tenencia ilegal de armas de fuego y conexos que se dan en las localidades de Puente Aranda, Los Mártires, San Cristóbal, Usaquén y Usme.
Los reportes permiten visibilizar dinámicas delictivas complejas y zonas con alta afectación a la seguridad, aportando insumos útiles para orientar operativos interinstitucionales, facilitar investigaciones judiciales, y priorizar intervenciones en sectores críticos. La consolidación de estos insumos técnicos representa un esfuerzo sostenido de análisis territorial, articulación institucional y atención a las problemáticas manifestadas por la ciudadanía.</t>
  </si>
  <si>
    <t>Se realiza un numero mayor al  programado por necesidades o compromisos de apoyo judicial</t>
  </si>
  <si>
    <t>Lucha contra el Cibercrimen</t>
  </si>
  <si>
    <t>Estrategia de difusión de información relevante para promover la cultura de autoprotección ante ciberdelitos</t>
  </si>
  <si>
    <t>Implementación de la estrategia de difusión</t>
  </si>
  <si>
    <t>Número de actividades ejecutadas en la implementación de la estrategia / número de actividades programadas en la implementación de la estrategia *100</t>
  </si>
  <si>
    <t>Ejecución del 100% de una estrategia anual</t>
  </si>
  <si>
    <t xml:space="preserve">Durante el periodo se avanza en dos líneas de trabajo que buscan difundir información relevante para promover la cultura de autoprotección ante ciberdelitos, así: 
a)	La primera de ellas contempla el desarrollo de: Jornadas de información relevante para la prevención de delitos informáticos, Dinamizar y participar en la mesa de trabajo con expertos para abordar el ciberdelito, Consolidación y socialización de informe sobre propuestas de acción, articulaciones y recomendaciones para contrarrestar delitos informáticos, que en su conjunto buscan adelantar acciones de prevención, asi como generar información relevante y actualizada de las formas en que opera el ciber espacio.
b)	En lo corrido del año en articulación con la oficina asesora de comunicaciones se ha implementado la campaña #NoCaigaEnLaRed dentro de la cual se han realizado 12 publicaciones a través de las redes sociales institucionales obteniendo un aproximado de 75.025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
</t>
  </si>
  <si>
    <t>Reporte Progressus
Informe Oficina Asesora de Comunicaciones</t>
  </si>
  <si>
    <t>Durante el periodo se avanza en dos líneas de trabajo que buscan difundir información relevante para promover la cultura de autoprotección ante ciberdelitos, así: 
a)	La primera de ellas contempló el desarrollo de cinco (5) Jornadas de información relevante para la prevención de delitos informáticos; una (1) actividad para dinamizar y participar en la mesa de trabajo con expertos para abordar el ciberdelito; y una (1) actividad de consolidación y socialización de informe sobre propuestas de acción, articulaciones y recomendaciones para contrarrestar delitos informáticos. En su conjunto, estas acciones del segundo trimestre tuvieron como propósito, promover la prevención, así como generar información relevante y actualizada de las formas en que opera el ciber espacio.
b)	En lo corrido del año en articulación con la oficina asesora de comunicaciones se ha implementado la campaña #NoCaigaEnLaRed dentro de la cual se han realizado 15 productos para las redes sociales institucionales y 4 historias, obteniendo un aproximado de 760.628 personas alcanzadas. Esta campaña busca brindar información sobre los riesgos existentes al navegar en el ciberespacio y por tanto la generación de herramientas de autoprotección frente a la identificación de sitios inseguros, al manejo de la confidencialidad de la información y la prevención frente la comisión de delitos a través de medios digitales.</t>
  </si>
  <si>
    <t>Informe de avance enviado por comunicaciones y que tiene el acumulado del año
Reporte Plano Progressus estrategia cibercrimen</t>
  </si>
  <si>
    <t>Ciudadanías Seguras</t>
  </si>
  <si>
    <t xml:space="preserve">Implementación de un plan para mitigar factores de riesgo que favorecen la ocurrencia de violencias y delitos contra 10 poblaciones vulnerables priorizadas. </t>
  </si>
  <si>
    <t>Implementación del plan para mitigar factores de riesgo</t>
  </si>
  <si>
    <t>100% de la implementación del plan anual</t>
  </si>
  <si>
    <t>Implementar un (1) plan para la prevención y mitigación de factores de riesgo que favorecen la ocurrencia de violencias y delitos contra poblaciones vulnerables, que incorpore acciones para combatir el microtráfico en entornos escolares del Distrito.</t>
  </si>
  <si>
    <t xml:space="preserve">Se elaboraron los planes de mejoramiento para mitigar los factores de riesgos que favorecen la ocurrencia de violencia y delitos en poblaciones vulnerables, realizando análisis e identificación de los riesgos que inciden en la violencia y delitos, permitiendo comprender las múltiples causas de los problemas centrales que nos interpela en materia de violencias y delitos, en este sentido, las intervenciones de cada plan de acción se formularon en una lógica de proceso que busca contribuir en la transformación de estas causas desde un enfoque diferencial, </t>
  </si>
  <si>
    <t xml:space="preserve">Planes de mejoramiento </t>
  </si>
  <si>
    <t>Teniendo en cuenta los planes de acción formulados, durante el segundo trimestre de la vigencia se han adelantado acciones en lógica de proceso permitiendo el desarrollo de estos. A continuación, se relacionan algunas de las actividades adelantadas al mes de junio de 2025: 
Población Jóvenes:  se han realizado 4 jornadas de e-SPA-cios reflexivos para la promoción de prácticas de autocuidado y cuidado colectivo en el uso de sustancias psicoactivas en jóvenes mayores de 18 años, se han realizado 4 jornadas de e-SPA-cios de prevención de consumo y venta de sustancias psicoactivas -SPA -con jóvenes entre 14 y 18 años. Las jornadas contribuyen significativamente a la mitigación de factores de riesgo que inciden en la ocurrencia de hechos de violencia y delitos que afectan a las juventudes de Bogotá. De manera complementaria, se consolidaron los semilleros juveniles en las localidades de Los Mártires y Kennedy, con el propósito de promover espacios de co-creación orientados a la transformación de entornos seguros y disfrutables para las juventudes. A través de las sesiones de trabajo desarrolladas con estos semilleros, fue posible comprender, desde un enfoque diferencial y de género, los diversos riesgos que afectan a las y los jóvenes en materia de seguridad y convivencia. Este ejercicio colectivo de análisis y reconocimiento permitió no solo visibilizar dichas problemáticas, sino también avanzar en la creación y formulación de iniciativas que contribuyan a transformar aquellos factores que limitan el disfrute pleno y seguro de los espacios más frecuentados por las juventudes participantes
Población Niños, Niñas y Adolescentes: El Plan de Seguridad y Convivencia para Niños, Niñas y Adolescentes tiene como objetivo aportar en la protección y garantía de los derechos de los NNA desde la primera infancia hasta la adolescencia en el marco de sus cuatro (4) procesos dinamizadores: a) diagnóstico participativo; b) desarrollo de capacidades en entornos protectores; c) búsquedas activas para prevención de delitos y d) fortalecimiento institucional. A continuación, se relacionan las actividades que se han venido realizando: 27 recorridos de identificación e intervención frente a la mendicidad ajena, trabajo infantil ESCNNA y trata de personas. 6 espacios de cualificación para el sector público en prevención de violencias y delitos contra niñas, niños y adolescentes. 12 encuentros con la ciudadanía para la identificación de factores de riesgos, violencias y delitos contra NNA , 23 recorridos de búsqueda activa de posibles víctimas de Trata de Personas o ESCNNA en establecimientos comercio, se han realizado 397 actividades de control en entornos educativos donde se presume la ocurrencia de delitos como el tráfico de drogas y otros que afecten a NNA.
Sector social LGBTI: Las acciones realizadas en el marco de la línea de trabajo para el sector social LGBTI ha tenido efecto para  mitigar los imaginarios negativos y estereotipos que pueden ser causas de la generación de actos de discriminación o cualquier tipo de violencia en contra de las personas de los sectores LGBTI, en este sentido se han realizado 6 jornadas de prevención de comportamientos violentos y de discriminación en función de la identidad de género y orientación sexual en los sectores sociales LGBTI, 6 jornadas de promoción de la denuncia de sectores sociales LGBTI, 8 jornadas de socialización a personal uniformado de MEBOG acerca de Política Pública LGBTI, rutas de atención, denuncia y oferta institucional con enfoque social LGBTI, 3 jornadas de abordaje territorial orientadas al cambio y transformación de estereotipos e imaginarios sobre los sectores LGBTI, 2 acompañamientos preventivos a movilizaciones realizadas en el marco del festival por la igualdad.
Poblaciones étnicas: para el II trimestre de la vigencia y de acuerdo con las concertaciones realizadas con cada uno de los pueblos indígenas, se han adelantado los procesos de contratación de los equipos, permitiendo que su dedicación sea exclusivamente al desarrollo e implementación de las acciones definidas en los CONPES 37, 38, 39 y 40, asegurando así la garantía de los productos comprometidos con la población étnica. 
Ciudadano Habitante de Calle: se han realizado 114 acompañamiento a recorridos de oferta de servicios para CHC, con énfasis en canales, cuerpos de agua y espacios públicos con alta presencia de esta población, se han adelantado acciones para el alistamiento para la puesta en marcha del pacto distrital de convivencia frente al fenómeno de habitabilidad en calle. 
Población Migrantes: se han realizado 60 acciones de socialización de recomendaciones para la integración de nuevos bogotanos, de otra parte se ha avanzado en la articulación con Migración Colombia para intervenir de manera articulada en cinco (5) localidades priorizadas, como parte de una estrategia integral para el fortalecimiento de la oferta institucional de atención a la población migrante en contextos urbanos.</t>
  </si>
  <si>
    <t>Desarrollar una estrategia pedagógica para la prevención de violencias y delitos contra poblaciones vulnerables.</t>
  </si>
  <si>
    <t>Porcentaje de avance en la implementación de la estrategia pedagógica para la prevención de violencias y delitos contra poblaciones vulnerable.</t>
  </si>
  <si>
    <t>Número de actividades realizadas en el marco de la estrategia pedagógica / sobre número de actividades proyectadas por la estrategia pedagógica*100</t>
  </si>
  <si>
    <t>Ejecución del 100% de una  estrategia pedagógica para la prevención de violencias y delitos contra poblaciones vulnerables anual</t>
  </si>
  <si>
    <t>Se elaboró plan de acción de la estrategia pedagógica para desarrollar procesos y actividades de reflexión, diálogo, acción y cultura ciudadana contemplando el diseño e implementación de recursos didácticos variados y adaptados a las diferentes poblaciones a intervenir.</t>
  </si>
  <si>
    <t>Plan de acción de la estrategia pedagógica</t>
  </si>
  <si>
    <t xml:space="preserve">En lo corrido del año se ha diseñado estrategia pedagógica como herramienta para abordar las causas profundas de la violencia desde un enfoque de cambio comportamental, en este sentido se han realizado acciones como formación a los equipos en cambio comportamental, planeación para la realización de acciones con los grupos ciudadanos, intervenciones en calle, intervenciones mixtas (instituciones educativas, parques vecinales), en este sentido se han realizado 26 actividades pedagógicas sobre prevención de violencias y delitos contra los niños, niñas y adolescentes. 
Al mes de junio se han realizado las siguientes actividades: se cuenta con un acumulado de 380 jóvenes atendidos en procesos pedagógicos para el fortalecimiento de capacidades comunitarias que contribuyen en la prevención de violencias y delitos, se han realizado 10 acciones pedagógicas para la comunidad migrante dirigidas a la prevención de su instrumentalización y victimización; para esto se diseñó e implementó la metodología de árboles de comportamientos y apuestas de solución, con la cual se indagó a la ciudadanía sobre el tipo de comportamiento sostenido cuando se encuentra con personas migrantes y las alternativas de solución frente a las violencias e instrumentalización potenciales de esta población. El dispositivo creado tipo tablero interactivo contempló las siguientes preguntas:
¿Cuál es tu comportamiento frecuente ante una persona migrante?  A la cual se tenían 5 opciones de respuesta valida. 
a.	Aceptación 
b.	Colaboración
c.	Indiferencia
d.	Desconfianza 
e.	Prejuicio
 ¿Qué harías para prevenir las violencias contra las personas migrantes? A la cual se tenían 5 opciones de respuesta valida. 
a.	Trato digno
b.	Apoyo a su autonomía
c.	Ser un puente no un muro
d.	Desmentir rumores
e.	Valorar su cultura
A estas dos preguntas la ciudadanía respondía ubicando sus respuestas con stikers en cada uno de los tableros de respuesta. 
De otra parte, durante el tercer trimestre, se realizó documento de actualización de las herramientas metodológicas inicialmente propuestas para la estrategia pedagógica, el mismo se diseñó en mecanismo táctico y operativo para la prevención de violencias de poblaciones vulnerables; el cual establece el modelo de intervención estratégico que parte desde la identificación de una situación hasta su abordaje en una ruta pedagógica. El mecanismo cuenta con 8 pasos estratégicos.
Paso 1. Requerimiento de intervención: información sobre la necesidad de intervención que se origina en los diagnósticos de grillas, parques, entornos escolares, polígonos o a través de una solicitud institucional
Paso2 Identificación de conflictividades: de acuerdo con la información suministrada se identifica el tipo de conflictividad que puede ser de convivencia, de violencias basados en género, intrafamiliar, consumo de sustancias psicoactivas u otro tipo de violencias.
Paso 3. Caracterización del fenómeno: a partir de 4 metodologías que se vienen diseñado se logra la comprensión de la conflictividad a intervenir:
a.	Colaboratorios: ejercicio colaborativo en que se identifican las trayectorias de impacto de los fenómenos asociados a las violencias poblacionales y en el que se delimita el rango de acción a intervenir para prevenir el escalamiento de las conflictividades.
b.	Impulsores de comportamiento: identificación de los tipos de comportamientos que intervienen en la sostenibilidad de una conducta violenta. Este análisis incluye los sesgos cognitivos que se desprenden de intereses, creencias y actitudes de tipo racional e irracional que intervienen en un comportamiento u acción. Adicionalmente se interrogan los aspectos sociales derivados, de los medios de comunicación, las dinámicas sociales y culturales que configuran un comportamiento.
c.	Tableros de creencias y comportamientos: dispositivos pedagógicos para la intervención en espacio público que permite ampliar la indagación ciudadana de manera participativa, para identificar los comportamientos singulares y recurrentes que sostienen una acción determinada y engendran conflictividades hacia las poblaciones. 
d.	Alternativas de solución ciudadana: Dispositivos físicos y digitales que permiten la participación ciudadana desde sus capacidades de autogestión de acciones de prevención que contribuyen a la construcción de alternativas viables para la prevención de violencias hacia poblaciones vulnerables. 
Paso 4. Análisis situacional: en este paso se busca la comprensión de la conflictividad en contexto, es decir en lugares, espacios y con actores determinados que inciden en la recurrencia de comportamientos contrarios a la convivencia y potencialmente escalables hacia violencias y delitos. En este punto se utilizan las fichas de caracterización situacional, guías de observación de contexto, fichas de entornos escolares, y estadísticas y datos con los que cuenta la SCJ.
Paso 5. Identificación de objeto de cambio: en este paso se identifica el alcance del cambio esperado tanto en el fenómeno de conflictividad como su expresión y exteriorización en un espacio definido y con actores concretos. El objeto de cambio permite de manera consciente identificar la trasformación deseada a nivel cualitativo y cuantitativo. 
Paso 6. Cursos de acción estratégica: en este punto se estructura el plan de acción que busca prevenir la situación identificada a partir del objeto de cambio esperado. Este plan de acción debe tener correspondencia con las metas del proyecto de inversión, con los productos de políticas públicas y con el plan de seguridad.
Paso 7. Portafolio de servicios: se viene diseñando el portafolio de servicios de la DPCC con el fin de contar con el banco de metodologías de intervención, previamente estructuradas y diseñadas, a partir de la comprensión de las conflictividades expuesta en los puntos anteriores, el objeto de cambio y el tipo de población. El portafolio diferencia las metodologías para acciones de prevención y de convivencia a partir de los siguientes items.
a.	niveles (barrial, local, Inter local, distrital)
b.	ámbitos (DPCC, SSCJ, interinstitucional)
c.	tipo de intervención (pequeño formato, mediano, grande)
Paso 8. Estrategia metodológica-pedagógica: todas las metodologías para la prevención de violencias contra las poblaciones vulnerables se establecen a partir de 5 componentes que guían el diseño e implementación de estas. 
a.	Pedagógico: 
b.	Territorial 
c.	Comunicaciones
d.	Medición y reporte
e.	Sistematización.
De igual manera, durante el segundo trimestre se realizó evaluación de la estrategia pedagógica; documento ejecutivo que contienen un análisis de la estrategia pedagógica que se viene diseñando e implementando por los equipos de la SDSCJ. En este documento se realiza un primer análisis de objetivos y su alcance de implementación; con enfoque epistemológico; los contenidos y metodologías implementadas a las fechas; recursos y materiales. Adicionalmente se indaga por los modelos de implementación, planeación de acción; así mismo por las metodologías de valoración y evaluación con participantes y comunidades.
</t>
  </si>
  <si>
    <t>Bienestar y Reconocimiento</t>
  </si>
  <si>
    <t>Entregar bienes y servicios para el bienestar e incentivos de los organismos de seguridad</t>
  </si>
  <si>
    <t>Porcentaje de bienes y servicios entregados por vigencia</t>
  </si>
  <si>
    <t>Número de bienes y servicios entregados/ Número de bienes y servicios programados *100</t>
  </si>
  <si>
    <t>Entregar el 100% de los bienes y servicios programados por vigencia para el bienestar e incentivos de los organismos de seguridad</t>
  </si>
  <si>
    <t>Aplicar un (1) modelo de fortalecimiento a las capacidades operativas de vigilancia policial funciones militares y otras de apoyo a la seguridad la convivencia y la justicia.</t>
  </si>
  <si>
    <t>En el transcurso de la vigencia 2025 (enero - marzo), se han desarrollado las actividades para garantizar el apoyo logístico al esquema de seguridad del alcalde y los concejales de la ciudad, en cumplimiento Resoluciones 0526 de 2023 y 0159 de 2024, expedida bajo el Decreto Distrital 428 de 2018, mediante el reconocimiento para el pago de abonos en cuenta al esquema perteneciente a la alcaldía y al concejo a través de los actos administrativos de cada mes.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Adicionalmente, en el trimestre enero - marzo 2025 se llevó a cabo la recepción y entrega de 162 distintivos de condecoración que fueron adquiridos en la vigencia anterior.</t>
  </si>
  <si>
    <t xml:space="preserve">En el transcurso de la vigencia 2025, enero a junio de 2025, se ha consolidado el apoyo logístico al esquema de seguridad del alcalde y los concejales de la ciudad, en cumplimiento Resoluciones 0526 de 2023 y 0159 de 2024, expedida bajo el Decreto Distrital 428 de 2018, realizando el reconocimiento para el pago de abonos en cuenta al esquema perteneciente a la alcaldía y al concejo los meses de enero, febrero, marzo y abril a través de acto administrativo. Este respaldo ha permitido mejorar las condiciones del personal uniformado encargado de su protección, asegurando el fortalecimiento de su capacidad operativa y el cumplimiento de sus funciones con mayor eficiencia. La implementación de estas medidas continúa en desarrollo, garantizando el uso eficiente de los recursos asignados y reafirmando el compromiso de la administración con la seguridad y protección de las autoridades distritales. En el primer trimestre de 2025 se efectuó la entrega 162 distintivos de condecoración, los cuales fueron contratados en la vigencia anterior y su entrega se concretó en la presente vigencia. El abono en cuenta se efectua mes vencido, en razón a que se presenta la solictud de pago em los primeros días del siguiente mes, en consecuencia, a 30 junio de 2025 se acumula el avance hasta mayo de 2025. Resolución Nos. 103-104-119-120-121-122-123 - por valor $163.812.631,00 correspondiente desplazamientos y abonos de cuenta de los meses de abril y mayo del 2025, pago logístico por gastos por tiquetes aéreos de los meses de febrero – marzo – abril- mayo de 2025  </t>
  </si>
  <si>
    <t>https://scjgovcol-my.sharepoint.com/personal/marta_rodriguez_scj_gov_co/_layouts/15/onedrive.aspx?CT=1754069584061&amp;OR=OWA%2DNT%2DMail&amp;CID=4cb7d4d4%2D73e4%2Dccc2%2De18a%2Dd24eddd78948&amp;csf=1&amp;web=1&amp;e=f3pLoM&amp;id=%2Fpersonal%2Fmarta%5Frodriguez%5Fscj%5Fgov%5Fco%2FDocuments%2FSDSJC%2FMEBOG%2FESQUEMA%2Fresoluciones%2FEvidencia%20junio%20290%2D1&amp;FolderCTID=0x01200052FE9879BC9DEC48B0306194691D7391&amp;view=0</t>
  </si>
  <si>
    <t>Subsecretaria de Inversiones y Fortalecimiento de Capacidades</t>
  </si>
  <si>
    <t>Urbanismo para la Seguridad</t>
  </si>
  <si>
    <t>Generar documento de experiencias exitosas de intervención urbanística que contribuyan al desarrollo normativo desde el enfoque de seguridad.</t>
  </si>
  <si>
    <t>Documento de experiencias exitosas de intervención urbanística que contribuyan al desarrollo normativo desde el enfoque de seguridad.</t>
  </si>
  <si>
    <t>Sumatoria de documentos de experiencias exitosas</t>
  </si>
  <si>
    <t>4 documentos</t>
  </si>
  <si>
    <t>Durante el Trim-I en el desarrollo de la estrategia, se han concentrado los esfuerzos principalmente en atender las afectaciones a la seguridad que derivan de las obras de infraestructura de la primera línea del metro de Bogotá. Lo anterior, brinda elementos que permitirán la consolidación del documento de experiencias exitosas de intervención urbanística.</t>
  </si>
  <si>
    <t>Durante el Trim-II en el desarrollo de la estrategia, se han concentrado los esfuerzos principalmente en atender las afectaciones a la seguridad que derivan de las obras de infraestructura de la primera línea del metro de Bogotá, a través de informes de análisis de vulnerabilidades e informes de recomendaciones. Los cuales, brindan elementos que permitirán la consolidación del documento de experiencias exitosas de intervención urbanística.</t>
  </si>
  <si>
    <t>Informe de recomendaciones
Informe de análisis de vulnerabilidades
Informe técnico de análisis de vulnerabilidades</t>
  </si>
  <si>
    <t>Entre todos ¡Transformamos la Convivencia!</t>
  </si>
  <si>
    <t>Convivencia</t>
  </si>
  <si>
    <t xml:space="preserve">Documentos de prácticas comunitarias y liderazgos que contribuyan con la gestión constructiva de la convivencia  </t>
  </si>
  <si>
    <t xml:space="preserve">Número de documentos de sistematización para prácticas comunitarias  </t>
  </si>
  <si>
    <t xml:space="preserve">Sumatoria de documento anual de prácticas comunitarias  </t>
  </si>
  <si>
    <t xml:space="preserve">1 documento de sistematización anual. </t>
  </si>
  <si>
    <t>Desarrollar 1200 Intervención(es) del Sistema Distrital de apropiación del Código Nacional de Seguridad y Convivencia Ciudadana</t>
  </si>
  <si>
    <t>1 documento de sistematización.</t>
  </si>
  <si>
    <t>Durante el trimestre se adelantaron acciones de alistamiento y contratación del equipo territorial para cumplimiento del desarrollo de las intervenciones, asimismo, se avanzó en la contrucción del plan de acción que se ejecutará durante vigencia 2025.</t>
  </si>
  <si>
    <t xml:space="preserve">Entre abril y junio se avanzó en la gestión de procesos de convivencia que promueven la corresponsabilidad, solidaridad y autorregulación para el relacionamiento pacífico y armónico en los territorios.  Las prácticas comunitarias adelantadas contribuyen a la gestión  de convivcencia mediante el reconocimiento de liderazgos en los territorios. </t>
  </si>
  <si>
    <t xml:space="preserve">Actas de reunión y listados de asistencias
</t>
  </si>
  <si>
    <t>Se avanza en el desarrollo de los procesos comunitarios.
El registro fotográfico se encuentra incluido en las actas.</t>
  </si>
  <si>
    <t>Código de Convivencia</t>
  </si>
  <si>
    <t xml:space="preserve">Incorporar al Sistema Distrital de Convivencia los servicios distritales para potenciar capacidades de creación y gestión de entornos proventivos.   </t>
  </si>
  <si>
    <t>Porcentaje de nodos fortalecidos</t>
  </si>
  <si>
    <t>(Porcentaje de nodos fortalecidos en el año/ Porcentaje de nodos priorizados en el año) *100</t>
  </si>
  <si>
    <t>80% de nodos fortalecidos</t>
  </si>
  <si>
    <t>30% de nodos fortalecidos.</t>
  </si>
  <si>
    <t xml:space="preserve">En el mes de Junio, se dio inicio al establecimiento de la Linea Base de Nodos RedCo 2025, esto atendiendo a la fase de establecimiento de las Redes en territorio y el avance del proceso interventivo. </t>
  </si>
  <si>
    <t>Tablero de Control - Linea Base RedCo</t>
  </si>
  <si>
    <t>Se avanza en la identificacipon de los Nodos RedCo  de acuerdo a los procesos interventivos en las 20 localidades.</t>
  </si>
  <si>
    <t xml:space="preserve">Realizar intervenciones formativas y procesos pedagógicos con enfoque de cultura ciudadana en las poblaciones priorizadas. </t>
  </si>
  <si>
    <t>Número de intervenciones formativas en poblaciones priorizadas</t>
  </si>
  <si>
    <t>Sumatoria de intervenciones formativas en poblaciones priorizadas</t>
  </si>
  <si>
    <t>300 intervenciones formativas al año</t>
  </si>
  <si>
    <t>Durante el primer trimestre de 2025 se avanzó en el cumplimiento de intervenciones formativas, para lo cual durante el mes de enero se desarrollaron 11 intervenciones y 6 se realziaron durante marzo. 
Durante el primer trimestre del 2025 se avanzó en el desarrollo de intervenciones formativas para la prevención y transformación de comportamientos contrarios a la convivencia. A través de la promoción de convivencias pacíficas, se contribuye en el disfrute del espacio público y el cuidado del ambiente en la ciudad.   
En enero de 2025 se realizaron 11 intervenciones formativas para promover la gestión de conflictos, con participación de 690 personas. Dichas intervenciones se abordaron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-Por último, se realizó una (1) intervención formativa en comunicación humanizada, dirigida a gestores locales de Santa Fe.  
En marzo de 2025 se realizaron 6 intervenciones formativas en Santa Fe, Kennedy, Bosa, Barrios Unidos,  Rafael Uribe y Ciudad Bolívar, con la participación de 214 ciudadanos. Dichas acciones se desarrollaron en el marco de la promoción de convivencias pacíficas y el abordaje del Código Nacional de Seguridad, y Convivencia Ciudadana  como herramienta para la paz. 
Las temáticas abordadas corresponden a: uso del espacio público, manejo de residuos , convivencia ambiental en Humedal el Salitre a partir del enfoque restaurativo y tenencia responsable de animales de compañía.</t>
  </si>
  <si>
    <t>Actas de Reunión
Listados de Asistencia</t>
  </si>
  <si>
    <t xml:space="preserve">En febrero el equipo Convivencia se encontró en fase de alsitamiento y contratación, para dar cumplimiento con la meta propuesta. </t>
  </si>
  <si>
    <t xml:space="preserve">Durante el segundo trimestre del 2025 se desarrollaron  125 intervenciones  formativas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onflictividades, ambiente, prevención de violencias en contextos familiares, autoconciencia y gestión emocional. 
Las intervenciones formativas que, promueven la corresponsabilidad, solidaridad y autorregulación para la promoción de territorios pacíficos y convivencias armónicas aportan al fortalecimiento de capacidades ciudadanas, promueven la transformación de los comportamientos que afectan la convivencia y proponen interacciones pacíficas con otros y con el entorno. </t>
  </si>
  <si>
    <t>Se avanza en el cumplimiento total de la meta distribuida en acciones mensuales.
El registro fotográfico se encuentra incluido en las actas.</t>
  </si>
  <si>
    <t>Desarrollar programas comunitarios que fomenten corresponsabilidad en el uso del espacio y bienes públicos, respeto por el medio ambiente y conservación del patrimonio cultural.</t>
  </si>
  <si>
    <t>Porcentaje de programas comunitarios desarrollados con ciudadanos con medidas correctivas según la Ley 1801 de 2016</t>
  </si>
  <si>
    <t>(Porcentaje de programas comunitarios realizados / porcentaje de programas comunitarios solicitados) *100</t>
  </si>
  <si>
    <t>100% programas comuntiarios realizados</t>
  </si>
  <si>
    <t>100% programas comunitarios realizados.</t>
  </si>
  <si>
    <t>Durante el primer trimestre, se desarrollaron 2 jornadas de programas comunitarios con participación de 31 personas, para esto se implementó una fase de alistamiento que incluyó la validación de las acciones a realizar por parte de la ciudadanía y la concertación de fechas para las jornadas, proceso de agendamiento, ejecución de las jornadas y, finalmente, el proceso de certificación de las personas que asistieron y cumplieron con las actividades designadas para la gestión del comparendo de convivencia a través de la plataforma liquidadora de comparendos LICO.</t>
  </si>
  <si>
    <t>Cronogramas de agendamiento
Listados de asistencia
Planillas de certificación</t>
  </si>
  <si>
    <t xml:space="preserve">Durante el segundo trimestre se llevaron a cabo un total de 54 jornadas de programas comunitarios, logrando la participación de 366 personas. Este esfuerzo se articuló a través de un proceso que abarcó varias fases clave: 
Inicialmente, se implementó fase de alistamiento. Esta etapa incluyó la validación y aprobación de las jornadas propuestas directamente por la entidad autorizada para ofertar. Para de esta manera, garantizar que las actividades cumplieran con los requisitos mínimos como elementos requeridos y acciones a realizar. 
Posteriormente, se procedió con el proceso de agendamiento y la ejecución de las jornadas. En estas actividades, los participantes se involucraron más allá de la gestión del comparendo de convivencia y transformando comportamientos que afectaron la convivencia por acciones que retribuyen a la promoción de convivencias pacíficas y disfrutables de la ciudad. 
Finalmente, se llevó a cabo el proceso de certificación para todas aquellas personas que asistieron y cumplieron satisfactoriamente con las actividades designadas. Esta certificación se gestionó a través del Liquidador de Comparendoos  (LICO), garantizando la transparencia y el registro oficial de la participación. </t>
  </si>
  <si>
    <t>¡Con-VIVAMOS a lo bien!</t>
  </si>
  <si>
    <t xml:space="preserve">Diseñar metodologias de intervenciones formativas para el afianzamiento de habilidades y capacidades sociales y comunitarias para la autorregulación, la gestión de conflictos y la prevención de violencias   </t>
  </si>
  <si>
    <t>Porcentaje de documentos metodológicos elaborados a partir de las solicitudes realizadas</t>
  </si>
  <si>
    <t>(Porcentaje de documentos metodológicos realizados / Porcentaje de documentos metodológicos solicitados ) *100</t>
  </si>
  <si>
    <t>100% de documentos metodológicos realizados</t>
  </si>
  <si>
    <t>100% de documentos metodológicos realizados.</t>
  </si>
  <si>
    <t>Se diseñaron 5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3 solicitudes de equipo territorial y a creaciones para el desarrollo de acciones formativas de la Escuela y equipos de la DPCC.</t>
  </si>
  <si>
    <t>Documentos metodológicos.
Solicitudes de diseño metodológico.</t>
  </si>
  <si>
    <t>Se han diseñado 74 metodologías para la implementación de intervenciones formativas, orientadas al afianzamiento de habilidades para la autorregulación, gestión de conflictos y prevención de violencias. Estas fueron implementadas en espacios de formación a servidores públicos, docentes de Secretaría de Educación y Ciudadanía en general.
Responden a 26 solicitudes de equipo territorial y a creaciones para el desarrollo de acciones formativas de la Escuela y equipos de la DPCC.</t>
  </si>
  <si>
    <t>Desarrollar herramientas pedagógicas para transformar comportamientos y promover la autorregulación emocional en situaciones de conflictividad</t>
  </si>
  <si>
    <t>Número de documentos formulados  que contengan el desarrollo e implementación de las herramientas pedagógicas por año</t>
  </si>
  <si>
    <t>Sumatoria de documentos formulados que contengan el desarrollo e implementación de las herramientas pedagógicas por año</t>
  </si>
  <si>
    <t>Un (1) documento formulado que contegan el desarrollo e implementación de las herramientas pedagógicas por año</t>
  </si>
  <si>
    <t xml:space="preserve">1 documento de desarrollo e implementación de las herramientas pedagógicas por año. </t>
  </si>
  <si>
    <t>Durante el trimestre se diseñaron  2 herramientas pedagogicas para. Una para abordar la percepción que la ciudadanía tiene sobre el CNSCC con población flotante y otra para el diagóstico de problemas en convivencia asociados a las riñas en la localidad de Kennedy. 
Se construyó una tipología de herramientas pedagogicas que establece los usos aporpiados para cada dispositivo según las necesidades pedagógicas y de recolección de información. Se adelantó una propuesta de medición para dar seguimiento a los resultados obtenidos con las herramientas pedagogicas que se implementen durante el año.</t>
  </si>
  <si>
    <t>Documentos de diseño metodologíco e informe de implementación, Documento de clasificación de dispositivos y doccumento de porpuesta de medición</t>
  </si>
  <si>
    <t>Se diseñaron 8 herramientas pedagogicas que fueron implementadas 63 veces. Se construyó una tipología de herramientas pedagogicas que establece los usos aporpiados para cada dispositivo según las necesidades pedagógicas y de recolección de información. Se adelantó una propuesta de medición con base en la teoría de cambio comportamental.</t>
  </si>
  <si>
    <t>Documento formulado que contengan el desarrollo e implementación de las herramientas pedagógicas por año</t>
  </si>
  <si>
    <t xml:space="preserve">Implementar espacios pedagógicos diferenciales para la construcción de acuerdos de convivencia y resolución pacífica de conflictos en territorios priorizados.  </t>
  </si>
  <si>
    <t>Número de territorios priorizados para la implementación de espacios pedagógicos</t>
  </si>
  <si>
    <t>Sumatoria de  territorios priorizados para la implementación de espacios pedagógicos</t>
  </si>
  <si>
    <t>10 territorios priorizados para la implementación por año</t>
  </si>
  <si>
    <t>Debido al reciente ingreso del equipo territorial, aún no se han establecido los territorios priorizados, en tanto el equipo se encuentra en acciones de preparación y gestión del territorio.</t>
  </si>
  <si>
    <t>Se consolida el protocolo para la concertación de acuerdos de convivencia y acuerdos ambientales.</t>
  </si>
  <si>
    <t xml:space="preserve">Protocolo para acuerdos de convivencia </t>
  </si>
  <si>
    <t>SE ELIMINA: 
Propiciar el diálogo, la mediación y la construcción de acuerdos con enfoque restaurativo en espacios y con poblaciones priorizadas</t>
  </si>
  <si>
    <t xml:space="preserve">Número de diálogos y mediaciones realizadas con enfoque restaurativo.  </t>
  </si>
  <si>
    <t xml:space="preserve">Sumatoria de diálogos realizados </t>
  </si>
  <si>
    <t xml:space="preserve">100%  
 Diálogos y  
mediaciones implementadas concertados con los actores. 
</t>
  </si>
  <si>
    <t>Eco-sistema para la Convivencia</t>
  </si>
  <si>
    <t xml:space="preserve">Promover diálogos e intercambios comunitarios entre los nodos de actores sociales, institucionales y privados, sobre experiencias de convivencia.  </t>
  </si>
  <si>
    <t>Número de encuentros distritales de dialogo e intercambio de saberes y experiencias realizados</t>
  </si>
  <si>
    <t xml:space="preserve">Sumatoria de encuentros realizados anuales  </t>
  </si>
  <si>
    <t>Un (1) encuentro por año </t>
  </si>
  <si>
    <t xml:space="preserve">Un (1) encuentro por año </t>
  </si>
  <si>
    <t>Durante el trimestre se avanzó en la construcción del plan de acción que se ejecutará durante vigencia 2025 para el logro del encuentro.</t>
  </si>
  <si>
    <t xml:space="preserve">Matriz Plan de Trabajo Modelo de Articulación </t>
  </si>
  <si>
    <t>Durante el trimestre se avanzó en la construcción del plan de acción que se ejecutará durante vigencia 2025 para el logro del encuentro</t>
  </si>
  <si>
    <t xml:space="preserve">Desarrollar un modelo de articulación para la generación de alianzas estratégicas entre actores que promuevan la sostenibilidad de prácticas comunitarias de convivencia </t>
  </si>
  <si>
    <t xml:space="preserve">Porcentaje de avance del modelo de articulación </t>
  </si>
  <si>
    <t>(Porcentaje de avance del modelo de articulación realizado / Porcentaje de avance del modelo de articulación proyectado )*100</t>
  </si>
  <si>
    <t xml:space="preserve">100% del desarrollo del modelo de articulación </t>
  </si>
  <si>
    <t>A partir del avance teórico del Documento Tecnico del Modelo en 2024, se desarrolló en el trimestre el plan de trabajo para la  implementación del modelo a partir de la identificación de actores y consolidación del trabajo en Red en el 2025.</t>
  </si>
  <si>
    <t>Para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qué se realizará en el II Trimestre de 2025.</t>
  </si>
  <si>
    <t>Documento Técnico Modelo de Redes
Matriz Plan de Trabajo para Implementación</t>
  </si>
  <si>
    <t xml:space="preserve">Convocar iniciativas locales de convivencia ciudadana  </t>
  </si>
  <si>
    <t xml:space="preserve">Número de convocatorias de convivencia ciudadana realizadas  </t>
  </si>
  <si>
    <t>Sumatoria de convocatorias de convivencia ciudadana realizadas</t>
  </si>
  <si>
    <t>1 convocatoria de iniciativas ciudadanas realizada por año (en función
del presupuesto asigna-
do y nuevas fuentes).</t>
  </si>
  <si>
    <t>1 convovcatoria de iniciativas ciudadanas.</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</si>
  <si>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</si>
  <si>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 xml:space="preserve"> </t>
  </si>
  <si>
    <t>"Durante el trimestre, se adelantarón acciones de alistamento logistico y presupuestal para el cumplimiento de la convocatoria de inciativas en el 2025.
Así mismo, se ha realizado la evaluación de actores institucionales para establecer las alianzas en el desarrollo de las iniciativas."</t>
  </si>
  <si>
    <t>SE ELIMINA: 
Orientar técnicamente el diseño, planeación, ejecución y monitoreo de planes, programas y procesos de fortalecimiento de la gestión de la convivencia</t>
  </si>
  <si>
    <t xml:space="preserve">Número de orientaciones desarrolladas para el fortalecimiento de la gestión de la convivencia.  </t>
  </si>
  <si>
    <t xml:space="preserve">Sumatoria de orientaciones técnicas  </t>
  </si>
  <si>
    <t xml:space="preserve">100%  
Número de orientaciones desarrolladas concertados con los actores. 
</t>
  </si>
  <si>
    <t>Transformando-NOS</t>
  </si>
  <si>
    <t xml:space="preserve">Ampliar cobertura del servicio de atención al ciudadano para la gestión de medidas correctivas  </t>
  </si>
  <si>
    <t>Número de espacios para la atención del ciudadano</t>
  </si>
  <si>
    <t xml:space="preserve">Sumatoria de espacios de atención al ciudadano  </t>
  </si>
  <si>
    <t xml:space="preserve">23  
espacios de atención al ciudadano durante el  cuatrienio (en función del presupuesto asignado y nuevas fuentes). </t>
  </si>
  <si>
    <t>23 espacios de atención al ciudadano</t>
  </si>
  <si>
    <t>Para el primer trimestre 2025,  se contó con 10 puntos habilitados de atención, puntos estratégicos de la REDCADE (convenio interadministrativo con la Secretaría General – RedCADE) y un punto en la oficina principal de la Secretaría Distrital de Seguridad, Convivencia y Justicia.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</si>
  <si>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Para el segundo trimestre 2025, se mantuvo la cobertura de atención en los 10 puntos fijos de la REDCADE (convenio interadministrativo con la Secretaría General – RedCADE)  y se amplió en 4 cuatro puntos fijos, 3 en casas de justicia fijas (Kennedy, Chapinero y Los Mártires) y 1 oficina de nivel central.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 </t>
  </si>
  <si>
    <t>Cifras de atención por meses
Designación contratistas para atención RedCADE
Encuestas de satisfacción</t>
  </si>
  <si>
    <t>Impulsar el uso de tecnologías para la territorialización del modelo de atención y relacionamiento con la ciudadanía</t>
  </si>
  <si>
    <t>Número de medios tecnológicos Implementados para la territorialización del modelo de acción</t>
  </si>
  <si>
    <t xml:space="preserve">Sumatoria de medios tecnológicos  </t>
  </si>
  <si>
    <t>Un (1) medio tecnológico anual, (en función del presupuesto anunciado y nuevas fuentes)</t>
  </si>
  <si>
    <t>Documento de Proyecto en versión dos para socializar</t>
  </si>
  <si>
    <t>La prolongación de los tiempos contractuales y la consecuente indisponibilidad de recurso humano impidieron la ejecución del proyecto en el primer cuatrimestre. Esto afectara la ejecución para el ultimo trimestre del año.</t>
  </si>
  <si>
    <t>En el marco del proceso de estudio, durante la primera etapa se desarrolló la solicitud de cotización para los componentes de hardware, a la cual ningún proveedor presentó oferta. Esto llevó a una segunda fase en la que se actualizó el documento de anexo técnico de cotización, orientándolo hacia un producto ensamblado personalizable y el software funcional correspondiente. Esta actualización permitió ampliar el plazo para la presentación de ofertas hasta la segunda semana de julio, sobre las cuales se realizará un informe detallado para el estudio y análisis respectivo.</t>
  </si>
  <si>
    <t>Documento de anexo técnico v2</t>
  </si>
  <si>
    <t>Las condiones del mercado hicieron necesaria la actulización del anexo tecnico, pasando de cotizar por componentes a cotizar el producto completo. Esto prolongó los tiempos del estudio de mercado hasta la segunda semana de Julio.</t>
  </si>
  <si>
    <t>Consolidar datos e información para la comprensión del territorio y proyectar acciones de convivencia.</t>
  </si>
  <si>
    <t xml:space="preserve">Porcentaje de avance del proyecto  </t>
  </si>
  <si>
    <t xml:space="preserve">(Porcentaje de avance del proyecto / Porcentaje de avance proyectado) * 100. </t>
  </si>
  <si>
    <t>100% de la Implementación</t>
  </si>
  <si>
    <t>Se estructuró la versión 2 de la Hoja de Ruta del ICC, incluyendo la definición de sus variables clave, la cual fue remitida para socialización y comentarios por parte de las áreas competentes.
El proyecto inicio implementación de la hoja de ruta, con la distribución temática para la estructuración de la definición conceptual y el marco teórico que sustenta la selección de capas de datos lo que permitirá ampliar las dimensiones de Tematicas para datos en el estudio.</t>
  </si>
  <si>
    <t>Hoja de ruta ICC</t>
  </si>
  <si>
    <t>Se validaron las dimensiones de las capas de datos y se identificó la necesidad de complementar las bases conceptuales definidas preliminarmente. Este ajuste permitirá fortalecer el marco conceptual teórico para la selección de las variables en la fase inicial del estudio</t>
  </si>
  <si>
    <t>Diseñar metodologías para la aplicación de acciones pedagógicas y programas comunitarios diferenciales que incentiven la autorregulación, la solidaridad y la corresponsabilidad</t>
  </si>
  <si>
    <t xml:space="preserve">Número de rutas metodológicas diseñadas   </t>
  </si>
  <si>
    <t>Sumatoria de rutas metodológicas diseñadas</t>
  </si>
  <si>
    <t>Un (1) ruta metodológica diseñada e implementada y actualizada anualmente</t>
  </si>
  <si>
    <t>1 Ruta metodológica implementada.</t>
  </si>
  <si>
    <t>Como resultado de la fase inicial del diseño e implementación de las metodologías pedagógicas, se avanzó en el desarrolló de mesas de trabajo de alistamiento internas. Estas mesas de trabajo permitieron identificar las necesidades y potencialidades de las actividades pedagógicas de convivencia, proporcionando información clave para la creación e implementación de los contenidos metodológicos y enfoques.
Para el primer trimestre 2025, se desarrolló la guía y metodología para las actividades pedagógicas, dirigidas a jóvenes con comportamientos contrarios a la convivencia, con el fin de generar espacios de formación, interacción y puesta en común de herramientas sobre las convivencias pacíficas y disfrutables en el territorio.
Por otro lado, se desarrolló la consolidación de información generada por el equipo que realiza las actividades pedagógicas de convivencia donde se obtuvo como insumo la identificación de necesidades relacionadas con recursos tecnológicos, temáticas, innovación y oportunidades de mejora.
Este insumo abordó aspectos necesarios y desafíos en la aplicación de las metodologías, consolidándose como una herramienta base para las construcciones de metodologías y asegurar intervenciones adaptadas a las realidades de cada grupo.</t>
  </si>
  <si>
    <t xml:space="preserve">Durante el segundo trimestre de 2025, se avanzó en el desarrollo de mesas de trabajo internas de alistamiento. Estas reuniones permitieron un primer acercamiento de agrupación a las categorías jurídicas del Código de Convivencia. En ellas, clarificamos cada artículo y sus numerales, e identificamos los comportamientos más recurrentes en seguridad, tranquilidad, ambiente y salud pública, vinculándolos directamente con los pilares de convivencia. 
Como resultado, se consolidó un documento Excel que reúne los 50 comportamientos contrarios a la convivencia más recurrentes. Estos están clasificados en cuatro categorías jurídicas, desglosadas a su vez en subcategorías temáticas. Esta organización permite identificar con mayor claridad los comportamientos contrarios a la convivencia que requieren un abordaje más profundo. 
Aunado a lo anterior, se desarrollarlo guía metodológica para las actividades pedagógicas, con enfoque restaurativo para que las personas puedan cambiar un comportamiento a la convivencia en una oportunidad de fortalecer los lazos comunitarios. Este enfoque se centra en el diálogo, la comprensión de las necesidades de todas las partes involucradas y la búsqueda de soluciones constructivas que promuevan convivencias pacíficas y disfrutables en la ciudad. Así mismo se construyó el diseño metodológico para la estrategia El tercer tiempo: del comparendo al compromiso, con el fin de generar espacios de formación, interacción y puesta en común de herramientas sobre las convivencias pacíficas y la apropiación de lo público.  </t>
  </si>
  <si>
    <t xml:space="preserve">Listado de asistencia Teams 
1 documento metodológico de actividad pedagógica de convivencia con enfoque restaurativo 
1 documento metodológico de programa comunitario barras futboleras 
1 documento de subcategorías temáticas. 
 </t>
  </si>
  <si>
    <t>SE ELIMINA: 
Establecer un portafolio de servicios para la orientación a la ciudadanía</t>
  </si>
  <si>
    <t xml:space="preserve">Número de portafolios  para orientar a la ciudadanía.  </t>
  </si>
  <si>
    <t xml:space="preserve">Sumatoria de portafolios de orientación revisado y actualizado . </t>
  </si>
  <si>
    <t xml:space="preserve">Un (1) portafolio de orientación actualizado por año. </t>
  </si>
  <si>
    <t>Comuniquemos Convivencia</t>
  </si>
  <si>
    <t xml:space="preserve">SE ELIMINA: 
Implementar un plan de medios de comunicaciones anual para fortalecer estrategias priorizadas de convivencia en Bogotá.    </t>
  </si>
  <si>
    <t>Porcentaje de avance del plan de medios de comunicación</t>
  </si>
  <si>
    <t>Porcentaje de avance del plan de medios de comunicación  /el avance programado * 100</t>
  </si>
  <si>
    <t xml:space="preserve"> 100% de la implementación de  campañas del plan de medios</t>
  </si>
  <si>
    <t xml:space="preserve">Desarrollo de contenidos y narrativas de convivencia para ser promovidos en medios masivos y redes sociales que generen su recordación en el tiempo.  
</t>
  </si>
  <si>
    <t xml:space="preserve">Número de mensajes impulsados en medios masivos y redes sociales  </t>
  </si>
  <si>
    <t xml:space="preserve">Sumatoria de mensajes difundidos en redes sociales  
</t>
  </si>
  <si>
    <t>60 mensajes impulsados en redes sociales</t>
  </si>
  <si>
    <t>Durante el primer trimestre de 2025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</si>
  <si>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Piezas de campañas puntos de atencion.  Evidéncia entrevista Phropio. Artículo en periódico NotiPhropio. Piezas campaña LICO-PSE. Boletines Conexiónes.</t>
  </si>
  <si>
    <t>Al no contar con contratos durante 2 de los 3 meses del primer trimestre, el equipo de comunicaciones de esta línea del PISCCJ no pudo desarrollar campañas correspondientes al Plan de Medios, con lo que respecta a las campañas de febrero y marzo.</t>
  </si>
  <si>
    <t>Junio: Se elaboraron y difundieron las piezas correspondientes a la campaña contra el trabajo infantil en el marco de la conmemoración del día internacional contra el trabajo infantil. Tambien se promocionaron mensajes de convivencia durante las marchas LGBTIQ+ del mes de junio que conmemoran el día de la diversidad.
1.⁠ ⁠Formación a autoridades y actores clave en resolución de conflictos y convivencia
– 2 publicaciones (en Conexiones 73 y 76)
2.⁠ ⁠Actividades restaurativas y gestión ciudadana de comparendos
– 2 publicaciones (en Conexiones 73 y 74)
3.⁠ ⁠Convivencia en entornos de rumba y comercio con enfoque de género
– 2 publicaciones (en Conexiones 74 y 76)
4.⁠ ⁠Gestión emocional y resolución de conflictos en colegios rurales
– 1 publicación (en Conexiones 75)
5.⁠ ⁠Prevención del trabajo infantil y explotación sexual en entornos digitales
– 1 publicación (en Conexiones 75)
6.⁠ ⁠Inclusión y prevención de violencias hacia población LGBTIQ+
– 1 publicación (en Conexiones 76)
Mayo: Se informó a la ciudadanía sobre la importancia del diálogo en la resolucion de conflictos a través de una nota en NotiPhropio. Se realizó la pieza y la nota para la promoción del registroBici. Se avanzó en la posproducción de Podcast "Conectando convivencia Para la Vida" entregando dos productos terminados. Se realizaron las piezas y se montó la campaña de Plan Preventivo Mes de Madres. Campaña centro de atencion virtual.
1. Fortalecimiento de capacidades de mediación y gestión emocional en Alcaldías Locales
– 1 publicación (en Conexiones 69)
2. Prevención de violencias y promoción de convivencia en fechas especiales
– 2 publicaciones (en Conexiones 69 y 70)
3. Formación en primeros auxilios psicológicos y gestión emocional para espacios públicos
– 1 publicación (en Conexiones 70)
4. Participación comunitaria en cuidado y embellecimiento del espacio público
– 1 publicación (en Conexiones 71)
5. Inclusión y respeto a la diversidad / Conmemoración Día Contra la HomoHomoHomoLesBiTransfobia
– 1 publicación (en Conexiones 71)
6. Formación en trato digno y promoción de convivencia para autoridades
– 1 publicación (en Conexiones 72)
7. Semilleros juveniles y transformación de comportamientos en entornos escolares
– 1 publicación (en Conexiones 72)
Abril: Se informó a la ciudadanía sobre la importancia del diálogo en la resolucion de conflictos a través de una nota en NtiPhropio. Se avanzó en la posproducción de Podcast "Conectando convivencia Para la Vida" entregando un producto terminado. Se participó de un video de promocion de Centros de Atencion Presencial - RedCade. Además se realizaron las notas correspondientes al boletín Conexiones con las siguientes tematicas:
1.⁠ ⁠Atención a la ciudadanía y gestión de comparendos
– 1 publicación (en Conexiones 65)
2.⁠ ⁠Cuidado y conciencia ambiental mediante actividades restaurativas
– 2 publicaciones (en Conexiones 65 y 68)
3.⁠ ⁠Prevención del acoso sexual en el espacio público
– 1 publicación (en Conexiones 66)
4.⁠ ⁠Convivencia y gestión emocional en entornos escolares
– 1 publicación (en Conexiones 66)
5.⁠ ⁠Juventudes y prevención de comportamientos contrarios a la convivencia
– 1 publicación (en Conexiones 67)
6.⁠ ⁠Prevención de violencias contra las mujeres mediante formación en habilidades socioemocionales
– 1 publicación (en Conexiones 67)
7.⁠ ⁠Promoción de convivencias pacíficas y cultura ciudadana a través de medios comunitarios
– 1 publicación (en Conexiones 68)
Marzo: Se avanzó en la socialización de contenidos de los puntos de atención de la RedCADE para la gestion de comparendos, además se informó a los ciudadanos sobre la atencion virtual y se promocionó la informacion en página web y redes sociales de la Secretaría Distrital de Seguridad, Convivencia y Justicia. Tambien se avanzó con la promocion de contenidos de Convivencia en Propiedad Horizontal a traves de publicación de contenidos en medio alternativo. También se realizó el Plan de Campaña para pago de comparendos por la plataforma LICO – PSE y se promocionó en diferentes canales de la Secretaría de Seguridad, Convivencia y Justicia. Además se realizaron las notas correspondientes al boletin Conexiones con las siguientes tematicas: 1. Convivencia y gestión emocional en entornos escolares
•⁠  ⁠2 publicaciones (en Conexiones 63 y 64)
2. Formación a Fuerza Pública en resolución de conflictos
•⁠  ⁠1 Publicación (en Conexiones 62)
3. Convivencia en centros de reclusión
•⁠  ⁠1 Publicación (en Conexiones 63)
4. Convivencia en propiedad horizontal y tenencia responsable de animales
•⁠  ⁠1 Publicación (en Conexiones 64)
5. Cuidado y conciencia ambiental
•⁠  ⁠2 Publicaciones (en Conexiones 62 y 63)
6. Sensibilización y pedagogía ciudadana en convivencia
•⁠  ⁠2 Publicaciones (en Conexiones 62 y 64)</t>
  </si>
  <si>
    <t>SE ELIMINA: 
Implementar servicios ciudadanos digitales para la convivencia que incluyan contenidos informativos, herramientas interactivas y foros de discusión para la apropiación de elementos que mejoran la convivencia.</t>
  </si>
  <si>
    <t xml:space="preserve">Número servicios ciudadanos digitales   implementados.  </t>
  </si>
  <si>
    <t>Sumatoria de servicios ciudadanos digitales implementados</t>
  </si>
  <si>
    <t>Un (1) 
servicio ciudadano digital implementado anualmente</t>
  </si>
  <si>
    <t>Distrito Convivencia</t>
  </si>
  <si>
    <t>Generar acuerdos colaborativos entre los sectores en el nivel distrital, para así fortalecer estrategias afines a la seguridad, convivencia y justicia, de acuerdo con el marco legal vigente.</t>
  </si>
  <si>
    <t>Porcentaje de acuerdos colaborativos suscritos</t>
  </si>
  <si>
    <t>(Porcentaje de acuerdos colaborativos suscritos/ porcentaje de acuerdos proyectados con instituciones)*100</t>
  </si>
  <si>
    <t xml:space="preserve">100% Acuerdos 
suscritos  por año. </t>
  </si>
  <si>
    <t>100% Acuerdos suscritos.</t>
  </si>
  <si>
    <t>Para el primer trimestre se gestaron acuerdos con las siguientes entidades:
1. Secretaria de Educación del Distitro:
a. Se realizó reunión con la Oficina para la Convivencia Escolar para cronograma de formación a docentes en gestión de conflictos y pedagogización del CNSCC. Se formaron a 394 docentes.
b. Se realizó reunión con la Oficina para la Convivencia Escolar con el fin de priorizar acciones en los entornos inspiradores de convivencia y superación de violencias.
2. Policia Metropolitana de Bogotá: Se realizó reunión con coordinador académico de centro de instrucción para concertación de formación a Auxiliares de Polcia en Pedagogización del CNSCC. Se formaron 185 Auxiliares de Polícia.
3. Terminal de Transporte de Bogotá - Zonas de Parqueo Pago:
a. Se realizó reunión para definir acciones de formación a 250 facilitadores de las Zonas de Parqueo Pago. Así msmo, desde la Escuela para la Convivencia se diseño la propuesta de formación en temas como: gestión emocional, gestión del conflicto y primeros auxilios psicológicos.</t>
  </si>
  <si>
    <t>1. Actas de reunión y listado de asistencia
2. Propuesta de formación pedagogica Zonas de Parqueo Pago</t>
  </si>
  <si>
    <t>A.	Acuerdos Colaborativos: Para el segundo trimestre se gestaron acuerdos con las siguientes entidades:
A.1 Alcaldía Local de Sumapaz:  En el marco de la orientación técnica que brinda la Secretaría Distrital de Seguridad, Convivencia y Justicia relacionadas a la ejecución de los Fondos de Desarrollo Local se genera articulación con el IDRD para el desarrollo de las acciones de los fondos.
A.2 IDPAC: Se generó articulación para atender las crecientes solicitudes de intervención en propiedad horizontal, especialmente en temas de convivencia y fortalecimiento de comités.
A.3 IDRD: Se realizó la revisión de la propuesta de articulación entre el IDRD y la SDSCJ para la intervención de los Parques Priorizados.
A.4 SDCRD: Se presentó el plan de intervención para prevención de violencias en el marco del día de la madre y revisó la posibilidad de generar acciones colaborativas entre los equipos artísticos de las entidades, PEN (Secretaría de Cultura, Recreación y Deporte) y teatro foro (Secretaría de Seguridad, Convivencia y Justicia).
A.5 SDIS: Se articuló en tres líneas:
•	Acciones plan de intervención para prevención de violencias en el marco del día de la madre.
•	Acciones participación Festibienestar por las Familias
•	Jornadas de revisión y orientación para resolución de comparendos por convivencia para las mujeres que se encuentren en los servicios de la Subdirección para la Familia
A.6 SDMovilidad: Se articuló en dos líneas:
•	Acciones plan de intervención para prevención de violencias en el marco del día de la madre´.
•	Orientación para resolución de comparendos por convivencia en el sistema de transporte público.
A.7 SDMujer: Se articuló en tres líneas:
•	Acciones plan de intervención para prevención de violencias en el marco del día de la madre.
•	Acciones de articulación Transformaciones Culturales
•	Participación en la UTA – Comité Intersectorial para las Mujeres, con el fin de presentar el Plan de Día de las Madres como Buena Práctica Institucional.
A.8 Secretaría de Educación del Distrito: Se articuló con Oficina para la Convivencia Escolar con el fin de priorizar acciones en los entornos inspiradores de convivencia y superación de violencias 
B.	Formaciones: Junto a la Escuela para la Convivencia se diseñó la propuesta de formación en temas como: gestión emocional, gestión del conflicto y primeros auxilios psicológicos a los siguientes servidores públicos:
•	Alcaldía Local de Sumapaz
•	Policía Nacional
•	Zonas de Parqueo Pago
C.	Intercambio de Experiencias Quito, Ecuador: En el mes de mayo, se realizó jornada de presentación de la Estrategia “Convivencia para la Vida” a la Secretaría de Seguridad y Gestión del Riesgo de Quito, Ecuador; con el fin de Facilitar la discusión en torno a los retos y las recomendaciones para la efectiva implementación de estrategias de prevención y transformación de comportamientos contrarios a la Convivencia.</t>
  </si>
  <si>
    <t xml:space="preserve">Actas de Reunión
</t>
  </si>
  <si>
    <t>El registro fotográfico y listados de asistencias se encuentra incluido en las actas.</t>
  </si>
  <si>
    <t xml:space="preserve">SE ELIMINA: 
Formar servidores públicos en la prestación de servicios integrados, para la implementación de los acuerdos colaborativos. </t>
  </si>
  <si>
    <t>Número de servidores públicos formados</t>
  </si>
  <si>
    <t>Sumatoria de servidores públicos formados</t>
  </si>
  <si>
    <t>La meta no puede estar dada en porcentaje si el indicador y la fórmula de cálculo está en número. Se sugiere concertar una meta en número.</t>
  </si>
  <si>
    <t>SE ELIMINA: 
Promover la gestión de información como insumo para el diagnóstico, formulación, implementación y seguimiento en acciones en prevención y convivencia.</t>
  </si>
  <si>
    <t xml:space="preserve">Número de Protocolos implementados para la gestión del conocimiento. </t>
  </si>
  <si>
    <t xml:space="preserve">Sumatoria de protocolos  para la gestión del conocimiento implementados </t>
  </si>
  <si>
    <t>El Cuento es Convivir</t>
  </si>
  <si>
    <t>Justicia</t>
  </si>
  <si>
    <t>Diseñar e Implementar una estrategia de redes para la convivencia.</t>
  </si>
  <si>
    <t>Localidades beneficiadas por la estrategia de redes para la convivencia</t>
  </si>
  <si>
    <t xml:space="preserve">Sumatoria de localidades beneficiadas por la estrategia de redes para la convivencia </t>
  </si>
  <si>
    <t>15 localidades beneficiadas (13 DAJ - 2 DRPA)</t>
  </si>
  <si>
    <t>Acumulada</t>
  </si>
  <si>
    <t xml:space="preserve">Estructurar el 100 % del Sistema Distrital de Justicia para articular servicios funcionales de acceso a la justicia
</t>
  </si>
  <si>
    <t xml:space="preserve">1. Se elaboró la primera versión del Directorio de instancias de participación de la Localidad de San Cristóbal. 
2. Se ha participado en diversas instancias de articulación (Comité Operativo Local de Infancia y Adolescencia COLIA, Comités Locales de Educación) a fin de articular acciones de trabajo en red con las entidades participantes. </t>
  </si>
  <si>
    <t>Instancias de participación San Cristóbal
Memoria COLIA enero Bosa
Memoria COLIA 27mar25</t>
  </si>
  <si>
    <t>El retraso en la contratación de los equipos profesionales de la DRPA ha afectado el trabajo local.</t>
  </si>
  <si>
    <t>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20 de junio en la que los profesionales asignados a las localidades de Suba, Ciudad Bolívar, Los Mártires, Tunjuelito y Kennedy de acuerdo con la priorización establecida en el PISCCJ la exposición de las organizaciones sociales que manifestaron interés en la estrategia.                                                                                                                                      
En el mismo sentido, se adelantó la primera versión de los documentos metodológico y de la estrategia de redes de organizaciones sociales para la convivencia, los cuales contienen los objetivos, alcance, marco conceptual y normativo, seguimiento y evaluación y los enfoques aplicados a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DRPA: 1.	Se realizó la actualización del Directorio de instancias de participación de la Localidad de Bosa.
2.	Se elaboró primera versión del documento “Estrategia de redes para la convivencia”. 
3.	Se participó en diversas instancias de articulación de la Localidad de Bosa (Comité Operativo Local de Infancia y Adolescencia COLIA, Gestora cultural - Casa de participación Bosa, Comité local de juventud) con el fin de articular acciones de trabajo en red con las entidades participantes.
4.	Se participó en los espacios de revisión de la puesta en marcha de la Estrategia Entornos Escolares Inspiradores de la localidad de Bosa.</t>
  </si>
  <si>
    <t>1. Presentación PPT.      
2. Acta Reunion y listado de asistencia
3.  Documento de metodología.
4.  Documento de la estrategia.                           
5. Listado de asistencia IDPAC                                                                                                                                                                                                                                                                                                                                                                                    DRPA: 1. Directorio de ORG-Ent Bosa
2. Documento Estrategia de Redes para la Convivencia
3. Instancias Articulación
4. Entornos Inspiradores</t>
  </si>
  <si>
    <t>DRPA: No se identifican alertas</t>
  </si>
  <si>
    <t>Dirección de Responsabilidad Penal Adolescente / Dirección de Acceso a la Justicia</t>
  </si>
  <si>
    <t>Implementar acciones que fortalezcan y generen capacidades en las comunidades para gestionar la convivencia constructivamente.</t>
  </si>
  <si>
    <t>Acciones que fortalezcan y generen capacidades en las comunidades diseñadas e implementadas</t>
  </si>
  <si>
    <t>Sumatoria de acciones que fortalezcan y generen capacidades en las comunidades diseñadas e implementadas</t>
  </si>
  <si>
    <t>25 acciones (20 DAJ - 5 DRPA)</t>
  </si>
  <si>
    <t>Se adelantaron 13 talleres con IED Anibal Fernandez Soto de la localidad de Suba con aproximadamente 300 estudiantes, docentes y padres de familia con el fin de fortalecer sus capacidades de resolución de conflictos.
Se desarrolló taller con  52 estudiantes del SENA   sobre herramientas de comunicación asertiva.
Se realizaron 122 sesiones de formación en artes y deportes para la convivencia con las comunidades de las Localidades de Bosa y San Cristóbal (Danza moderna, danza folclórica, emprendimiento, expresión corporal circense, K-pop, manualidades, música, tejido en mostacilla, deporte social comunitario, incidencia territorial).</t>
  </si>
  <si>
    <t>1. Listados Asistencia Taller IED Anibal Fernandez Soto
2.Listado Asistencia Taller SENA
3. Formación Cultura y Deporte</t>
  </si>
  <si>
    <t>Se está  la espera de la contaratación para poder retomar actividades en otras localidades.
El retraso en la contratación de los equipos profesionales de la DRPA ha afectado el desarrollo de las actividades planeadas.</t>
  </si>
  <si>
    <t xml:space="preserve">Para este periodo desde la Dirección de Acceso a la Justicia-DAJ con las Unidades de Mediación y Conciliación- UMC adelantaron: 1. con los funcionarios de la Armada Nacional un curso de mediación de 16 sesiones virtuales con Gestores de la Oficina de familia de 16 sedes a nivel nacional cuya misión es la de promover el equilibrio entre la vida laboral, militar y familiar. Estas sesiones tienen como objetivo brindar herramientas de manejo del conflicto a los Gestores quienes se encargan de atender a los funcionarios de la Armada nacional y sus familias. 
Durante este trimestre se adelantaron 5 sesiones virtuales, las cuales, corresponden a un proceso de formación.
2. En la localidad de Ciudad Bolívar se desarrolló estrategia de promoción de los Métodos de resolución de conflictos y oferta de servicios de UMC (4 talleres Abril, Mayo y Junio)
3. En la localidad de Mártires se desarrolló estrategia de promoción de los Métodos de Resolución de Conflictos y oferta de servicios de UMC (3 talleres)
4. En la localidad de Engativá para fortalecer las capacidades de la localidad desde la Casa de Justicia se realizaron socializaciones de servicios y sensibilización en temas de arrendamiento (3 jornadas) en la Casa Persona Mayor Garces Navas con 251 personas participantes.
En desarrollo de la fase de planeación de los procesos pedagógicos y los laboratorios en las localidades priorizadas se desarrollaron las siguientes reuniones con Casa Laura Weinstein LGBTI de Suba, JAC laguito, JAC de Tibabuyes, Fundación Juntos de la mano, Estación de Policía de suba, los grupos focales que han manifestado su interés de participar en la formación de mediadores comunitarios en las reuniones se informó sobre las 8 jornadas y la conformación de un laboratorio, igualmente se señaló que los procesos pedagógicos están proyectados para iniciar en el mes de agosto.
DRPA: 1.	Se realizaron 253 sesiones de formación en artes y deportes con las comunidades de las Localidades de Bosa y San Cristóbal (Danza moderna, danza folclórica, emprendimiento, expresión corporal circense, K-pop, manualidades, música, tejido en mostacilla, deporte social comunitario) para la gestión de la convivencia.
2.	Se proyectó propuesta de instrumento de línea base para hacer lectura de los procesos de la población vinculada a las actividades de arte, cultura y deporte del Programa de Reintegro Familiar y Atención en el Egreso
</t>
  </si>
  <si>
    <t xml:space="preserve">1.Acciones Armada
2. Acciones Ciudad Bolívar
3. Mártires 
4. Engativá
5. Cronogramas segundo semestre
6. Reuniones Comunitarios                                                                                                                                                                                                                                                                                                                                                                                                       DRPA:  1. Formación Artes, Cultura y Deporte
2. Instrumento Linea Base
</t>
  </si>
  <si>
    <t>En el mes de mayo se contrató al equipo de justicia territorial e inició el proceso de planeación. Cada profesional tiene a cargo una de las cinco localidades priorizadas (Ciudad Bolívar, Kennedy, Los Mártires, Suba y Tunjuelito) y elaboró un cronograma de trabajo reportado mediante el formulario de metas del PISCCJ. Actualmente, se avanza en la construcción de contenidos para ocho jornadas y en el diseño de cinco laboratorios pedagógicos, cuya implementación se proyecta para agosto.                                                                                                                                                                                                                                                                                          DRPA: No se identifican alertas</t>
  </si>
  <si>
    <t>Fortalecer y visibilizar públicamente iniciativas que exalten la justicia o incentiven la convivencia como espacio de encuentro y de diálogo desde las diferencias, para el reconocimiento de la bogotaneidad.</t>
  </si>
  <si>
    <t>Iniciativas ciudadanas visibilizadas para justicia o promoción de la convivencia.</t>
  </si>
  <si>
    <t>Sumatoria de iniciativas ciudadanas para la justicia o promoción de la convivencia visibilizadas</t>
  </si>
  <si>
    <t>15 iniciativas (10 DAJ - 5 DRPA)</t>
  </si>
  <si>
    <t>Sumatoria</t>
  </si>
  <si>
    <t>Se realizó actividad de promoción de la convivencia en la Localidad de San Cristóbal (en articulación con el IDIPRON y Policía Nacional).</t>
  </si>
  <si>
    <t>Actividad sede La Victoria</t>
  </si>
  <si>
    <t>El retraso en la contratación de los equipos profesionales de la DRPA ha afectado el desarrollo de las actividades planeadas.</t>
  </si>
  <si>
    <t>Durante el segundo trimestre desde la Dirección de Acceso a la Justicia-DAJ se avanzó en la identificación de iniciativas de justicia y promoción de la convivencia, con el fin de iniciar el primer acercamiento institucional se estableció un contacto para conocer su interés en participar en el proceso de visibilización. El mapeo de actores se llevó a cabo en las localidades priorizadas: Ciudad Bolívar, Kennedy, Los Mártires, Suba y Tunjuelito. El 27 de junio se dio inicio a la fase de sistematización y análisis de información; en este marco, el equipo de justicia territorial, a través de cada profesional asignado, presentó ante la Directora de Acceso a la Justicia las iniciativas contactadas. Este avance permitirá consolidar el proceso de visibilización y fortalecimiento de dichas iniciativas como espacios de encuentro orientados al reconocimiento de la Bogotaneidad. Resultado de este avance se consolidó 5 mapeos en las 5 localidades priorizadas.                                                                                                                                                                                           DRPA:1.	Se llevó a cabo la celebración del día del niño con las comunidades de las Localidades de Bosa y San Cristóbal, en la cual se desarrollaron diferentes actividades como presentaciones culturales y recreativas.
2.	En articulación con el COLIA de la Localidad de Bosa se participó en la marcha territorial en el marco de la celebración del día del niño. En este espacio se realizó presentación de los adolescentes y jóvenes del grupo de expresión corporal circense del Programa de Reintegro Familiar y Atención en el Egreso de la Secretaría de Seguridad.
3.	Se participó en actividades culturales en el marco de la convención juvenil zanquera en Usme y el festival toque al río, como parte de la proyección comunitaria y reconocimiento del territorio.
4.	Se realizó articulación de acciones culturales y deportivas con Enfoque Restaurativo para la Convivencia, en el marco de la “Maratón 48 Horas” desarrollada por el IDIPRON, en la Localidad de San Cristóbal. 
5.	Se participó con el grupo de K-pop en Festival Folclórico de Bosa realizado en el colegio Ciudadanos del Futuro.
6.	Se realizaron 2 salidas pedagógicas para reconocer el territorio en el que habitan los jóvenes. El primero al Museo de la Ciudad Autoconstruida de la localidad de Ciudad Bolívar y el segundo, a la localidad de Bosa al humedal Chiguasuque</t>
  </si>
  <si>
    <t>1. Base de datos Ciudad Bolívar.      
2. Base de datos Kennedy. 
3.  Base de datos Los Mártires. 
4.  Base de datos Suba.                                          
5. Base de datos Tunjuelito.                                              
6.  Acta reunión 27 de junio de 2025.                                                                                                                                                                                                                                                                                                                                                                                DRPA: 1. Celebración Día del Niño Bosa y San Cristobal
2. Conmemoración Dia Niño COLIA
3. Participación Convenciones - Festivales
4. Maratón 48 Horas IDIPRON
5. Muestra Kpop Colegio Ciudadanos del Futuro
6. Salidas Pedagogicas</t>
  </si>
  <si>
    <t>Distritos Proventivos</t>
  </si>
  <si>
    <t>Realizar lecturas participativas sobre la conflictividad en los contextos priorizados y los recursos con los que se cuenta para gestionarla.</t>
  </si>
  <si>
    <t>Diagnósticos participativos realizados en localidades priorizadas</t>
  </si>
  <si>
    <t>Sumatoria de diagnósticos participativos en localidades priorizadas</t>
  </si>
  <si>
    <t>5 diagnósticos participativos(3 DAJ - 2 DRPA)</t>
  </si>
  <si>
    <t xml:space="preserve">Se ampliaron las actividades a  Suba, Kenney y Tunjuelito, y se excluyó a Bosa, resultando en un total de 5 localidades, se inició el desarrollo de los documentos Diagnósticos  Conflictividad con un nuevo formato en las 5 localidades. De forma complementaria se diseño e implementó la encuesta de aplicación a la ciudadanía.
Se diseñó taller de cartografía social a fin de implementarlo con organizaciones sociales de base de las Localidades. </t>
  </si>
  <si>
    <t>Una (1) encuesta a ciudadanía diseñada y en implementación.
Taller Cartografía Social</t>
  </si>
  <si>
    <t xml:space="preserve">Se pudo dar continuidad a las accciones a nivel Distrital y Territorial desde marzo en la medida que se inició el proceso para superara la contigencia de contratación y solo hasta ese momento se recibieron observaciones por parte de la Susbsecretaría de Acceso a la Justicia
Se diseñó taller de cartografía social a fin de implementarlo con organizaciones sociales de base de las Localidades. </t>
  </si>
  <si>
    <t xml:space="preserve">Durante el periodo en las Localidades de Ciudad Bolívar, Mártires, Tunjuelito, Suba y Kennedy desde la Dirección de Acceso a la Justicia-DAJ se acompañó en el desarrollo de 21 grupos focales con un total de 472 participantes para las 5 localidades; en la aplicación 133 de encuestas a las instituciones que hacen parte de las 6 Casas de Justicia (Suba Campiña y Suba Ciudad Jardín), estos insumos permitieron, reenfocar desde una perspectiva participativa la redacción de nuevos documentos de diagnóstico, los cuales, permiten identificar las principales conflictividades y barreras de acceso a la justicia con las que cuenta cada localidad priorizada. 
Se adjunta la comunición de remisión de los diagnósticos por parte de la Dirección de Acceso a la Justicia con destino a la Subsecretaría para su revisión y aprobación por parte de la SAJ .                                           DRPA: 1.	Se desarrolló lectura de la conflictividad en los colegios de la Localidad de Bosa a partir de la aplicación de una encuesta con rectores, orientadores y coordinadores de convivencia.
2.	Se identificaron los colegios con mayor conflictividad. Se está elaborando Plan de Acción y se están realizando las gestiones con la DILE y los directivos docentes para organizar el proceso de intervención.
</t>
  </si>
  <si>
    <t>1. Diagnóstico participativo Ciudad Bolívar
2. Diagnóstico participativo Mártires 
3. Diagnóstico participativo Tunjuelito 
4. Diagnóstico participativo Suba 
5. Diagnóstico participativo Kennedy
6. Correo remisión diagnósticos                                                                                                                                                                                                                                                                                                                                                                                 DRPA: 1. Matriz lectura conflictividad</t>
  </si>
  <si>
    <t xml:space="preserve">
</t>
  </si>
  <si>
    <t>Desarrollar acciones formativas con organizaciones sociales e instituciones educativas a fin de fortalecer sus capacidades para fomentar el valor y respeto de las normas y crear un clima favorable a la mediación social.</t>
  </si>
  <si>
    <t>Acciones formativas diseñadas e implementadas con organizaciones sociales e instituciones educativas</t>
  </si>
  <si>
    <t>Sumatoria de acciones formativas diseñadas e implementadas con organizaciones sociales e instituciones educativas</t>
  </si>
  <si>
    <t>60 acciones formativas (45 DAJ - 15 DRPA)</t>
  </si>
  <si>
    <t xml:space="preserve">Se participó en 3 sesiones de los Comités Locales de Educación en las Localidades de Bosa y San Cristóbal.
Se realizaron 2 jornadas de articulación con la Alcaldía Local de San Cristóbal y La oficina para la Convivencia Escolar (OCE) de la Secretaría de Educación del Distrito SED.
Se desarrollaron 2 jornadas de articulación con Comité Departamental de Coordinación de Responsabilidad Penal Adolescente de Cundinamarca y la Alcaldía de Cali para articular la asistencia técnica a los territorios. 
Se desarrolló 1 jornada de articulación con el IED Colegio Sierra Morena para fortalecer desde una perspectiva de pedagogía restaurativa la Estrategia Educativa Flexible ERES de las Localidades Bosa y Ciudad Bolívar. 
Se realizó jornada de formación con las y los docentes, coordinadores y el rector del IED Colegio Los Alpes en la Localidad de San Cristóbal, vinculados a la oferta educativa flexible ERES. 
</t>
  </si>
  <si>
    <t>Actas de reuniones de articulación con la DILE de San Cristóbal y la OCE. Convocatoria al comité local de educación de San Cristobal.
Convocatoria Comité de coordinación Departamental de Cundinamarca del SRPA. Presentación de power point socializada en reunión con la Alcaldía de Cali.
Jornada de articulación Sierra Morena 
Formación docente ERES San Cristobal</t>
  </si>
  <si>
    <t xml:space="preserve">1.Durante el periodo desde la Dirección de Acceso a la Justicia-DAJ se avanzó en el desarrollo de 2 procesos pedagógicos en la localidad en la localidad de Suba, se llevó a cabo con la comunidad educativa (Estudiantes - Docentes - Padres de Familia) del IED Aníbal Fernández de Soto un proceso de formación de 24 talleres con 784 participantes distribuidos de la siguiente forma: 1. Estudiantes: 18 talleres dictados y 600 estudiantes formados. 2. Docentes: 2 talleres dictados y 59 docentes formados. 3. Padres de Familia: 4 talleres dictados y 125 padres de familia formados.
2.Así mismo, en la IED Álvaro Gómez Hurtado de la localidad de Suba se dictaron 5 talleres de resolución de conflictos, 4 dirigidos a la población de alumnos y 1 padres de familia.
3.En la localidad de Engativá se desarrolló proceso de sensibilización con la Comunidad de Cuidado El Bosque de adultos mayores durante los meses junio a noviembre 2025 con aproximadamente 70 personas que comprende 6 jornadas de formación y 2 jornadas de actividades pedagógicas.
4.En la localidad de Chapinero se realizaron 2 talleres de resolución de conflictos con estudiantes de las Universidades de Área Andina y Javeriana.
5.En la localidad de San Cristóbal se realizó taller de resolución de conflictos con la organización social FUNDACRECER.
6. En la localidad se San Cristóbal desde el equipo de Casa de Justicia se realiza fortalecimiento en las capacidades de la organización social FUNDACRECER en acceso a la justicia y mecanismos de protección. 
7. En la localidad de Bosa se realizó una acción formativa con estudiantes del Colegio Pablo de Tarso, dónde se les explique la Ruta de atención a las violencias contra NNA, la cual se realizó a 3 cursos.
 DRPA: 1.	Durante el trimestre se realizaron 18 jornadas de formación en manejo de conflictos con enfoque restaurativo con estudiantes de diferentes instituciones educativas de la ciudad.
2.	Se realizó jornada de formación en manejo de conflictos con enfoque restaurativo con docentes del colegio Claretiano de Bosa.
3.	Se realizaron 12 sesiones de formación en habilidades socioemocionales, enfoque y prácticas restaurativas con los equipos locales de acceso a la justicia de las Localidades de Bosa y Fontibón.
4.	Se desarrolló una jornada de articulación con la SED y las IED Colegio Sierra Morena y Los Alpes para fortalecer desde una perspectiva de pedagogía restaurativa la Estrategia Educativa Flexible ERES de las Localidades de Bosa, Ciudad Bolívar y San Cristóbal. 
5.	Se participó en Mesa Local de Barras futboleras de la Localidad de Bosa; se acordó desarrollar proceso de formación en mecánica de bicicletas con integrantes de las barras que presentan alto número de comparendos. El curso les brindará formación certificada y les ayudará a redimir 5 comparendos.
6.	Se realizaron 4 jornadas de formación con las y los docentes, coordinadores y el rector de las IED Los Alpes y Sierra Morena vinculados a la oferta educativa flexible ERES en las localidades de Bosa, Ciudad Bolívar y San Cristóbal.
</t>
  </si>
  <si>
    <t>1. Espacios Escolares
2. Espacios Universitarios
3. Comunidad Cuidado el Bosque
4. Acta Formación en Mediación
5. Acciones con Fundacrecer en Acceso a la justicia y mecanismos de protección
6.Accion de capacidades en Atención a NNA en Colegio Pablo de Tarso de Bosa
7. Acción Resolución de Conflictos San Cristóbal
DRPA: 1.	Se adjunta base de datos con la información de 18 jornadas de talleres realizadas a 50 grupos de estudiantes en diferentes colegios.
2.	Articulación SED – IED
3.	Formación Docente.</t>
  </si>
  <si>
    <t>Estructurar y movilizar estrategias intergerenciales para la provención, prevención y atencón de VBG y la violencia sexual.</t>
  </si>
  <si>
    <t>Estrategias inteligénciales movilizadas e implementadas para la provención, prevención y atención de VBG y la violencia sexual</t>
  </si>
  <si>
    <t>Sumatoria de estrategias movilizadas e implementadas para la provención, prevención y atención de VBG y la violencia sexual</t>
  </si>
  <si>
    <t>15 estrategias</t>
  </si>
  <si>
    <t>Diseño de documento de la estrategia de intervención interagenciales para la provención, prevención y atención de VBG y la violencia sexual</t>
  </si>
  <si>
    <t>1. Estrategia de intervención interagenciales para la provención, prevención y atención de VBG y la violencia sexual</t>
  </si>
  <si>
    <t xml:space="preserve">Las acciones siguientes son:
1..Aprobación y socialización de la propuesta de estrategia.
2. Implementación de la estrategia.
</t>
  </si>
  <si>
    <t xml:space="preserve">Durante el segundo trimestre se socializó el documento con los lineamientos de la estrategia de intervención interagenciales para la prevención y atención de las violencias basadas en género (VBG) y la violencia sexual reportado en el primer trimestre, tanto con el equipo territorial como en el encuentro mensual de la Dirección de Acceso a la Justicia (DAJ).
Adicionalmente, en el proceso de formulación de la segunda estrategia se realizó un acercamiento con la Policía Nacional con el propósito de articular la construcción y ejecución de la misma.
</t>
  </si>
  <si>
    <t>1. Estrategia de intervención interagenciales para la provención, prevención y atención de VBG y la violencia sexual.
2. Listado de asistencia 06-06-2025 Socialización Estrategias Equipo Territorial
3.1. Acta_21-05-2025 Acta Encuentro mensual DAJ.
3.2. Acta_27-06-2025 Acta No. 001696 DIEPO SEPRI 2.21</t>
  </si>
  <si>
    <t xml:space="preserve">Para el próximo trimestre, se tiene prevista la siguiente acción:
1. Implementación de las 5 estrategias.
</t>
  </si>
  <si>
    <t>Dirección de Acceso a la Justicia</t>
  </si>
  <si>
    <t>Regularse es la Jugada</t>
  </si>
  <si>
    <t>Asistir técnicamente desde la oferta institucional a los actores locales de justicia (JAC, juntas de administración de propiedad horizontal, programas de mediación escolar, iglesias y comunidades de fe, entre otros).</t>
  </si>
  <si>
    <t xml:space="preserve">Asistencia técnica brindada a actores de justicia comunitaria para el fortalecimiento de capacidades en resolución de conflictos con enfoque restaurativo </t>
  </si>
  <si>
    <t xml:space="preserve">Sumatoria de asistencias técnicas brindadas a actores de justicia comunitaria para el fortalecimiento de capacidades en resolución de conflictos con enfoque restaurativo </t>
  </si>
  <si>
    <t>15 asistencias técnicas</t>
  </si>
  <si>
    <t>Se realizaron 2 encuentros de fortalecimiento técnico con Actores Comunitarios: 
1.18 Febrero 2025 Se adelantó el I Encuentro de Fortalecimiento dirigido a Conciliadores y Conciliadoras en Equidad, el tema tratado fue "bases para la elaboración de actas y constancias de manera exitosa", y participaron de manera presencial 38 personas y virtual 102 personas, para un total de 140 participantes. 
2. 18 Marzo 2025 Se adelantó el II Encuentro de Fortalecimiento dirigido a Conciliadores y Conciliadoras en Equidad, el tema tratado 
fue "bases para la elaboración de actas de manera exitosa II", y participaron de manera virtual 101 personas</t>
  </si>
  <si>
    <t>1. Listado de Asistencia I Encuentro Fortalecimiento CE
2. Listado de Asistencia II Encuentro Fortalecimiento CE</t>
  </si>
  <si>
    <t>No se pudo realizar en el trimestre la reunión con el IDPAC por temas de agenda y contingencia contractual de ambas entidades.</t>
  </si>
  <si>
    <t xml:space="preserve">Durante este periodo se realizaron 3 encuentros de fortalecimiento técnico, los cuales, constituyen una asistencia técnica dirigida a los actores comunitarios del distrito:
1. 2 de abril del 2025, se adelantó el III Encuentro de Fortalecimiento dirigido a Conciliadores y Conciliadoras en Equidad, el tema tratado fue "elaboración de actas en conflictos de familia", y participaron de manera virtual 102 personas.
2. 20 de mayo de 2025, Se adelantó el IV Encuentro de Fortalecimiento dirigido a Conciliadores y Conciliadoras en Equidad, el tema tratado fue "la segunda sesión de elaboración de actas en conflictos de familia", participaron de manera presencial 26 personas y virtual 95 personas, para un total de 121.
3. 17 de junio de 2025, se adelantó V Encuentro de Fortalecimiento para Conciliadores y Conciliadoras en Equidad, el tema tratado fue “Actualización en Arrendamiento y Procesos Ejecutivos"
</t>
  </si>
  <si>
    <t xml:space="preserve">1. 04.22 III Encuentro de Fortalecimiento CE
2. 05.20 IV Encuentro de Fortalecimiento CE
3. Master Class Juez </t>
  </si>
  <si>
    <t xml:space="preserve">La DAJ está realizando un mapeo de identificación de actores para replicar estos espacios técnicos con Actores Comunitarios de otras localidades. </t>
  </si>
  <si>
    <t>Generar estrategias para la comprensión y apropiación social de la justicia comunitaria.</t>
  </si>
  <si>
    <t>Estrategias para la comprensión y apropiación social de la justicia comunitaria implementadas</t>
  </si>
  <si>
    <t>Sumatoria de estrategias para la comprensión y apropiación social de la justicia comunitaria implementadas</t>
  </si>
  <si>
    <t>Durante el trimestre se diseñó la propuesta de productos de la política Pública y se entregó ficha a la Oficina de Comunicaciones de la DAJ para diseño de la estrategia de comunicaciones.
Se realizó la sistematización de las propuestas de los actores de justicia no formal y comunitaria donde hay ideas frente a la promoción.</t>
  </si>
  <si>
    <t>1. Plan de acción PP y fichas de productos
2. Borrador Documento Diagnóstico</t>
  </si>
  <si>
    <t>La articulación con la Oficina de Comunicaciones ha sido díficil, se solicitó hacer una entrevista a unas conciliadoras en equidad y no fue posible.</t>
  </si>
  <si>
    <t xml:space="preserve">Durante el trimestre se avanzó en la proyección de la estrategia de difusión para la comprensión y apropiación social de la justicia comunitaria en su primera versión. Esta estrategia responde a la necesidad de superar barreras estructurales, territoriales y socioculturales que históricamente han limitado el acceso a la justicia para amplios sectores de la población y constituye la estrategia principal de la cual se deben derivar las estrategias de difusión que se van a aplicar en cada una de las localidades priorizadas (Ciudad Bolívar, Tunjuelito, Los Mártires, Suba y Kennedy). La estrategia está compuesta por el alcance, los objetivos generales y específicos, marcos normativo y conceptual, las líneas de acción del PISCCJ y las líneas estratégicas de difusión territorial de acuerdo con las estrategias que tiene a cargo la DAJ, las acciones y actividades a desarrollar de acuerdo con las líneas anteriormente señaladas, así como el cronograma de acción.
El documento de la estrategia fue presentado a la Directora de Acceso a la Justicia DAJ a través de correo electrónico, igualmente fue socializada por el líder de la estrategia a los integrantes del equipo de justicia territorial por el mismo medio.
</t>
  </si>
  <si>
    <t>1. Estrategia de difusión v1.                                         2. Correo de trazabilidad.                                                              3. Correo de socialización al equipo de justicia territorial.</t>
  </si>
  <si>
    <t>Generar incentivos y reconocimientos públicos a procesos inspiradores de la justicia comunitaria.</t>
  </si>
  <si>
    <t>Incentivos y reconocimientos públicos a procesos realizados</t>
  </si>
  <si>
    <t>Sumatoria de incentivos y reconocimientos públicos a procesos realizados</t>
  </si>
  <si>
    <t>3 incentivos</t>
  </si>
  <si>
    <t>Durante el trimestre se diseñó la propuesta de productos de la política Pública y se relizó reunión con entidades corresponsables (Secretaría Habitat, Movilidad,Cultura, Salud, Educación y Gobierno)
Se realizó la sistematización de las propuestas de los actores de justicia no formal y comunitaria donde hay ideas frente a  los incentivos a implementar.</t>
  </si>
  <si>
    <t>Se está a la espera de recibir retroalimentación de las entidades sobre propuesta</t>
  </si>
  <si>
    <t>El Acuerdo 900 de 2023 establece la necesidad de crear un incentivo de Justicia No Formal y Comunitaria -JNFC- para estimular y reconocer por parte de la administración Distrital la labor de los operadores de JNFC, por lo tanto, se llevó a cabo una reunión con la Cámara de Comercio de Bogotá como aliado estratégico de esta Secretaría para planear el evento de premiación a los actores de JNFC para el mes de noviembre con una asistencia aproximada de 300 personas. Se estableció la necesidad de buscar patrocinios con la empresa privada y las universidades para los premios, verificar la posibilidad de entregar refrigerios, almuerzo y un detalle conmemorativo. Igualmente se planteó la posibilidad de desarrollar un conversatorio o simposio que permita la visibilización de la labor de los operadores de JNFC y el diálogo entre ellos.</t>
  </si>
  <si>
    <t>1. Pantallazo de la reunión.                
 2. Listado de asistencia.
3. Acta reunión CCB-DAJ evento AJNFC</t>
  </si>
  <si>
    <t>Es importante contar con la asignación de refrigerios y/o almuerzos y los recursos financieros para el detalle y los premios. Importante realizar el rastreo de posibles aliados que aporten a los premios a entregar.</t>
  </si>
  <si>
    <t>¡Juntos Somos Más!</t>
  </si>
  <si>
    <t>Generar escenarios de articulación local y distrital con los actores de la justicia formal, no formal y comunitaria y propiciar su participación en la estructuración y puesta en marcha del Sistema Distrital de Justicia.</t>
  </si>
  <si>
    <t>Satisfacción de Necesidades de justicia de los ciudadanos resueltas por conflictividad en el Sistema Distrital de Justicia con la articulación local y distrital con los actores de la justicia formal, no formal y comunitaria (según muestra definida)</t>
  </si>
  <si>
    <t>Promedio de satisfacción de encuestas/encuestas aplicadas</t>
  </si>
  <si>
    <t>60% de satisfacción</t>
  </si>
  <si>
    <t>Constante</t>
  </si>
  <si>
    <t xml:space="preserve">Durante el periodo se realizó la prorrogra de los 8 convenios interarministrativos con los operadores de justicia que se encuentran al interior de los equipamientos.
Se inicio el “Piloto” de aplicación del formulario de “seguimiento a los servicios”, como herramienta orientada a mejorar la atención a la ciudadanía. 
Desde marzo siguiendo las nuevas instrucciones de la SAJ, en el marco del proceso de institucionalización del Sistema Distrital de Justicia y en la formulación de los Sistemas Locales de Justicia ahora en 5 localidades, se diseño e implementó una encuesta a las instituciones inicialmente de Ciudad Bolívar, Mártires, Bosa y posteriormente en Suba, Kenney y Tunjuelito. </t>
  </si>
  <si>
    <t>Ocho (8) convenios prorrogados 
Un (1) formulario de “seguimiento a los servicios diseñado e implementado.
Una (1) encuesta a instituciones diseñada y en implementación.</t>
  </si>
  <si>
    <t>Se pudo dar continuidad a las accciones a nivel Distrital y Territorial desde marzo en la medida que se inició el proceso para superara la contigencia de contratación y solo hasta ese momento se recibieron observaciones por parte de la Susbsecretaría de Acceso a la Justicia</t>
  </si>
  <si>
    <t xml:space="preserve">En este trimestre se realizaron reuniones con Oficina de Análisis de la Información y Estudios Estratégicos -OIAEE para la construcción conjunta de un instrumento de seguimiento integral que permita conocer la satisfacción de necesidades de justicia resueltas por conflictividad de los ciudadanos de Bogotá, en la cual establecieron posibles escenarios para realizar el seguimiento. Se verificó el flujo de SIDIJUS para revisión de variables que se adecuen al seguimiento. Se proyecta borrador de documento de Instrumento de medición Satisfacción de Necesidades de justicia de los ciudadanos resueltas por conflictividad en el Sistema Distrital de Justicia.
</t>
  </si>
  <si>
    <t xml:space="preserve">1. Acta de reunión de reunión con OIAEE
2. Borrador de documento de Instrumento de medición Satisfacción de Necesidades de justicia de los ciudadanos resueltas por conflictividad en el Sistema Distrital de Justicia.
3. Acta de reunión revisión Instrumento medición </t>
  </si>
  <si>
    <t>La implementación se hará de manera progresiva, por etapas. Se requiere validar si la disponibilidad del personal para la implementación del instrumento.</t>
  </si>
  <si>
    <t>Institucionalizar y regular normativamente la conformación y puesta en operación del Sistema Distrital de Justicia.</t>
  </si>
  <si>
    <t xml:space="preserve">Actos administrativos formalizados para la puesta en marcha del Sistema Distrital de Justicia </t>
  </si>
  <si>
    <t xml:space="preserve">Sumatoria de actos administrativos para la formalización y puesta en marcha del Sistema Distrital de Justicia a través del plan de acción Distrital. </t>
  </si>
  <si>
    <t>1 acto administrativo</t>
  </si>
  <si>
    <t>Se realizó una reunión con la OAIEE que presentó el Documento de Necesidades Jurídicas el cual se podrá tener en cuenta como insumo diagnóstico para el documento.  
En atención a las observaciones realizadas en marzo por la SAJ el proyecto de acto administrativo se le han hecho algunos ajustes puntuales relacionados con los resultados de las actividades participativas en 5 localidades.</t>
  </si>
  <si>
    <t>Un (1) acta de reunión 
Un (1) borrador de acto administrativo ajustado</t>
  </si>
  <si>
    <t>Durante el periodo, desde la DAJ se avanzó en el desarrollo de grupos focales y en la aplicación de encuestas a las instituciones que hacen parte de las Casas de Justicia, estos insumos permitieron servir como insumo y complemento a la nueva versión de borrador del Decreto del Sistema Distrital de Justicia. En junio se realizaron nuevas observaciones por parte de la SAJ sobre, los cuales, se elaboró un documento de respuesta con propuestas modificatorias, se está a la espera de una reunión con la SAJ para continuar con el proceso.</t>
  </si>
  <si>
    <t>1. Borrador de Decreto ajustado
2. Informe resultados encuestas instituciones 
3. Matriz resultados encuesta instituciones 
4. Matriz cruce Grupos focales vs Decreto
5. Presentación cruce ejercicios participativos VS borrador Decreto</t>
  </si>
  <si>
    <t>La continuidad de todas las acciones a nivel Local previstas en el plan del Sistema Distrital de Justicia se encuentra en revisión y aprobación por parte de la Subsecretaría de Acceso a la Justicia.</t>
  </si>
  <si>
    <t>Diseñar rutas y protocolos que aseguren amparo y respuestas efectivas a las necesidades de justicia de la ciudadanía con enfoque territorial, diferencial, de género y restaurativo.</t>
  </si>
  <si>
    <t>Rutas de atención para asegurar el amparo y respuestas efectivas a las necesidades de justicia de la ciudadanía con enfoque territorial, diferencial, de género y restaurativo diseñadas e implementadas</t>
  </si>
  <si>
    <t>Sumatoria de rutas de atención para asegurar el amparo y respuestas efectivas a las necesidades de justicia de la ciudadanía con enfoque territorial, diferencial, de género y restaurativo implementadas</t>
  </si>
  <si>
    <t>25 rutas</t>
  </si>
  <si>
    <t>Durante el primer trimestre 2025 se han actualizado, publicado y eliminado 28 documentos asociados a los procesos y procedimientos de la DAJ: seis (6) actualizados, seis (6) eliminados y dieciséis (16) creados
Actualización:
•	Direccionamiento a Entidades Operadoras Casas de Justicia F-AJ-637,
•	Acciones preventivo pedagógicas F-AJ-234.
•	Orientación jurídica de otros perfiles en el CTP F-AJ-231.
•	Solicitud de información contenida en el sistema de video vigilancia de la Unidad Permanente de Justicia I-AJ-12.
•	Seguimiento a la implementación del traslado por protección y atención psicológica a la población trasladada F-AJ-354
•	Manual de Convivencias de Casas de Justicia MA-AJ-1, V5
Eliminación:
•	Acciones preventivo-pedagógicas CTP PD-AJ-4.
•	Remisión de ciudadanos habitantes de calle a CAE F-AJ-230.
•	Solicitud de Adquisición o Mantenimiento de Bienes y Servicios en la UPJ - PR-AJ-3. 
•	Manual de Medidas de Seguridad Unidad Permanente de Justicia - UPJ - MA-AJ-2. 
•	Jornada de atención a ciudadano habitante y en calle F-AJ-355. ((Solicitud de eliminación realizada desde diciembre 2024)
•	Planilla de atención en salud a ciudadanos habitantes de y en calle CHC F-AJ-434 (Solicitud de eliminación realizada desde diciembre 2024)
Creación:
•	Guía de aplicación de medio material de policía. G-AJ-06
•	Registro de ciudadanos que no ingresaron al CTP. F-AJ-1517
•	Registro de monitoreo o acompañamiento en salas del CTP. F-AJ-1518
•	Registro de salidas de ciudadanos trasladados- CTP. F-AJ-1516
•	Valoración psicológica inicial – CTP. F-AJ-1519
•	Constancia de permanencia en el Centro de Traslado por Protección – CTP. F-AJ-1520
•	Formato de atención a familiares o allegados en el Centro de Traslado por Protección. F-AJ-1521
•	Elementos dejados en custodia por ciudadanos que ingresaron al Centro de Traslado por Protección. F-AJ-1522
•	Formato de atención inicial en recepción a ciudadanos trasladados al CTP. F-AJ-1523
•	Formato de registro de llamadas realizadas por ciudadanos trasladados en el CTP.  F-AJ-1524
•	Listado de entrega de refrigerios Centro de Traslado por Protección – CTP F-AJ-1525
•	Formato de préstamo – regalo de libros y/o juegos de mesa a ciudadanos trasladados F-AJ-1526
•	Listado entrega de alimentos – Centro de Traslado por Protección – CTP. F-AJ-1527
•	Seguimiento de casos de ciudadanos trasladados a quienes se brindó información de servicios de otras entidades o instituciones en el CTP. F-AJ-1528
•	Formato de resumen de orientaciones o atenciones individuales a ciudadanos trasladados – CTP. F-AJ-1529
•	19. Registro de salidas individuales y acompañamientos de ciudadanos trasladados – CTP. -F-AJ-1515</t>
  </si>
  <si>
    <t>Documentos MIPG actualizados.</t>
  </si>
  <si>
    <t xml:space="preserve">Para este periodo en mesa de trabajo con el equipo técnico de la DAJ se realizó una revisión de las conflictividades más frecuentes en Casas de Justicia, así como los documentos adelantados y relacionados con guías de atención en enfoques diferenciales en Casas de Justicia y se estableció que en el marco del modelo de atención la inclusión de un apartado con la estrategia de fortalecimiento de los servicios de atención de justicia a partir de la transversalización de los enfoques poblacional, diferencial y territoriales, la cual se documenta e incluye la creación de documentos internos que contengan las rutas de atención por conflictos y enfoques y los responsables. En consecuencia, se documentó y presentó a la directora las siguientes rutas y guías: Frente a las tipologías de conflictos: Violencia Intrafamiliar, Arrendamiento y Deudas, respecto a los enfoques el documento de transversalización de enfoques y la Guía metodológica para la identificación y atención a posibles víctimas de trata de personas en las casas de justicia de Bogotá. </t>
  </si>
  <si>
    <t>1.1 Ruta de atención frente a la tipología de Conflicto de Arrendamiento
1.2 Ruta de atención frente a la tipología de Conflicto de Deuda
1.3 Ruta de atención frente a la tipología de conflicto de violencia intrafamiliar
1.4 Estrategia de fortalecimiento de los servicios de atención de justicia a partir de la transversalización de los enfoques poblacional, diferencial y territorial
1.5 Guía metodológica en Casas de Justicia posibles víctimas Trata de Personas
2.1. Acta de reunión asignación de los temas y responsables para las rutas
2.2. Acta de reunión revisión de documentos</t>
  </si>
  <si>
    <t>Justicia en Plural</t>
  </si>
  <si>
    <t>Estructurar e implementar el Centro Distrital de Conciliación en Derecho.</t>
  </si>
  <si>
    <t>Centro Distrital de Resolución de Conflictos en operación</t>
  </si>
  <si>
    <t>Sumatoria de sedes de acceso a la justicia con operación del Centro Distrital de Resolución de Conflictos</t>
  </si>
  <si>
    <t>6 sedes</t>
  </si>
  <si>
    <t>Se realizó borrador de documentos requeridos para presentar solicitud ante Ministerio Justicia:
-Determinacion Recursos Físicos y Financieros
-Diagnóstico de Conflictividades
-Proyecto de Reglamento</t>
  </si>
  <si>
    <t>-Determinacion Recursos Físicos y Financieros
Diagnóstico de Conflictividades
-Proyecto de Reglamento</t>
  </si>
  <si>
    <t>Se está a la espera de la contratacion de persona encargada de continuar la gestión ante MinJusticia.</t>
  </si>
  <si>
    <t xml:space="preserve">Durante el trimestre se presentaron avances de gestión a partir de un espacio de reunión con el Ministerio de Justicia y del Derecho, donde se presentó la intención de creación del Centro a la Directora de Métodos Alternativos de Solución de Conflictos del Ministerio de Justicia y del Derecho.
Así mismo, se adelantó reunión con el equipo de la Dirección de Acceso a la Justicia con el fin de hacer seguimiento al proceso de creación del centro, se revisaron los antecedentes documentales que existen en la DAJ sobre el Centro Distrital de Resolución de Conflictos. 
</t>
  </si>
  <si>
    <t>1. Correo electrónico de remisión del cronograma. 
2. Cronograma. 
3. Listado de asistencia DAJ.
4. Listado Min. Justicia</t>
  </si>
  <si>
    <t>Estructurar un modelo de relacionamiento con todos los actores de justicia centrado en la gestión de capacidades.</t>
  </si>
  <si>
    <t>Modelo de relacionamiento diseñado e implementado con actores de justicia con enfoque poblacional, diferencial de género y restaurativo.</t>
  </si>
  <si>
    <t>Sumatoria (peso de las Fases ejecutadas) / Sumatoria (peso de las Fases planeadas) ] * 100 en el diseño e implementación del modelo de relacionamiento con actores de justicia con enfoque poblacional, diferencial de género y restaurativo.</t>
  </si>
  <si>
    <t>100% del modelo diseñado e implementado</t>
  </si>
  <si>
    <t xml:space="preserve">Durante el trimestre el proceso de contratación provocó que no se contará con los perfiles pertinentes para avanzar según lo programado en todas las actividades definidas </t>
  </si>
  <si>
    <t>1. Se realizó la suscripción de 4 convenios Interadministrativo que incluyen Acuerdos de Nivel de Servicio (ANS armonizados con el borrador de acto administrativo del Sistema Distrital de Justicia, relacionados a continuación: Convenio 1861 de 2025 con la Secretaría Distrital de Gobierno, Convenio 1857 de 2025 con la Secretaría de la Mujer, Convenio 1860 con la Fiscalía General de la Nación y Convenio 1856 de 2025 con el ICBF. 
2.	Siguiendo orientaciones de la SAJ, se modificó el plan de trabajo de la Secretaría Distrital de Seguridad, Convivencia y Justicia (SDSCJ), fijando como fecha límite el 31 de julio de 2025 como fecha programada de envío a la Secretaría Jurídica Distrital para revisión de legalidad.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t>
  </si>
  <si>
    <t>1. Minuta Convenio 1860 con la Fiscalía General de la Nación
2. Minuta Convenio 1861 de 2025 con la Secretaría Distrital de Gobierno 
3. Minuta Convenio 1857 de 2025 con la Secretaría de la Mujer 
4. Minuta Convenio 1856 de 2025 con el ICBF
5. Documento plan de trabajo agenda normativa
6. Documento Acuerdo de Nivel de Servicios - ANS</t>
  </si>
  <si>
    <t>Los avances en la firma del nuevo Convenio con Medicina Legal esta sujeto a la concertación</t>
  </si>
  <si>
    <t>Diseñar e implementar la Política Pública Distrital de Justicia Comunitaria.</t>
  </si>
  <si>
    <t>Política Pública Distrital de Justicia Comunitaria diseñada e implementada</t>
  </si>
  <si>
    <t>Sumatoria del peso de las Fases ejecutadas / Sumatoria del peso de las Fases planeadas) * 100 en el diseño e implementación de la Política Pública de Justicia Comunitaria</t>
  </si>
  <si>
    <t>100% de la Política Pública diseñada e implementada</t>
  </si>
  <si>
    <t>Se realizó borrador de documento diagnóstico y propuesta de plan de accion con fichas de productos.</t>
  </si>
  <si>
    <t>Se está a la espera de revisión interna y retroalimentacion de las entidades corresponsables implementación PP.</t>
  </si>
  <si>
    <t>Durante el trimestre se avanzó en las siguientes acciones: En el mes de abril 2025 se presentó primer borrador del documento diagnóstico y se recibieron observaciones por parte de la SAJ mediante memorando 3-2025-15387. En el mes de junio se realizaron reuniones con delegados de la OAIEE y OAP para consolidar el documento diagnóstico de acuerdo a los lineamientos emitidos por la SDP y la SAJ a través del memorando No. 3-2025-24068. A través del memorando 3-2025-24453 del 21 de junio de 2025 se remitió a la SAJ la versión final del Documento Diagnóstico de Justicia No Formal y Comunitaria a la SAJ para revisión y aprobación.</t>
  </si>
  <si>
    <t xml:space="preserve">1. Listado de asistencia reunión 1 DE JUNIO DE 2025.                                                                        
2. Listado de asistencia 11 de junio de 2025.                                                  
3. Listado de aistencia reunión 14 de junio de 2025.                                                                        
4. Acta y listado de asistencia de la reunión del 19 de junio de 2025.                                                                                        
5. Memorando 3-2025-24453 del 21 de junio de 2025.                                                                                          
6. Documento Diagnóstico de Justicia No Formal y Comunitaria. 
7. Memorando 3-2025-15387 del  18 de junio de 2025
8. Memorando 3-2025-24068 </t>
  </si>
  <si>
    <t>Fortalecer las capacidades mediadoras del personal uniformado de la Policía Nacional brindando formación en mediación con enfoque restaurativo</t>
  </si>
  <si>
    <t>Jornadas de formación en mediación con enfoque restaurativo realizadas con personal uniformado de la Policía Nacional</t>
  </si>
  <si>
    <t>Sumatoria de jornadas con enfoque restaurativo realizadas con personal uniformado de la Policía Nacional</t>
  </si>
  <si>
    <t xml:space="preserve">15 jornadas </t>
  </si>
  <si>
    <t>Se realizaron reuniones con funcionarios Armada Nacional y Hospital Policia para planear actividades de formación en resolución de conflictos para segundo y tercer trimestre 2025.</t>
  </si>
  <si>
    <t>1. Acta Reunión Armada Nacional
2. Acta Reunión Policía</t>
  </si>
  <si>
    <t xml:space="preserve">Establecer contacto con Policía Nacional encargados de mediación policial para presentar propuesta de capacitación y elaborar un plan de trabajo. </t>
  </si>
  <si>
    <t>Durante el trimestre se adelantaron 3 capacitaciones con uniformados de la Policía Nacional: la primera sobre mediación restaurativa con la Escuela De Investigación Criminal ESINC - Policía Nacional y las otras dos con funcionarios de la Dirección de Sanidad de la Policía Nacional sobre habilidades para la resolución de conflictos.</t>
  </si>
  <si>
    <t xml:space="preserve">
1. Listados de Asistencia 
2. Memorando Policía
</t>
  </si>
  <si>
    <t>Dirección de Acceso a la Justicia (en articulación con DRPA)</t>
  </si>
  <si>
    <t>Mujeres vivas, comunidades seguras</t>
  </si>
  <si>
    <t>Generar estrategias y capacidades de prevención de comportamientos abusivos y de violencia en entornos comunitarios y familiares, con énfasis en prevención y seguridad contextual.</t>
  </si>
  <si>
    <t>Estrategia diseñada e implementada para a la prevención de comportamientos abusivos y de violencia en entornos comunitarios y familiares, con énfasis en prevención y seguridad contextual.</t>
  </si>
  <si>
    <t>Sumatoria del peso de las Fases ejecutadas) / Sumatoria del peso de las Fases planeadas) * 100 en el diseño e implementación de la Estrategia dirigida a la de prevención de comportamientos abusivos y de violencia en entornos comunitarios y familiares, con énfasis en prevención y seguridad contextual.</t>
  </si>
  <si>
    <t>100% de la estrategia diseñada e implementada</t>
  </si>
  <si>
    <t>Diseño de la propuesta de documento de la estrategia y capacidades de prevención de comportamientos abusivos y de violencia en entornos comunitarios y familiares, con énfasis en prevención y seguridad contextual.</t>
  </si>
  <si>
    <t>1. Estrategia y capacidades de prevención de comportamientos abusivos y de violencia en entornos comunitarios y familiares, con énfasis en prevención y seguridad 
contextual.</t>
  </si>
  <si>
    <t>Las gestiones que siguen son las siguientes: Aprobación y socialización de la propuesta de estrategia para la  prevención de comportamientos abusivos y de violencia en entornos comunitarios y familiares, con énfasis en prevención y seguridad contextual.Implementación de la estrategia.</t>
  </si>
  <si>
    <t xml:space="preserve">Durante el trimestre se socializó la estrategia y capacidades de prevención de comportamientos abusivos y de violencia en entornos comunitarios y familiares, con énfasis en prevención y seguridad contextual con el equipo territorial y en el encuentro mensual de la DAJ. </t>
  </si>
  <si>
    <t xml:space="preserve">1. Estrategia y capacidades de prevención de comportamientos abusivos y de violencia en entornos comunitarios y familiares, con énfasis en prevención y seguridad contextual.
2. Listado de Asistencia 06-06-2025 Socialización Estrategias Equipo Territorial
3. Acta: 21-05-2025 Acta Encuentro mensual DAJ
</t>
  </si>
  <si>
    <t xml:space="preserve">Las gestiones previstas para el siguiente trimestre son las siguientes: Construcción y socialización de la Batería de talleres de la estrategia. Implementación de la estrategia a nivel institucional.  </t>
  </si>
  <si>
    <t>Aplicar el Programa Distrital de Justicia Restaurativa para Adultos en la Ruta de atención integral para mujeres víctimas de VBG - Ruta Mujer, a través de la intervención cruzada, con enfoque de género y de derechos de las mujeres</t>
  </si>
  <si>
    <t>Fases ejecutadas en la implementación de la Ruta de atención integral para mujeres víctimas de VBG - Ruta Mujer en el marco del Programa Distrital de Justicia Restaurativa para Adultos.</t>
  </si>
  <si>
    <t xml:space="preserve">Sumatoria del peso de las Fases ejecutadas / Sumatoria del peso de las Fases planeadas* 100 
Cada fase tendrá un peso ponderador, la suma de todas las fases da el 100%. </t>
  </si>
  <si>
    <t>100% de la implementación de la Ruta de atención integral para mujeres víctimas de VBG - Ruta Mujer</t>
  </si>
  <si>
    <t>Implementar (1) un plan de atención y descongestión carcelaria que incluya la implementación de mecanismos de justicia restaurativa atención integral a PPL y atención a la población pospenada</t>
  </si>
  <si>
    <t>Se realizaron dos reuniones de articulación con la Subdirección de Familia de la Secretaría Distrital de Integración Social, a fin de presentar el Programa Distrital de Justicia Restaurativa para Adultos, avanzar en la estructuración de una Ruta de Atención y Remisión de Casos por parte de las Comisarías de Familia, y fortalecer los procesos de articulación Interinstitucional. 
La Unidad de Delitos Sexuales de la Fiscalía General de la Nación remitió 13 procesos relacionados con el acoso sexual para revisar viabilidad de vinculación al PDJRA, se logró la vinculación de 2 víctimas.
La Unidad de Violencia Intrafamiliar de la Fiscalía General de la Nación remitió 23 procesos relacionados con la VIF de los cuáles se logró el ingreso de 11 al PDJRA.
La Comisaría de Familia de la Localidad de Los Mártires remitió 7 procesos de violencia intrafamiliar en los que podría haber riesgo de feminicidio, de los cuales se viabilizó en ingreso de 7. Todos se encuentran en etapa de valoración inicial</t>
  </si>
  <si>
    <t>Actas de las reuniones</t>
  </si>
  <si>
    <t xml:space="preserve">El retraso en la contratación de los equipos profesionales de la DRPA ha afectado la atención efectiva de los casos. </t>
  </si>
  <si>
    <t>1.	Durante el trimestre se avanzó en la consolidación de la versión 2.0. del "Modelo Integral Ruta Mujer", con la habilitación de la ruta de remisión, ingreso y atención de casos con Medidas de Protección.
2.	Se socializó dicha ruta con el grupo de Comisarios y Comisarias de Familia de Bogotá, y a instancias de la Subdirección de Familia de la Secretaría Distrital de Integración Social, en concertación con el Consejo Seccional de la Judicatura, la Coordinación Seccional de la Unidad de Violencia Intrafamiliar de la Fiscalía General de la Nación y con la participación del Consejo Superior de la Judicatura.
3.	Fruto del proceso de articulación con las Comisarías de Familia se han recibido remisiones de casos de violencia intrafamiliar de las Localidades de Mártires, Barrios Unidos, Kennedy, Santa Fe y Suba. 
4.	Se recibieron las primeras remisiones de mujeres beneficiadas con la Ley de Utilidad Pública; el PDJRA les brindará acompañamiento psicosocial para hacer sostenible la medida.</t>
  </si>
  <si>
    <t>Se adjunta:
- Presentación Power Point con la descripción de la Ruta Mujer 2.0. con indicación de la forma en la que se articula el PDJRA para entregar respuestas eficaces.
- Acta de la reunión con Comisarías de Familia</t>
  </si>
  <si>
    <t>No se identifican alertas</t>
  </si>
  <si>
    <t>Ampliar la cobertura y mejorar la efectividad del Protocolo de atención a NNA víctimas de violencia sexual, incluyendo el enfoque restaurativo y una estrategia de intervención cruzada.</t>
  </si>
  <si>
    <t>Protocolo de atención a NNA víctimas de violencia sexual incorporado al nuevo modelo distrital de atención en justicia con enfoque restaurativo</t>
  </si>
  <si>
    <t>Sumatoria del peso de las Fases ejecutadas / Sumatoria del peso de las Fases planeadas * 100 en la incorporación del Protocolo de atención a NNA víctimas de violencia sexual incorporado al nuevo modelo distrital de atención en justicia con enfoque restaurativo</t>
  </si>
  <si>
    <t>100% de la incorporación del Protocolo de la atencion a NNA</t>
  </si>
  <si>
    <t xml:space="preserve">Se realizó en coordinación con la Dirección de Sistemas de la información la revisión de los ajustes solicitados al Sistema SIDIJUS frente a las variables que capturan información sobre los casos de  violencia sexual NNA identificados en las Casas de Justicia. </t>
  </si>
  <si>
    <t>Enlace de la grabación de la sesión por teams.</t>
  </si>
  <si>
    <t xml:space="preserve">Durante el trimestre el proceso de contratación provocó que no se priorizara la atención en Casas de justicia, ante la ausencia de profesionales de orientación. </t>
  </si>
  <si>
    <t xml:space="preserve">Durante el periodo se llevó a cabo Mesa de trabajo Guía de atención a NNA en casas de justicia con profesionales de la Secretaría Distrital de Integración Social Subdirección de Familia y el Instituto Colombiano de Bienestar Familiar Regional Bogotá, con el fin de revisar el documento actualizado de atención a niños niñas y adolescentes, con el fin que este cuente con los aportes de las entidades con autoridades administrativas competentes para conocer los casos de NNA.
Se logró articular a las dos principales entidades con competencia administrativa en protección de NNA (ICBF e Integración Social) para la revisión del instrumento; Se recibieron observaciones técnicas y jurídicas que fortalecen el enfoque diferencial y la claridad de competencias en el documento guía; Se acordó el uso de un documento editable para continuar el trabajo colaborativo y garantizar una construcción conjunta; Se estableció un compromiso para incluir rutas claras de atención a NNA, evitando remisiones ineficientes y promoviendo la articulación desde el primer contacto.
</t>
  </si>
  <si>
    <t xml:space="preserve">1.	Documento guía de atención de niños niñas y adolescentes víctimas de violencias
2.	Acta reunión mesa de trabajo
3.	Listado de Asistencia Reunión mesa de trabajo
</t>
  </si>
  <si>
    <t xml:space="preserve">Se presenta como alerta la ausencia de un protocolo operativo unificado que permita a los funcionarios de Casas de Justicia actuar de manera homogénea frente a casos de NNA. Riesgo de vacíos de atención en sedes donde no hay presencia permanente del ICBF o de Comisarías de Familia.
Posibles conflictos de competencia entre entidades en casos de violencia sexual o explotación, si no se precisan claramente en el documento las rutas y responsabilidades.
Necesidad de garantizar la participación de todas las partes involucradas en las fases de validación, socialización y adopción del documento final.
</t>
  </si>
  <si>
    <t>Generar un programa de habilidades para la gestión de emociones y transformación de masculinidades hegemónicas dentro del servicio distrital de seguridad, convivencia y justicia.</t>
  </si>
  <si>
    <t>Fases de diseño e implementación del programa de habilidades para la gestión de emociones y transformación de masculinidades hegemónicas dentro del servicio distrital de seguridad, convivencia y justicia.</t>
  </si>
  <si>
    <t>Sumatoria del peso de las Fases ejecutadas / Sumatoria del peso de las Fases planeadas * 100 del programa de habilidades para la gestión de emociones y transformación de masculinidades hegemónicas dentro del servicio distrital de seguridad, convivencia y justicia.</t>
  </si>
  <si>
    <t>100% del diseño e implementación del programa</t>
  </si>
  <si>
    <t>Diseño del  programa de habilidades para la gestión de emociones y transformación de masculinidades hegemónicas dentro del servicio distrital de seguridad, convivencia y justicia</t>
  </si>
  <si>
    <t>1. Programa de habilidades para la gestión de emociones y transformación de masculinidades hegemónicas dentro del servicio distrital de seguridad, convivencia y justicia.</t>
  </si>
  <si>
    <t>Las gestiones que siguen son las siguientes:
Aprobación y socialización de la propuesta de estrategia programa de habilidades para la gestión de emociones y transformación de masculinidades hegemónicas.
Implementación del programa.</t>
  </si>
  <si>
    <t xml:space="preserve">Durante el trimestre se socializó el programa de habilidades para la gestión de emociones y transformación de masculinidades hegemónicas dentro del servicio distrital de seguridad, convivencia y justicia, en el encuentro mensual de la DAJ </t>
  </si>
  <si>
    <t xml:space="preserve">1. Programa de habilidades para la gestión de emociones y transformación de masculinidades hegemónicas dentro del servicio distrital de seguridad, convivencia y justicia.
2. Acta y Listado de Asistencia </t>
  </si>
  <si>
    <t>La gestión programada para el siguiente trimestre es: 
1. Implementación del programa.</t>
  </si>
  <si>
    <t>Ampliar número de Casas de Justicia con Ruta de Atención Integral para la Mujeres Víctimas de violencia.</t>
  </si>
  <si>
    <t>Casas de Justicia con Ruta de Atención a Mujeres Víctimas de Violencias en operación</t>
  </si>
  <si>
    <t>Sumatoria de Casas de Justicia con Ruta de Atención a Mujeres Víctimas de Violencias</t>
  </si>
  <si>
    <t>13 casas de justicia con Ruta Mujer</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</si>
  <si>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2.212 mujeres. Así mismo fueron remitidas a las entidades competentes según la tipología de las conflictividades presentadas.
Casa De Justicia Barrios Unidos 106 
Casa De Justicia Bosa Campo Verde 365 
Casa De Justicia Ciudad Bolívar 632 
Casa De Justicia Fontibón 209 
Casa De Justicia Kennedy 191 
Casa De Justicia San Cristóbal 305 
Casa De Justicia Suba Ciudad Jardín 404 </t>
  </si>
  <si>
    <t xml:space="preserve">1.Reporte Ruta Mujer I trimestre. </t>
  </si>
  <si>
    <t>Ampliar número de Casas de Justicia con Ruta de Atención Integral para la Mujeres Víctimas de violencia de 7 a 13, para el 2028.</t>
  </si>
  <si>
    <t xml:space="preserve">Con relación al funcionamiento de la Ruta de Atención Integral para Mujeres, se brindó orientación e información a las mujeres víctimas de violencias que acuden a utilizar los servicios de nuestras 7 Casas de Justicia en las que se encuentra implementada la Ruta (Barrios Unidos, Bosa Campo Verde, Ciudad Bolívar, Fontibón, Kennedy, San Cristóbal, Suba Ciudad Jardín), en donde se logró la atención de 2.526 mujeres. Así mismo fueron remitidas a las entidades competentes según la tipología de las conflictividades presentadas.
Casa De Justicia Barrios Unidos 156 
Casa De Justicia Bosa Campo Verde 410 
Casa De Justicia Ciudad Bolívar 734
Casa De Justicia Fontibón 247
Casa De Justicia Kennedy 263 
Casa De Justicia San Cristóbal 338
Casa De Justicia Suba Ciudad Jardín 378 
</t>
  </si>
  <si>
    <t xml:space="preserve">1.Reporte Ruta Mujer II trimestre. 
</t>
  </si>
  <si>
    <t>Implementar el Acuerdo 828 de 2021 y articular acciones con SDIS en relación con el diseño e implementación del Plan Distrital en Prevención de Violencia por razones de Sexo y Género con énfasis en Violencia Intrafamiliar y Sexual.</t>
  </si>
  <si>
    <t>Acciones de articulación realizadas con SDIS para el diseño e implementación del Plan Distrital en Prevención de Violencia por razones de Sexo y Género con énfasis en Violencia Intrafamiliar y Sexual.</t>
  </si>
  <si>
    <t>Sumatoria de acciones de articulación realizadas con SDIS para el diseño e implementación del Plan Distrital en Prevención de Violencia por razones de Sexo y Género con énfasis en Violencia Intrafamiliar y Sexual.</t>
  </si>
  <si>
    <t>20 acciones</t>
  </si>
  <si>
    <t>Se reprograman las acciones con el fin de garantizar su cumplimiento dentro de la vigencia.</t>
  </si>
  <si>
    <t>Durante el periodo se avanzó en la planeación estratégica necesaria para dar cumplimiento al Acuerdo 828 de 2021, particularmente en lo relacionado con la articulación con la Secretaría Distrital de Integración Social (SDIS), para lo cual se solicito a la Dirección de Gestión Humana orientación al respecto. Se identificaron puntos clave de coordinación interinstitucional para el diseño del Plan Distrital de Prevención de Violencias por razones de Sexo y Género, con énfasis en Violencia Intrafamiliar y Sexual, sentando las bases para su implementación operativa en el segundo semestre.</t>
  </si>
  <si>
    <t xml:space="preserve">1. Correo electrónico a la Dirección de Gestión Humana
2. Plan para materializar Acuerdo 828 en la DAJ </t>
  </si>
  <si>
    <t>Se evidencia la necesidad de acelerar la formalización de espacios técnicos de articulación con SDIS para evitar retrasos en la implementación efectiva del Plan Distrital de Prevención de Violencias. Es fundamental definir a corto plazo las acciones específicas, responsables y cronogramas conjuntos, de modo que se cumplan los compromisos establecidos en el Acuerdo 828 de 2021 y se garantice una respuesta institucional articulada frente a las violencias por razones de sexo y género.</t>
  </si>
  <si>
    <t>Justicia Restaura-VIDAS</t>
  </si>
  <si>
    <t>Diseñar e implementar una estrategia piloto del Programa Localidades Restaurativas.</t>
  </si>
  <si>
    <t>Localidades Restaurativas en implementación</t>
  </si>
  <si>
    <t xml:space="preserve">Sumatoria de localidades que implementan la estrategia piloto </t>
  </si>
  <si>
    <t>5 localidades:
3 DAJ - 2 DRPA</t>
  </si>
  <si>
    <t>Implementar una estrategia para la ampliación de capacidades del Programa Distrital de Justicia Juvenil Restaurativa a través de la atención de personas víctimas, ofensores y redes.</t>
  </si>
  <si>
    <t xml:space="preserve">Se realizaron tres (3) Mesas Técnicas con las Alcaldías de Fontibón y Bosa con el fin de definir las líneas de inversión de los recursos del Fondo de Desarrollo Local a través de los cuales es dable viabilizar la contratación de Equipos Territoriales de Acceso a la Justicia y atender la conflictividad escolar y la violencia intrafamiliar como parte de la estrategia Localidades Restaurativas. </t>
  </si>
  <si>
    <t>Mesas técnicas Fontibón</t>
  </si>
  <si>
    <t xml:space="preserve">1.	Se ha participado de mesas técnicas con las Alcaldías de las Localidades de Bosa y Fontibón con el fin de orientar la articulación de acciones para el cumplimiento del PISCCJ.
2.	Se presentó y aprobó por parte de las Alcaldías Locales de Bosa y Fontibón del Plan de Trabajo de los equipos locales de acceso a la justicia que entrarán a apoyar a la DRPA en la atención de la conflictividad escolar y la violencia intrafamiliar en el marco del Programa Localidades Restaurativas. </t>
  </si>
  <si>
    <t>1.	Mesa técnica Fontibón 6jun
2.	Mesa técnica Fontibón 16jun</t>
  </si>
  <si>
    <t>Fortalecer el modelo de abordaje de la conflictividad escolar en el Distrito, buscando la inclusión del enfoque restaurativo.</t>
  </si>
  <si>
    <t xml:space="preserve">Protocolos de Atención Integral para la Convivencia Escolar con enfoque restaurativo aprobados </t>
  </si>
  <si>
    <t>Sumatoria de protocolos de Atención Integral para la Convivencia Escolar con enfoque restaurativo aprobados</t>
  </si>
  <si>
    <t>5 protocolos</t>
  </si>
  <si>
    <t>Se realizaron 37 jornadas de capacitación en Manejo de Conflictos con Enfoque Restaurativo en colegios de las Localidades Bosa, Engativá, San Cristóbal y Ciudad Bolívar.</t>
  </si>
  <si>
    <t>Listas de asistencia de los talleres realizados en instituciones educativas.</t>
  </si>
  <si>
    <t xml:space="preserve">1.	Durante el trimestre se realizaron 50 jornadas de formación en resolución de conflictos con enfoque restaurativo con estudiantes de diferentes instituciones educativas de la ciudad.
2.	Durante el trimestre se realizaron 4 jornadas de formación con padres, madres y cuidadores de diferentes instituciones educativas de la ciudad en temáticas alusivas al SRPA  
3.	Durante el trimestre se realizaron 10 jornadas de talleres de formación en enfoque y prácticas restaurativas y estrategias de comunicación no violenta con los equipos docentes de diferentes instituciones educativas de la localidad
</t>
  </si>
  <si>
    <t xml:space="preserve">Se adjunta base de datos con la información de las jornadas de talleres realizadas a 50 grupos de estudiantes, 4 de familias y 10 de docentes. </t>
  </si>
  <si>
    <t>Dirección de Responsabilidad Penal Adolescente</t>
  </si>
  <si>
    <t>Diseñar e implementar dos nuevas rutas y ampliar la capacidad de atención del Programa Distrital de Justicia Juvenil Restaurativa.</t>
  </si>
  <si>
    <t>Rutas de atención especializada del Programa Distrital de Justicia Juvenil Restaurativa en implementación</t>
  </si>
  <si>
    <t>Sumatoria de nuevas rutas de atención especializada</t>
  </si>
  <si>
    <t>2 nuevas rutas</t>
  </si>
  <si>
    <t xml:space="preserve">Ruta 1: Violencia Intrafamiliar (VIF): Para el periodo del reporte se realizaron las siguientes acciones:
- Se realizó capacitación en estrategias de trabajo con víctimas de casos VIF.
Ruta 2: Atención a Situaciones Tipo II y Tipo III (Ley 1620 de 2013): 
- Se diseño taller para trabajar el enfoque restaurativo con instituciones educativas.
- Se socializó PDJJR con orientadores del Colegio Gonzalo Arango de la Localidad de Suba y los Comités de Convivencia Escolar de las IED Colegio Montebello (Localidad de San Cristóbal), El Nogal y Arborizadora Alta (Localidad de Ciudad Bolívar), El Porvenir (Localidad de Bosa), y República Bolivariana de Venezuela (Localidad de Los Mártires). </t>
  </si>
  <si>
    <t xml:space="preserve">Presentación de power point y acta del trabajo con víctimas de VIF. Actas de reunión de revisión y preparación de talleres. Guión de taller para trabajar con profesores. Acta de socialización del PDJJR a colegios. </t>
  </si>
  <si>
    <t xml:space="preserve">Ruta 1: Violencia Intrafamiliar (VIF): Para el periodo del reporte se realizaron las siguientes acciones:
•	Se da continuidad al proceso de capacitación en estrategias de intervención con víctimas para los equipos de la DRPA. 
•	Se realiza lectura y socialización de investigación sobre violencia filio-parental y justicia restaurativa aplicada a los casos de violencia intrafamiliar y violencia de género.
•	Se realiza transferencia metodológica: Aproximaciones al análisis de la violencia intrafamiliar desde la perspectiva de género. 
Ruta 2: Atención a Situaciones Tipo II y Tipo III (Ley 1620 de 2013): 
•	Durante el segundo trimestre se realizaron 35 presentaciones de la ruta del Programa a Comités de Convivencia Escolar de diferentes colegios de la ciudad. 
•	Durante el segundo trimestre se realizaron 3 presentaciones de la ruta del Programa a equipos de orientadores de diferentes instituciones educativas de la ciudad. 
•	Durante el segundo trimestre se realizaron 4 presentaciones de la ruta del Programa en reuniones con Direcciones Locales de Educación. 
- Durante el segundo semestre se realizaron 12 sesiones de capacitación al equipo de profesionales responsables de la ruta del Programa. </t>
  </si>
  <si>
    <t xml:space="preserve">-VIF: Se adjuntan 4 actas de reunión de las capacitaciones del 1, 14 de abril, 15 de mayo y del 9 de junio.
-Ruta colegios: se adjuntas actas de las 35 presentaciones de la ruta del Programa en comités de convivencia, 3 a equipos de orientadores, 4 en DILES y las 12 jornadas de formación.
</t>
  </si>
  <si>
    <t>Generar estrategias de atención a sanciones no privativas de la libertad en articulación con el Programa Distrital de Justicia Juvenil Restaurativa.</t>
  </si>
  <si>
    <t>Estrategias de atención de sanciones no privativas de la libertad en implementación</t>
  </si>
  <si>
    <t xml:space="preserve">Sumatoria de estrategias de atención de sanciones no privativas de la libertad </t>
  </si>
  <si>
    <t>3 estrategias de atención</t>
  </si>
  <si>
    <t>Se cuenta con primera versión del Plan de Atención Institucional PAI para 3 sanciones no privativas de la libertad (reglas de conducta, prestación de servicios a la comunidad, libertad vigilada).
Se han realizado 2 sesiones de articulación con la Subdirección de Juventud de la Secretaría Distrital de Integración Social para estudiar posible traslado de jóvenes con sanción no privativa de la libertad de dicha Secretaría a la SDSCJ.
Se realizaron 2 sesiones de trabajo con las y los jueces penales para adolescentes y las asistentes sociales de los Juzgados de Conocimiento a fin de presentar propuesta de atención de las sanciones no privativas de la libertad por parte de la SDSCJ.</t>
  </si>
  <si>
    <t>Documento
Acta reunion</t>
  </si>
  <si>
    <t xml:space="preserve">1.	Se avanza en la revisión y reorganización de los documentos requeridos para la implementación del Programa de atención a adolescentes y jóvenes sancionados con medidas no privativas de la libertad que contempla cuatro modalidades (Libertad asistida y/o vigilada, prestación de servicios a la comunidad, reglas de conducta e internación en medio semicerrado).
2.	Se entregó primera versión del documento Modelo de Atención del Programa de Atención a Jóvenes Sancionados en el marco del SRPA.
3.	Se entregó primera versión del documento Proyecto de Atención Institucional para la atención de las sanciones privativas y no privativas de la libertad. 
4.	Se avanza en el diseño de los instrumentos necesarios para el registro, ingreso, seguimiento, evaluación de los adolescentes y jóvenes sancionados.
5.	Se avanza en el diseño de los módulos de atención individual, grupal, familiar y en contexto, así como la adecuación de los espacios de atención en las diferentes sedes de la DRPA. 
6.	Se avanza en la conformación del equipo de trabajo interdisciplinario que acompañará los proceso de los adolescentes, jóvenes y familias vinculados al Programa de Atención a Jóvenes Sancionados en el marco del SRPA.
</t>
  </si>
  <si>
    <t xml:space="preserve">Tres documentos diseñados:
1. Modelo de Atención: Programa Distrital de Atención a las Sanciones Privativas y No Privativas de la Libertad en el SRPA “TRAVESÍA RESTAURATIVA”
2. Proyecto de Atención Institucional para Sanciones no privativas de la libertad
3. Proyecto de Atención Institucional para Sanciones privativas de la libertad </t>
  </si>
  <si>
    <t>Fortalecer las capacidades de atención del Programa Distrital de Justicia Restaurativa para Adultos</t>
  </si>
  <si>
    <t>Personas atendidas (víctimas, ofensores y redes de apoyo) atendidas en el Programa Distrital de Justicia Restaurativa para Adultos</t>
  </si>
  <si>
    <t>Sumatoria de personas atendidas en el Programa Distrital de Justicia Restaurativa para Adultos.</t>
  </si>
  <si>
    <t>3000 personas atendidas</t>
  </si>
  <si>
    <t>Se realizó Mesa Técnica con Consejo Seccional de la Judicatura y la coordinación de los Juzgados de Ejecución de Penas y Medidas de Seguridad para viabilizar aplicación de la Ley de Utilidad Pública (Ley 2292 de 2023) y la remisión de casos al Programa Distrital de Justicia Restaurativa para Adultos; se logró remisión de 1 caso.
Se realizó articulación con la coordinación de la Unidad de Vida de la Fiscalía General de la Nación a fin de estructurar ruta de remisión y atención de casos de hostigamiento en los que las víctimas sean mujeres.</t>
  </si>
  <si>
    <t xml:space="preserve">Actas de las reuniones y matriz de análisis de casos de ley de utilidad pública. </t>
  </si>
  <si>
    <t>1.	En el segundo trimestre del 2025 se avanzó en la articulación interinstitucional con autoridades para favorecer la remisión de casos a ser atendidos en las diferentes rutas: 1) Procedimiento Penal Abreviado; 2) Procedimiento Penal Ordinario; 3) Ejecución de la pena y 4) Casos de jurisdicción de familia.
2.	Se avanza en proceso de articulación con la Defensoría del Pueblo a fin de propiciar la remisión de casos de mujeres beneficiarias de Ley de utilidad Pública (Ley 2292 de 2023).
3.	Se avanza en el proceso de articulación con Comisarías de Familia a fin de incrementar la remisión de casos de violencia en el contexto familiar. 
4. Entre enero a junio se atendieron 329 personas</t>
  </si>
  <si>
    <t xml:space="preserve">Actas de las reuniones sostenidas en el trimestre con fiscales, comisarías y jueces de ejecución de pena. </t>
  </si>
  <si>
    <t>Diseñar e implementar una estrategia de atención a delitos de baja lesividad y alto impacto social.</t>
  </si>
  <si>
    <t xml:space="preserve">Fases ejecutadas para la implementación de la Ruta de atención a delitos de baja lesividad y alto impacto social </t>
  </si>
  <si>
    <t>Sumatoria del peso de las Fases ejecutadas /Sumatoria del peso de las Fases planeadas * 100 
Cada fase tendrá un peso ponderador, la suma de todas las fases da el 100%.</t>
  </si>
  <si>
    <t>100% de implementación de la ruta</t>
  </si>
  <si>
    <t>Se llevaron a cabo 2 jornadas formativas con el equipo del PDJRA para incorporar herramientas conceptuales y metodológicas relacionadas con la ruta jurídica y brindar orientación respecto a la manera de abordar el trabajo con víctimas.</t>
  </si>
  <si>
    <t>Actas de las sesiones de formación</t>
  </si>
  <si>
    <t xml:space="preserve">1.	Se realizó mesa de trabajo con los fiscales de la unidad de intervención temprana.  Se presentó el PDJRA y se avanzó en la definición de una ruta de remisión de casos que facilite el que las personas en calidad de víctimas obtengan respuesta eficiente de la justicia y que sus ofensores tengan atención desde el enfoque restaurativo. </t>
  </si>
  <si>
    <t>Acta de la reunión sostenida</t>
  </si>
  <si>
    <t>No se identifican alertas.</t>
  </si>
  <si>
    <t>Justicia que Transforma</t>
  </si>
  <si>
    <t>Implementar la estrategia de transformación del Modelo de Gestión Carcelaria del Distrito Capital</t>
  </si>
  <si>
    <t>Fases del Modelo de Gestión Carcelaria y de detención del Distrito Capital diseñado e implementado.</t>
  </si>
  <si>
    <t>Sumatoria del peso de las Fases ejecutadas / Sumatoria del peso de las Fases planeadas *100 de diseño e implementación de las fases del Modelo de Gestión Carcelaria y de detención del Distrito Capital.</t>
  </si>
  <si>
    <t>Se proyecta reunión con la SAJ para definir y establecer el plan de trabajo del diseño de las fases del modelo de gestión carcelaria y de detención del Distrito.</t>
  </si>
  <si>
    <t>Se llevó a cabo una reunión conjunta entre la SAJ, la Cárcel Distrital y el CER, con el propósito de brindar lineamientos y orientaciones para la elaboración del entregable relacionado con la implementación de la estrategia de transformación del modelo de gestión carcelaria para esta vigencia.</t>
  </si>
  <si>
    <t>No se presentaron dificultades</t>
  </si>
  <si>
    <t>Cárcel Distrital / CER</t>
  </si>
  <si>
    <t>Liderar la implementación de una estrategia de manejo de conflictos con enfoque restaurativo en la Cárcel Distrital y Centro Especial de Reclusión (CER)</t>
  </si>
  <si>
    <t xml:space="preserve">Fases ejecutadas en el diseño e implementación de la estrategia de manejo de conflictos con enfoque restaurativo </t>
  </si>
  <si>
    <t>Sumatoria del peso de las Fases ejecutadas / Sumatoria del peso de las Fases planeadas * 100 de fases ejecutadas de la estrategia de manejo de conflictos con enfoque restaurativo</t>
  </si>
  <si>
    <t>100%
Estrategia diferenciada por la Cárcel y CER</t>
  </si>
  <si>
    <t xml:space="preserve">Se sostuvo 1 reunión de articulación con el equipo del Centro Especial de Reclusión CER a fin de definir ruta de articulación respecto a las actividades previstas en el PISCCJ. </t>
  </si>
  <si>
    <t xml:space="preserve">Acta de reunión </t>
  </si>
  <si>
    <t xml:space="preserve">Se adelantó una mesa de trabajo para la definición de de los equipos interdisciplinarios de la Cárcel Distrital, dentro de los cuales uno fué con enfoque en justicia restaurativa
Se ejecutó un taller con las PPL de la Cárcel Distrital y con personal del establecimiento carcelario, en donde participaron PPL                                                                                                                                                                                       DRPA: 1.	Se avanza en la estructuración del equipo profesional que acompañará el desarrollo de la estrategia de manejo de conflictos en la Cárcel Distrital y el CER.
2.	Se avanza en proceso de articulación con la Cárcel Distrital para el desarrollo de las acciones que buscan hacer de ella la primera Cárcel Restaurativa de Colombia.
</t>
  </si>
  <si>
    <t>Se debe tener en cuenta que no se puede allicar todo el alcance de la justicia restaurativa porque las PPL de la Cárcel Distrital son personas sindicadas, por lo que no se pueden vincular las víctimas</t>
  </si>
  <si>
    <t>Dirección de Responsabilidad Penal Adolescente (articulación con Cárcel)</t>
  </si>
  <si>
    <t>Diseñar e implementar una estrategia para la mitigación del consumo de SPA e integrarla a las estrategias de atención intramural en la Cárcel Distrital</t>
  </si>
  <si>
    <t xml:space="preserve">Personas atendidas en la estrategia para la mitigación de riesgo y reducción del daño en el consumo de SPA </t>
  </si>
  <si>
    <t xml:space="preserve">Sumatoria de personas atendidas en la Estrategia </t>
  </si>
  <si>
    <t>400 personas</t>
  </si>
  <si>
    <t xml:space="preserve">Lá Cárcel Distrital desde hace tiempo tiene implementado un modelo para la mitigación del consumo de SPA, en la cual al ingresar la Persona Privada de la Libertad se identifica como consumidora y de qué tipo de SPA, dentro de los servicios médicos brindados por medio del contrato con la red Sur Oriente está la atención con el profesional en psiquiatría, si la persona privada de la libertad de manera voluntaria desea acceder al programa de Narcóticos Anónimos, la cual es la alianza que ha resultado con mayor efectividad para la mitigación del consumo de SPA, por medio de las actividades que desarrolan los expertos de esta organización.
Se avanzó en la construcción del documento que orientará el diseño y puesta en marcha de la Estrategia de atención al consumo problemático de sustancias psicoactivas que se implementará en la Cárcel Distrital. </t>
  </si>
  <si>
    <t xml:space="preserve">Informes de atención en salud SPAcios, Estudios individuales de las PPL y Programas
Borrador documento de modelo de mitigación del consumo de SPA en la cárcel Distrital. </t>
  </si>
  <si>
    <t>La Cárcel Distrital ha implementado diferentes mecanismos para la mitigación de consumo de las SPA, y a lo largo de varios años la de mejor resultado ha sido la que actualmente se tiene.
El ingreso a los programas de mitigación de consumo de SPA debe ser voluntario, si la persona no tiene disponibilidad de controlar el consumo no hay resultados positivos
A pesar de la implementación de diferentes mecanismos de control de ingreso de elementos prohibidos, entre ellos las SPA, en las requisas se siguen incautando diferente tipología de sustancias, principalmente marihuana, Tusi y cocaina
El retraso en la contratación de los equipos profesionales de la DRPA ha afectado el desarrollo de las actividades planeadas.</t>
  </si>
  <si>
    <t>Dentro de las actividades adelantadas por parte del Servicio de Salud para la Cárcel Distrital, están jornadas con diferentes grupos y en distintas fechas en donde se adelántaron actividades para la mitigación del consumo de las SPA
Dentro de ellas están en abril en 8 grupos donde asistieron un total de 120 PPL de todos los pabellones, el 22 de abril 32 PPL, 8 de abril 46 PPL, para un gran total de 201 participaciones.                                                         DRPA: 1.	Se avanza en la estructuración del equipo profesional que acompañará el desarrollo de la estrategia de mitigación del consumo de SPA en la Cárcel Distrital.
2.	Se avanza en proceso de articulación con la Cárcel Distrital para el desarrollo de las acciones que buscan hacer de ella la primera Cárcel Restaurativa de Colombia.</t>
  </si>
  <si>
    <t>Es dificil llevar un conteo de cada una de las personas que particpa en las actividades, esto debido a que los listados se manejan manualmente por lo que el filtro resulta un desgaste administrativo alto
Se debe tener en cuenta que la población es fluctuante
Teniendo en cuenta que se siguen presentando dentro de las requisas SPA, es alta la probabilidad de recaída en el consumo de SPA si existe su disponibilidad dentro del establecimiento carcelario, lo que disminuye el impacto del tratamiento.                                                                                                                                                                                                                                                                                                                                                                    DRPA: Se adjunta la respectiva matriz de contratación y hojas de vida de los profesionales seleccionados.</t>
  </si>
  <si>
    <t>Carcel Distrital (en articulación con DRPA)</t>
  </si>
  <si>
    <t>Fortalecer y generar estrategias para el desarrollo de habilidades productivas de las Personas Privadas de la Libertad en los centros privativos de la libertad a cargo del Distrito</t>
  </si>
  <si>
    <t>Número de estrategias fortalecidas y generadas para el desarrollo de habilidades productivas de las PPL en los centros privativos de la libertad a cargo del Distrito</t>
  </si>
  <si>
    <t>Sumatoria de estrategias fortalecidas y generadas para el desarrollo de habilidades productivas de las PPL en los centros privativos de la libertad a cargo del Distrito ejecutado</t>
  </si>
  <si>
    <t>3 estrategias</t>
  </si>
  <si>
    <t>En Cárcel Distrital, en enero 119, febrero 371 y marzo 361</t>
  </si>
  <si>
    <t>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Cárcel Distrital: Durante el primer trimestre se iniciaron las acciones preparatorias para la implementación de la estrategia programada para la vigencia 2025, orientada al desarrollo de habilidades productivas para las Personas Privadas de la Libertad (PPL). Se proyecta para el mes de abril o mayo, realizar mesas de trabajo para identificar necesidades, recursos disponibles y posibles aliados estratégicos.
En la Cárcel Distrital para el mes de enero las personas privadas de la libertad contaron con talleres para el desarrollo de habilidades profductivas como lo son: (1) Servicios de alimentos, (2) Peluqueria y Belleza, (3) Reparaciones locativas, (4) Lavandería, (5) Actividades de manejos de residuos - PIGA Para febrero y marzo se tuvieron las mismas 5 actividades de enero, más otras dos adicionales que son (1) Jardinería y (2) Educación CLEI</t>
  </si>
  <si>
    <t>Cárcel Distrital: Estadísticas de Actividades válidas para la redención de la pena de los meses de enero, febrero y marzo del 2025</t>
  </si>
  <si>
    <t>Durante el primer trimestre en la Cárcel Distrital huboi menor oferta de variedad de Talleres que desarrollan habilidades productivas en razón a la crisis de las contrataciones de prestación de servicios, por lo que se hace necesario que en el Rediseño Organizacional este personal pase a ser de planta para garantizar la continuidad de estas actividades. Adicionalmente, los cupos en las actividades válidas para la redención de la pena que desarrollan habilidades productivas son limitadas y la mayoría (por menos el 50%) de las personas privadas de la libertad de la Cárcel Distrital están en Acondicionamiento Físico, la cual no genera de manera representativas este tipo de fortalezas en las PPL
Por parte de la Cárcel Distrital se hacen cortes mensuales de las personas en estas actividades, es de aclarar que la población es fluctuante y que pueden estar ingresando, egresando o permaneciendo</t>
  </si>
  <si>
    <t xml:space="preserve">Se avanza en la construcción de una estrategia para el desarrollo de habilidades productivas de las PPL, en conjunto con Cárcel y el CER. En el segundo trimestre tanto en Cárcel como en el CER se han desarrollado talleres para el desarrollo de habilidades productivas.
La Cárcel Distrital dispone de una serie de actividades para la reducción de la pena y ocupación del tiempo libre que se categorizan como productivas; estas son : Servicio de alimentos, Panadería, Maderas, Ambiental, Reparaciones locativas, lavandería, peluquería, actividades artesanales, reparación de bicicletas, ofimática, Edicación Formal CLEI, artesanías, jardinería, las cuales desarrollan habilidades en las PPL. 
En los Centros de Detención Transitoria, específicamente en la URI de Puente Aranda, se han desarrollado actividades o talleres relacionados con el desarrollo de habilidades productivas como: elaboración de jabones, belleza, confección y moda, realización de velas y decoración de cerámicas. 
</t>
  </si>
  <si>
    <t xml:space="preserve">No se presentaron dificultades
Se cargan las fichas metodológicas y los listados de asistencia de las actividades desarrolladas en la URI de Puente Aranda.  
</t>
  </si>
  <si>
    <t>Carcel Distrital /CER/SAJ (CDT)</t>
  </si>
  <si>
    <t>Diseñar e implementar el Programa para la atención y prevención de la agresión sexual PASOS e integrarlo a las estrategias de atención intramural en la Cárcel Distrital</t>
  </si>
  <si>
    <t>Personas atendidas en el Programa para la atención y prevención de la agresión sexual PASOS</t>
  </si>
  <si>
    <t xml:space="preserve">Sumatoria de personas atendidas en el Programa para la atención y prevención de la agresión sexual PASOS en la Cárcel Distrital </t>
  </si>
  <si>
    <t>200 personas atendidas</t>
  </si>
  <si>
    <t>Se identificaron los programas y teorías de cambio más promisorias y que servirán como fundamento para el diseño de la estrategia propuesta.
 Se define que la estrategia será de carácter psicoeducativo y que la teoría de cambio más promisoria es el Modelo Good Life Model, el cual fue desarrollado por Ward &amp; Stewart (2003) y el Modelo del Desistimiento Delictivo desarrollado por Shadd Maruna (2001). 
Se está estructurando un documento que dé cuenta del modelo de atención de la estrategia.</t>
  </si>
  <si>
    <t>Matriz de estado del arte programas de atención a agresores sexuales y priorizacion de programas de entrenamiento en habilidades sociales</t>
  </si>
  <si>
    <t>1.	Se avanza en la estructuración del equipo profesional que acompañará el desarrollo de las estrategias de atención a personas privadas de la libertad por verse inmersas en presuntos delitos de naturaleza sexual en la Cárcel Distrital.
2.	Se avanza en proceso de articulación con la Cárcel Distrital para el desarrollo de las acciones que buscan hacer de ella la primera Cárcel Restaurativa de Colombia.</t>
  </si>
  <si>
    <t>Se adjunta documento de adaptación del Programa para la Atención y Prevención de la Agresión Sexual – PASOS, para el desarrollo de competencias socioemocionales en personas privadas de la libertad en condición de sindicadas</t>
  </si>
  <si>
    <t>Diseñar y poner en marcha una Escuela de Formación en Oficios e integrarla a las estrategias de atención intramural en la Cárcel Distrital.</t>
  </si>
  <si>
    <t>Personas vinculadas a los programas de la Escuela de Formación en Oficios</t>
  </si>
  <si>
    <t xml:space="preserve">Sumatoria de personas vinculadas a los programas de la Escuela de Formación en Oficios </t>
  </si>
  <si>
    <t>400 personas vinculadas</t>
  </si>
  <si>
    <t xml:space="preserve">Se viene trabajando en la estructuración del Proyecto Educativo Institucional (PEI).
Se realizó visita a la Cárcel Distrital para visualizar los espacios en que operarán los talleres y definir necesidades de adecuaciones locativas.
Se definieron las áreas de formación más promisorias.
</t>
  </si>
  <si>
    <t>Estructura del PEI con Enfoque Restaurativo Carcel Distrital</t>
  </si>
  <si>
    <t>La Cárcel Distrital en articulación con el Servicio Nacional de Aprendizaje SENA, adelanta el taller de redención de la pena y ocupación del tiempo libre de "Técnico en reparaciones locativas", las PPL participantes al finalizar el año de formación obtienen su certificado                                                                                                                                                                                                                                                                                                                                           DRPA: 1.	Se inició la articulación con la Dirección Local de la Localidad (DILE) de San Cristóbal para avanzar en la expedición de la Licencia de Funcionamiento de la Escuela de Oficios de la Cárcel Distrital como Institución de Formación para el Trabajo y el Desarrollo Humano. 
2.	Se avanza en la estructuración del equipo profesional que acompañará el desarrollo de la Escuela de Oficios de la Cárcel Distrital.
3.	Se avanza en la estructuración del esquema de gestión educativa y la estructura de procesos para la Escuela de Oficios de la Cárcel Distrital como parte del documento que compila el Proyecto Educativo Institucional PEI.</t>
  </si>
  <si>
    <t xml:space="preserve">Las PPL son fluctuantes y pueden salir del establecimiento carcelario sin terminar el ciclo anual de formación                                                                                                                                                                                                                  DRPA:  1. Articulación DILE San Crsitobal. 
2. Equipo de trabajo Interinstitucional DRPA CDVAM.
3. Esquema de Gestión Educativa Escuela de Oficios Cárcel Distrital. 
4. Estructura de Procesos Escuela de Oficios Carcel Distrital. </t>
  </si>
  <si>
    <t>Generar sinergias con actores privados para fortalecer las estrategias de atención intramural que se implementan en la Cárcel Distrital y el Centro Especial de Reclusión (CER)</t>
  </si>
  <si>
    <t>Alianzas con actores privados generadas</t>
  </si>
  <si>
    <t>Sumatoria de Alianzas con actores privados realizadas</t>
  </si>
  <si>
    <t>80 alianzas</t>
  </si>
  <si>
    <t>De la Cárcel Distrital Actas de reunión</t>
  </si>
  <si>
    <t>En el primer trimestre de la presente vigencia, se iniciaron acciones de articulación con actores privados, con el objetivo de establecer alianzas que fortalezcan los programas de atención integral intramural y para las familias. Se avanzó en el mapeo de posibles aliados y se realizaron acercamientos preliminares con entidades del sector educativo, empresarial y social.
Estas acciones permiten sentar las bases para la consolidación de alianzas estratégicas que contribuyan al mejoramiento de las condiciones de atención en los centros de reclusión, en concordancia con los objetivos del plan de atención y descongestión carcelaria del PDD.
Por parte de la Cárcel Disttrital se inicicaron acuerdo con las Universidades del Bosque, Politecnico Gran Colombiani y de la Salle, adicional a ello, se participó en la Consejería Distrital TIC en donde intervienen diferentes actores privados</t>
  </si>
  <si>
    <t>Se presentan dificultades en la gestión debido a que no hay personal de apoyo vinculado por prestación de servicios profesionales y los funcionarios de planta por la alta carga laboral deben priorisar otras actividades, por lo cual se deberían tener perfiles con funciones de relacionamiento con actores privados en el rediseñoi institucional</t>
  </si>
  <si>
    <t>Desarrollar los avances en la gestión cuando se tengan los contratistas vinculados e incluir funcionesnarios con responsabilidades especificas de relacionamiento con actores privados</t>
  </si>
  <si>
    <t xml:space="preserve">CER: en el primer semestre de la vigencia 2025, se realizan alianzas con actores privados con el fin de ampliar la oferta y fortalecer las acciones para el bienestar psicosocial, la ocupación del tiempo libre y las actividades culturales, de recreación y deporte para las personas privadas de la libertad. Para este semestre se consolidan alianzas con los siguientes actores: ONG Pazósfera, Universidad Pedagógica Nacional, Universidad del Rosario, Comité Olímplico Nacional y Universidad Libre. 
Adicionalmente la Cárcel Distrital, tiene en curso diversas actividades con las siguientes entidades privadas Universidad de la Sabana, Canal Cristo Visión, Universidad Monserrate, Fundación Pulso, Exlibris, Universidad Republicana y Universidad Iberoamericana. 
Así mismo, por parte de los Centros de Detención Transitoria se tienen alianzas con las siguientes entidades del sector privado: Confraternidad Carcelaria, ONG Pazósfera, Universidad Central, Universidad Jorge Tadeo Lozano, Fundación Acción Interna, Universidad de la Sabana, Iglesia Cristiana Dios Es Amor, Fundación Amaví y Fundación Creando Sonrisas COL. 
</t>
  </si>
  <si>
    <t xml:space="preserve">CER: Cartas de intención/compromisos, Actas de reunión de las alianzas con los actores.
A algunos de los actores privados no les gusta generar acta porque tienen intereses netamente humanísticos y visualizan la formalización de las actuaciones como burocracia
CDT: Actas de las reuniones con algunos actores, informes ejecutivos de las actividades realizadas y fichas metodológicas y listados de asistencia de los talleres. 
</t>
  </si>
  <si>
    <t>Estructurar el Plan de creación de la Escuela de Formación del Cuerpo de Custodia y Vigilancia del Distrito</t>
  </si>
  <si>
    <t>Plan de diseño en la Escuela de Formación del Cuerpo de Custodia y Vigilancia del Distrito</t>
  </si>
  <si>
    <t>Sumatoria de diseño en la Escuela de Formación del Cuerpo de Custodia y Vigilancia del Distrito</t>
  </si>
  <si>
    <t xml:space="preserve"> 1 Escuela</t>
  </si>
  <si>
    <t>Cárcel Distrital</t>
  </si>
  <si>
    <t>Casa y Libertad</t>
  </si>
  <si>
    <t>Diseñar e implementar un Modelo de Atención con enfoque restaurativo en el Programa Casa Libertad</t>
  </si>
  <si>
    <t xml:space="preserve">Modelo de Atención con Enfoque Restaurativo del Programa Casa Libertad implementado </t>
  </si>
  <si>
    <t>Sumatoria del peso de las Fases ejecutadas / Sumatoria del peso de las Fases planeadas * 100 en el diseño e implementación del Modelo de Atención con Enfoque Restaurativo del Programa Casa Libertad</t>
  </si>
  <si>
    <t>100% del diseño e implementación del modelo</t>
  </si>
  <si>
    <t>Como parte del proceso del diseño del modelo de atención con enfoque restaurativo, y gracias al trabajo conjunto con la CICAD-OEA se realizó el diagnostico de las barreras de atención postpenitenciaria.</t>
  </si>
  <si>
    <t>Documento: BARRERAS DE ATENCIÓN POSPENITENCIARIA DEL
PROGRAMA CASA LIBERTAD. ANÁLISIS DIAGNÓSTICO Y
ESTRATEGIAS DE MITIGACIÓN</t>
  </si>
  <si>
    <t>Alistamiento de la contratación de la profesional que acompañará el proceso del diseño del modelo de atención con enfoque restaurativo del programa Casa Libertad</t>
  </si>
  <si>
    <t>Correo enviado al enlace de juridica para el programa Casa Libertad con la documentación requerida para la radicación del proceso de contratación de la profesional que acompañará el proceso del diseño del modelo de atención con enfoque restaurativo</t>
  </si>
  <si>
    <t>Casa Libertad</t>
  </si>
  <si>
    <t>Complementar la Estrategia Educativa Flexible que se oferta a las personas pospenadas por parte de la SED, incluyendo un módulo de formación productiva.</t>
  </si>
  <si>
    <t xml:space="preserve">Oferta complementaria a personas pospenadas </t>
  </si>
  <si>
    <t xml:space="preserve">Sumatoria de cursos complementarios realizados a través de aliados </t>
  </si>
  <si>
    <t>18 cursos complementarias</t>
  </si>
  <si>
    <t>Se realizaron los cursos de martketing digital y venta, y ofimática, de los que se graduaron 35 usuarios (marketing digital 19 y ofimatica 16)</t>
  </si>
  <si>
    <t>Listados de asistencia</t>
  </si>
  <si>
    <t xml:space="preserve">Se realizó el cursos de manipulación de alimentos en el que participaron 27 usuarios del programa Casa Libertad. </t>
  </si>
  <si>
    <t>Listado de asistencia</t>
  </si>
  <si>
    <t xml:space="preserve">Promover alianzas con actores privados y/o públicos para el fomento de capacidades para la empleabilidad y el ejercicio del derecho al trabajo en condiciones dignas para la población pospenada en Bogotá. </t>
  </si>
  <si>
    <t>Alianzas con actores privados y/o públicos para el fortalecimiento de capacidades productivas de la población usuaria del programa Casa Libertad</t>
  </si>
  <si>
    <t>Sumatoria de alianzas con actores privados y/o públicos para el fortalecimiento de capacidades productivas de la población usuaria del programa Casa Libertad</t>
  </si>
  <si>
    <t>6 Alianzas</t>
  </si>
  <si>
    <t>Sinergia con la Secretaria Distrital de Desarrollo Economico en la estrategia de Empleo Incluyente con el fin de conocer la oferta del mercado laboral de las empresas pertenenecientes a la estrategia y remitir población participante del porgrama que cumpla con el perfil.</t>
  </si>
  <si>
    <t>Notas acuerdo reunion Casa Libertad - SDDE</t>
  </si>
  <si>
    <t>Se adelantaron gestiones con actores publicos y actores privados para el fortalecimiento de capacidades productivas de la población usuaria del programa, para el presente trimestre estas fueron con: SDDE, Crepes &amp; Waffles, Terpel, Grupo de prisiones (Uniandes), Empresas: Autogruas Bruitrago, Cleanhouse, The king/Pa´l hueco, Berlinas, Integraservicios, Muebles manuel, Agencia de empleo CAFAM, Incoles LTDA y Grupo Nutresa.</t>
  </si>
  <si>
    <t>Correos con resumen y/o avances de las articulaciones</t>
  </si>
  <si>
    <t>Promocionar los servicios y los resultados alcanzados por el Programa Casa Libertad en la disminución de la reincidencia carcelaria, para la generación de capital social.</t>
  </si>
  <si>
    <t>Estrategia narrativa y pedagógica del Programa Casa Libertad para incrementar la confianza y reducir la estigmatización diseñada e implementada</t>
  </si>
  <si>
    <t xml:space="preserve">Sumatoria del peso de las Fases ejecutadas ​/ Sumatoria del peso de las Fases planeadas *100 de Estrategia </t>
  </si>
  <si>
    <t>100% de la estrategia</t>
  </si>
  <si>
    <t>Subsecretaría de Acceso a la Justicia</t>
  </si>
  <si>
    <t>Al derecho y a lo bien</t>
  </si>
  <si>
    <t>Implementar el Estatuto de la Conciliación (Ley 2220 de 2022)</t>
  </si>
  <si>
    <t>Estatuto de conciliación diseñado e implementado</t>
  </si>
  <si>
    <t>Sumatoria del peso de las Fases ejecutadas / Sumatoria del peso de las Fases planeadas * 100 en el diseño e implementación del Estatuto de Conciliación</t>
  </si>
  <si>
    <t>100% del diseño e implementación del Estatuto</t>
  </si>
  <si>
    <t>No se adelantaron actividades ya que se está a la espera de la reglamentación que debe expedir el Ministerio justicia.</t>
  </si>
  <si>
    <t xml:space="preserve">Durante el segundo trimestre se realizó una capacitación sobre el Estatuto de Conciliación "Ley 2220 de 2022"y los actores de justicia no formal y comunitaria al equipo de justicia territorial. Se realizó el diseño del cronograma de actividades y fases para implementar el estatuto en las diferentes estrategias de la Dirección de Acceso a la Justicia.
En desarrollo de lo establecido en los artículos 78 y siguientes de la Ley 2220 de 2022 “Estatuto de Conciliación” respecto a la conciliación en equidad se realizó la proyección del cronograma de actividades y fases para la implementación de los Programas Locales de Justicia en Equidad.
Como parte de desarrollo de la fase preliminar de recolección de información para la creación del Programa Local de Justicia en Equidad, se llevó a cabo una reunión con el conciliador en equidad Arnulfo Polanco en la que expuso las propuestas incluidas en la petición No. 1-2025-35835, la cual fue respondida a través de la comunicación No. 2-2025-33359 se dio respuesta a la petición señalada.
En el mismo sentido, se llevó a cabo reunión con los conciliadores en equidad de la localidad de San Cristóbal que articulan con la Unidad de Mediación y Conciliación en la Casa de Justicia el 20 de junio, con el fin de revisar los resultados del piloto de prestación de servicios por parte de los conciliadores en equidad dentro de las instalaciones de la casa y a quienes se les agenda para atención en los Puntos de Atención Comunitarios. En la reunión se expuso por parte de la Directora de Acceso a la Justicia a los conciliadores en equidad las rutas de servicios de las casas de justicia y la proyección que se está haciendo de los Programas Locales de Justicia en Equidad.
Igualmente se llevó a cabo una capacitación sobre el Estatuto de Conciliación “Ley 2220 de 2022 y actores de Justicia No Formal y Comunitaria al equipo de Justicia Territorial para que conozcan de los voluntariados que realizan y las bondades y beneficios de los Métodos de Resolución de Conflictos y sí poder articular con ellos las estrategias del equipo.
</t>
  </si>
  <si>
    <t xml:space="preserve">1. Cronograma por fases.
2. Correo electrónico envío cronograma. 
3. Listado de asistencia reunión del 06-06-25
4. Respuesta petición No. 2-2025-33359.
5. Acta y listado de asistencia reunión 20-06-25
6. Acta Capacitación Estatuto de Conciliación 18-06-25.
7. Listado de asistencia Capacitación Estatuto de Conciliación 18-06-25. 
</t>
  </si>
  <si>
    <t>Diseñar e implementar una Política Pública Distrital de Prevención de la Vinculación y utilización de NNAJ en el delito.</t>
  </si>
  <si>
    <t>Plan de diseño e implementación de una Política Pública Distrital de Prevención de la Vinculación y utilización de NNAJ en el delito.</t>
  </si>
  <si>
    <t>Sumatoria del peso de las Fases ejecutadas / Sumatoria del peso de las Fases planeadas *100 
Cada fase tendrá un peso ponderador, la suma de todas las fases da el 100%.</t>
  </si>
  <si>
    <t>100% del plan de diseño e implementación de la Política Pública</t>
  </si>
  <si>
    <t>Se diseñó e inició fase de implementación del Programa Distrital de Prevención de la Vinculación de Adolescentes y Jóvenes en el Delito.
Se incluyó en Mesa Técnica con SDIS propuesta de articulación en relación con el diseño de la Política.</t>
  </si>
  <si>
    <t xml:space="preserve">1.	Se presentó Programa Distrital de Prevención de la Vinculación y Utilización de NNAJ en el Delito en la Comisión Distrital de Política Criminal.
2.	Se avanza en la estructuración del equipo profesional que acompañará el diseño e implementación de la Política Pública Distrital de Prevención de la Vinculación y Utilización de NNAJ en el Delito.
3.	Se realiza mesa de trabajo con la Subdirección de Juventud de la Secretaría Distrital de Integración Social para hacer sinergia en el diseño e implementación de la Política Pública Distrital de Prevención de la Vinculación y Utilización de NNAJ en el Delito.
4.	Se desarrolla Plan de Trabajo para avanzar en el proceso de diseño de la Política Pública Distrital de Prevención de la Vinculación y Utilización de NNAJ en el Delito.
</t>
  </si>
  <si>
    <t>Liderar el reconocimiento del Programa Distrital de Justicia Juvenil Restaurativa como un programa de interés para la ciudad por parte del Cabildo Distrital</t>
  </si>
  <si>
    <t>Proyecto de acuerdo del Programa Distrital de Justicia Juvenil Restaurativa</t>
  </si>
  <si>
    <t xml:space="preserve">Sumatoria de proyectos de acuerdo del Programa Distrital de Justicia Juvenil Restaurativa </t>
  </si>
  <si>
    <t>1 Proyecto de acuerdo</t>
  </si>
  <si>
    <t>Se diseñó y entregó a la SAJ propuesta de decreto para que Alcalde Mayor formalice el PDJJR y lo declare como un programa de interés para la ciudad.</t>
  </si>
  <si>
    <t>No se presentan alertas</t>
  </si>
  <si>
    <t>1.	Se avanza en la actualización del Proyecto de Decreto que busca que la Alcaldía Mayor formalice el Programa Distrital de Justicia Restaurativa y lo declare como un programa de interés para la ciudad.</t>
  </si>
  <si>
    <t>Ampliar en diez (10) los equipamientos de justicia</t>
  </si>
  <si>
    <t>Equipamientos de justicia en operación</t>
  </si>
  <si>
    <t>Sumatoria de equipamientos de justicia nuevos en operación</t>
  </si>
  <si>
    <t>10 equipamientos de justicia nuevos en operación</t>
  </si>
  <si>
    <t xml:space="preserve">Sumatoria
</t>
  </si>
  <si>
    <t xml:space="preserve">Ampliar en 2 equipamientos para la atención de las personas privadas de la libertad (segunda cárcel distrital y segunda fase del cerro) 
Ampliar en 8 equipamientos la oferta de servicios de acceso a la justicia y convivencia (una casa de justicia, una URI, dos CTPS, dos Unidades Móviles, dos centros integrales de justicia)
</t>
  </si>
  <si>
    <t xml:space="preserve">Durante el trimestre se gestionó con la Dirección de Bienes para avanzar en el levantamiento del requerimiento correspondiente. Asimismo, se llevó a cabo una primera mesa técnica para la elaboración de la ficha técnica orientada a la adquisición de las Unidades Móviles de Justicia (UMJ) rurales. </t>
  </si>
  <si>
    <t xml:space="preserve">1. El día 09 de mayo se llevó a cabo una segunda sesión de mesa técnica entre la Subsecretaría de Inversiones, la Dirección de Bienes, la Dirección Técnica, la SAJ y la DAJ, con el fin de realizar un seguimiento al proceso de ajuste de ficha técnica, para lo cual el arquitecto Gabriel Mayorga de la SAJ puso a consideración aspectos que son necesarios tener en cuenta en el contenido del documento, con el fin de guiar con mayor especificidad el proceso de compra de las UMJ rurales. Así mismo, dado que la Dirección Técnica no ha participado ni ha tenido injerencia en el proceso, el funcionario Ivan Rivero de la Subsecretaría de Inversiones, se permitió convocar a una reunión el 12 de mayo con el equipo de la DAJ, con el fin de establecer los tiempos de estructuración del proceso. 
2. En la reunión del 12 de mayo, se acordó que la Dirección de Bienes ajustaría para el 14 de mayo la ficha técnica, teniendo en cuenta las recomendaciones técnicas elaboradas por la SAJ. Así mismo, a pesar de las orientaciones recibidas en diferentes resoluciones donde se establece que el requerimiento debe ser elaborado por el gerente del proyecto, la DAJ se comprometió a elaborar dicho documento a más tardar el 16 de mayo, con el fin de coadyuvar a que el proceso de adquisición de las UMJ rurales se ejecutara más ágilmente. Por su parte, durante el transcurso de la reunión, la Dirección Técnica informó que revisaría el requerimiento enviado por la DAJ entre el 17 y el 19 de mayo, por lo que estaría remitiendo, de ser necesario, solicitud de ajustes para el martes 20 de mayo. Teniendo en cuenta lo anterior, dicha dependencia manifestó que, bajo ese esquema de trabajo, la estructuración del proceso se estaría dando hacia finales de mayo y la adjudicación se llevaría a cabo en junio, de tal forma que hacia el mes de agosto se estuviese contando con las unidades móviles de justicia rurales. 
3. Posteriormente, de acuerdo a los compromisos establecidos, la Dirección de Bienes envío la ficha técnica ajustada el 14 de mayo y una vez la DAJ realizó la revisión del documento y envío, en días posteriores diferentes observaciones al documento de forma que se ajustara a la necesidad, por lo que se recibió el documento en versión final el 23 de mayo de la presente anualidad.
4. Por último, teniendo en cuenta el radicado 3-2025-19079 de la Subsecretaria de Acceso a la Justicia solicitando a la DAJ y a la Dirección de Bienes, la ficha técnica aprobada para su revisión; esta dependencia dio respuesta el 22 de mayo bajo radicado 3-2025-20012 remitiendo la propuesta final de ficha técnica elaborada por la Dirección de Bienes, así como el requerimiento elaborado por la DAJ para revisión de la SAJ.
5. Durante el mes de junio la SAJ solicitó ajustes al requerimiento, el cual fue remitido nuevamente para revisión el 17 de junio como versión final.
</t>
  </si>
  <si>
    <t xml:space="preserve">1. Actas de las reuniones mencionadas                       
2. Ficha técnica elaborada por la Dirección de Bienes y revisada en versión final por la DAJ         
3. Requerimiento ajustado con las observaciones  de la SAJ                                           4. Memorando de respuesta al radicado 3-2025-19079 de la SAJ solicitando ficha técnica   </t>
  </si>
  <si>
    <t xml:space="preserve">Luego del envío, el 17 de julio, del requerimiento a la SAJ, no se tuvo más respuesta sobre la aprobación con el fin de que la DAJ pudiese proceder a radicar el requerimiento a la Dirección Técnica. </t>
  </si>
  <si>
    <t xml:space="preserve">Ampliar la capacidad de los CDT a cargo del distrito </t>
  </si>
  <si>
    <t>Estrategia de fortalecimiento a la capacidad de los CDT a cargo del distrito</t>
  </si>
  <si>
    <t>Sumatoria del peso de las Fases ejecutadas / Sumatoria del peso de las Fases planeadas *100 de la estrategia de fortalecimiento a los en centros de detención transitoria y Centros de traslado por protección en la ciudad</t>
  </si>
  <si>
    <t xml:space="preserve">Actualmente, se encuentra en ejecucion el contrato  1991 de 2024, enfocado en la búsqueda de un nuevo predio para la implementación de un Centro de Detención Transitria (CER) para el Distrito Capital. Durante el primer semestre de 2025, se avanzó en la busqueda de 3 posibles predios, los cuales se presentarán a la SDSCJ para su revisión en el mes de julio de 2025. </t>
  </si>
  <si>
    <t>1. Contrato</t>
  </si>
  <si>
    <t>Estrategia de integración de los Centros FORJAR de la SDIS al Programa Distrital de Justicia Juvenil Restaurativa que lidera la SDSCJ</t>
  </si>
  <si>
    <t>Estrategia de articulación de los Centros FORJAR y el Programa Distrital de Justicia Juvenil Restaurativa implementada</t>
  </si>
  <si>
    <t>Sumatoria del peso de las Fases ejecutadas / Sumatoria del peso de las Fases planeadas* 100 
Cada fase tendrá un peso ponderador, la suma de todas las fases da el 100%.</t>
  </si>
  <si>
    <t>Se han realizado 2 sesiones de articulación con la Subdirección de Juventud de la Secretaría Distrital de Integración Social para estudiar posible traslado de jóvenes con sanción no privativa de la libertad de dicha Secretaría a la SDSCJ.</t>
  </si>
  <si>
    <t>Actas de reunión</t>
  </si>
  <si>
    <t xml:space="preserve">1.	Se avanza el desarrollo de las mesas de trabajo con la Subdirección de Juventud de la Secretaría Distrital de Integración Social a fin de viabilizar el traslado de las y los jóvenes que cumplen su sanción no privativa de la libertad en los Centros FORJAR a la Dirección de Responsabilidad Penal Adolescente de la SDSCJ.
2.	Se plantea que la Secretaría Distrital de Seguridad, Convivencia y Justicia inicie la operación del Programa Distrital de Atención a Adolescentes Sancionados en el marco del SRPA “Travesía Restaurativa en el mes de agosto.
3.	El Servicio FORJAR Restaurativo de la Subdirección para la Juventud de la Secretaría Distrital de Integración Social, continuará recibiendo remisiones de jóvenes sancionados en diciembre de 2025.
4.	Se avanzando en el diseño de una propuesta de implementación conjunta del Programa Distrital de Prevención de la Vinculación y Utilización de Adolescentes y Jóvenes en el Delito.
</t>
  </si>
  <si>
    <t xml:space="preserve">Actas de las reuniones sostenidas en el trimestre entre el equipo delegado de la SDIS y de la DRPA </t>
  </si>
  <si>
    <t>Analizar y establecer las condiciones de recibo y traslado de las Comisarías de Familia a la Secretaría Distrital de Seguridad, Convivencia y Justicia, para fortalecer las capacidades de acceso a la justicia de la ciudad.</t>
  </si>
  <si>
    <t>Plan de trabajo diseñado e implementado para la vinculación de la oferta de Justicia de las comisarías de familia a la entidad y al sistema distrital de Justicia</t>
  </si>
  <si>
    <t>Sumatoria del peso de las Fases ejecutadas / Sumatoria del peso de las Fases planeadas * 100 en el plan de trabajo para la vinculación de la oferta de Justicia de las comisarías de familia a la entidad y al sistema distrital de Justicia.</t>
  </si>
  <si>
    <t>100% del plan de trabajo diseñado e implementado</t>
  </si>
  <si>
    <t>El 28 de febrero se envió el segundo informe al Concejo de Bogotá
Se adelantaron gestiones para identificar los requerimientos no reportados por la SDIS para la operación de las Comisarias de Familia en la SDSCJ, producto del cual se generaron dos informes sobre el avance del proceso
Se realizó un presupuesto estimado de la operación del nivel central de las Comisarias de Familia en la SDSCJ</t>
  </si>
  <si>
    <t>Un (1) informe al Concejo
Dos 2) informes para la SAJ
Un (1) presupuesto</t>
  </si>
  <si>
    <t xml:space="preserve">En abril desde la DAJ se envío una propuesta de presupuesto para el funcionamiento del nivel central de las Comisarias de Familia. En mayo se envía una propuesta de organigrama para la nueva dirección de Comisarias de Familia en la SDSCJ.
Durante el periodo frente al proceso de traslado de las Comisarias de Familia, por parte  Subsecretaría de Gestión Institucional de la SDSCJ se presentó al Despacho de la SDSCJ la versión detallada y cercana a la operación actual de los recursos humanos, físicos, tecnológicos y logísticos que se necesitaran para el funcionamiento de las Comisarías de Familia en la Secretaría de Seguridad planteando los escenarios requeridos para el inicio de actividades prioritarias deben iniciar antes de la fecha del traslado. 
Se realizaron 1 Comité Regente en el que se evaluaron las condiciones que impone la Ley de Garantías para la contratación pública directa y para los posibles movimientos de planta de personal, en este contexto en junio desde la SDSCJ se le presentó al Despacho del alcalde Mayor tres escenarios con fechas de traslado cada uno con una estimación general de los tiempos y los costos requeridos en cada uno en cada una de las capacidades con el objeto de garantizar el adecuado inicio de la operación de las Comisarías de Familia. 
</t>
  </si>
  <si>
    <t>1. Correo remisión propuesta presupuesto.
2. Correo remision  propuesta organigrama.
3. Listado de asistencia</t>
  </si>
  <si>
    <t>La decisión final sobre el escenario seleccionado está sujeta al presupuesto que se apruebe por parte de la Secretaría de Hacienda para el proceso.</t>
  </si>
  <si>
    <t>LÍNEAS ESTRATÉGICAS</t>
  </si>
  <si>
    <t>Cuenta de ACCIÓN</t>
  </si>
  <si>
    <t>Análisis prospectivo para la seguridad y la convivencia</t>
  </si>
  <si>
    <t>Centro de Comando, Control Comunicaciones y Computo (C4)</t>
  </si>
  <si>
    <t>Inteligencia e investigación criminal</t>
  </si>
  <si>
    <t>(en blanco)</t>
  </si>
  <si>
    <t>Dotación, tecnología, equipamientos y Formación</t>
  </si>
  <si>
    <t>Intervención y control del delito y estructuras criminales</t>
  </si>
  <si>
    <t xml:space="preserve">Nuevo Modelo de Vigilancia por Cuadrantes </t>
  </si>
  <si>
    <t>Protección y control a  infraestructura vital y medio ambiente</t>
  </si>
  <si>
    <t>Estrategia #1</t>
  </si>
  <si>
    <t>Estrategia #2</t>
  </si>
  <si>
    <t>Estrategia #3</t>
  </si>
  <si>
    <t>Estrategia #4</t>
  </si>
  <si>
    <t>TOTAL</t>
  </si>
  <si>
    <t xml:space="preserve">Alianzas para la Seguridad y la Convivencia </t>
  </si>
  <si>
    <t>Prevención de violencias en mujeres</t>
  </si>
  <si>
    <t>Atención a otras Poblaciones Vulneradas</t>
  </si>
  <si>
    <t>Prevención de violencias en Niños, niñas, adolescentes y jóvenes</t>
  </si>
  <si>
    <t>Prevención al porte de armas</t>
  </si>
  <si>
    <t>GABO como elemento integrador de la participación</t>
  </si>
  <si>
    <t>Prevención del consumo de SPA y alcohol</t>
  </si>
  <si>
    <t>Un nuevo modelo de policía - policía de vecindario</t>
  </si>
  <si>
    <t>BRIGADA 13</t>
  </si>
  <si>
    <t>FISCALÍA GENERAL DE LA NACIÓN</t>
  </si>
  <si>
    <t>MEBOG</t>
  </si>
  <si>
    <t>SECRETARÍA DE INTEGRACIÓN SOCIAL</t>
  </si>
  <si>
    <t>PROGRAMA PISCCJ 2020</t>
  </si>
  <si>
    <t>Estrategias para superar las barreras de acceso a la justicia</t>
  </si>
  <si>
    <t>X</t>
  </si>
  <si>
    <t>Mediación y Abordaje Pacífico de Conflictos</t>
  </si>
  <si>
    <t>Adolescentes y Jóvenes del Sistema de Responsabilidad Penal Adolescente</t>
  </si>
  <si>
    <t>Atención a la Población Privada de la Libertad y pospenada. Nueva Cárcel Distrital.</t>
  </si>
  <si>
    <t>Seguimiento a casos de violencia y abuso policial</t>
  </si>
  <si>
    <t>Etiquetas de columna</t>
  </si>
  <si>
    <t>ASUNTOS JURÍDICOS ASJUR</t>
  </si>
  <si>
    <t>AUXILIARES DE POLICÍA - AUXPO</t>
  </si>
  <si>
    <t>CENTRO AUTOMÁTICO DE DESPACHO CAD</t>
  </si>
  <si>
    <t>CENTRO DE INFORMACIÓN ESTRATÉGICA POLICIAL SECCIONAL CIEPS</t>
  </si>
  <si>
    <t>CFSM BOGOTÁ</t>
  </si>
  <si>
    <t>CÓDIGO NACIONAL DE SEGURIDAD Y CONVIVENCIA CIUDADANA CNSCC</t>
  </si>
  <si>
    <t>ESCUADRÓN MOVIL ANTIDISTURBIOS ESMAD</t>
  </si>
  <si>
    <t>GRUPO AMBIENTAL Y ECOLÓGICO GUPAE</t>
  </si>
  <si>
    <t>GRUPO ANTIEXTORSIÓN Y SECUESTRO GAULA</t>
  </si>
  <si>
    <t>GRUPO DE CARABINEROS GUCAR</t>
  </si>
  <si>
    <t>GRUPO DE DERECHOS HUMANOS DERHU</t>
  </si>
  <si>
    <t>GRUPO DE INFANCIA Y ADOLESCENCIA GINAD</t>
  </si>
  <si>
    <t>GRUPO DE OPERACIONES ESPECIALES GOES</t>
  </si>
  <si>
    <t>GRUPO DE PREVENCIÓN PRECI</t>
  </si>
  <si>
    <t>GRUPO DE TALENTO HUMANO TAHUM</t>
  </si>
  <si>
    <t>GRUPO FUERZA DISPONIBLE GUFUD</t>
  </si>
  <si>
    <t>GRUPO TELEMÁTICA TELEM</t>
  </si>
  <si>
    <t>JEFATURA ADMINISTRATIVA JEFAD</t>
  </si>
  <si>
    <t>MODELO DE VIGILANCIA COMUNITARIA POR CUADRANTES MVCC</t>
  </si>
  <si>
    <t>OFICINA DE ATENCIÓN AL CIUDADANO ATECI</t>
  </si>
  <si>
    <t>OFICINA DE PLANEACIÓN PLANE</t>
  </si>
  <si>
    <t>SECCIONAL DE INTELIGENCIA SIPOL</t>
  </si>
  <si>
    <t xml:space="preserve">SECCIONAL DE INVESTIGACIÓN JUDICIAL SIJIN </t>
  </si>
  <si>
    <t>SECCIONAL DE TRÁNSITO Y TRANSPORTE -SETRA</t>
  </si>
  <si>
    <t>SISTEMA REMOTO DE AERONAVES NO TRIPULADAS SIART</t>
  </si>
  <si>
    <t>SUBSECRETARÍA DE ACCESO A LA JUSTICIA</t>
  </si>
  <si>
    <t>SUBSECRETARÍA DE SEGURIDAD Y CONVIVENCIA</t>
  </si>
  <si>
    <t>TRASMILENIO E-27</t>
  </si>
  <si>
    <t>TRASMILENIO E-28</t>
  </si>
  <si>
    <t>TURISMO</t>
  </si>
  <si>
    <t>(Todas)</t>
  </si>
  <si>
    <t>Control_del_delito</t>
  </si>
  <si>
    <t>Perspectivas_en_seguridad_y_convivencia_–_COVID_19</t>
  </si>
  <si>
    <t>Sistema_Distrital_de_Justicia</t>
  </si>
  <si>
    <t>Mediación y Abordaje Pacifico de Conflictos</t>
  </si>
  <si>
    <t>Atención a la Población Privada de la Libertad y Pospenada</t>
  </si>
  <si>
    <t>CAPACITACIÓN</t>
  </si>
  <si>
    <t>CONTROL</t>
  </si>
  <si>
    <t>CONTROL Y PREVENCIÓN</t>
  </si>
  <si>
    <t>INTERVENCIÓN</t>
  </si>
  <si>
    <t>INVESTIGACIÓN</t>
  </si>
  <si>
    <t>JUSTICIA</t>
  </si>
  <si>
    <t>OTRA</t>
  </si>
  <si>
    <t>PREVENCIÓN</t>
  </si>
  <si>
    <t>PREVENCIÓN - CONTROL</t>
  </si>
  <si>
    <t>PREVENCIÓN - JUSTICIA</t>
  </si>
  <si>
    <t>REACCIÓN</t>
  </si>
  <si>
    <t>INSTRUCTIVO DE DILIGENCIAMIENTO MATRIZ DE FORMULACIÓN Y SEGUIMIENTO AL PLAN INSTITUCIONAL DE SEGURIDAD CIUDADANA, CONVIVENCIA Y JUSTICIA - PISCCJ</t>
  </si>
  <si>
    <t>1. La OAP se encargará de diligenciar las columnas B-T y AP-AQ, con la información consignada en el documento PISCCJ publicado en la página de la entidad.</t>
  </si>
  <si>
    <t>2. Las áreas se encargarán de realizar la programación trimestral que se encuentra en las columnas U-Y para cada vigencia de acuerdo a la meta publicada en la columna T.</t>
  </si>
  <si>
    <t>3. Las áreas encargadas de cada acción deberán trimestralmente consignar el seguimiento en las columnas dispuestas para ello, una vez la OAP solicite el reporte y habilite las columnas. 
Las columnas tienen por nombre: logros, alertas, evidencias y observaciones.</t>
  </si>
  <si>
    <t>4. Las evidencias solicitadas se deben cargar en el enlace dispuesto para ello: https://scjgovcol.sharepoint.com/:f:/s/REPORTESAOAP/Eu3nULO-1SZLn3h7fhqqvjcBFg2v_r-e_cmlB0IuNVSBSQ?e=Fx94G1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</si>
</sst>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font>
      <sz val="11"/>
      <color theme="1"/>
      <name val="Calibri"/>
      <family val="2"/>
      <scheme val="minor"/>
    </font>
    <font>
      <b/>
      <sz val="11"/>
      <name val="Calibri"/>
      <family val="2"/>
      <scheme val="minor"/>
    </font>
    <font>
      <sz val="11"/>
      <color rgb="FFFF0000"/>
      <name val="Calibri"/>
      <family val="2"/>
      <scheme val="minor"/>
    </font>
    <font>
      <sz val="10"/>
      <color theme="1"/>
      <name val="Calibri"/>
      <family val="2"/>
      <scheme val="minor"/>
    </font>
    <font>
      <sz val="11"/>
      <color theme="1"/>
      <name val="Calibri"/>
      <family val="2"/>
      <scheme val="minor"/>
    </font>
    <font>
      <b/>
      <sz val="6"/>
      <color rgb="FFFFFFFF"/>
      <name val="Arial"/>
      <family val="2"/>
    </font>
    <font>
      <b/>
      <sz val="6"/>
      <name val="Arial"/>
      <family val="2"/>
    </font>
    <font>
      <sz val="6"/>
      <color theme="1"/>
      <name val="Arial"/>
      <family val="2"/>
    </font>
    <font>
      <b/>
      <sz val="12"/>
      <name val="Arial"/>
      <family val="2"/>
    </font>
    <font>
      <sz val="12"/>
      <color theme="1"/>
      <name val="Arial"/>
      <family val="2"/>
    </font>
    <font>
      <sz val="11"/>
      <color theme="1"/>
      <name val="Arial"/>
      <family val="2"/>
    </font>
    <font>
      <sz val="8"/>
      <color theme="1"/>
      <name val="Arial"/>
      <family val="2"/>
    </font>
    <font>
      <b/>
      <sz val="12"/>
      <color theme="0"/>
      <name val="Arial"/>
      <family val="2"/>
    </font>
    <font>
      <b/>
      <sz val="16"/>
      <name val="Arial"/>
      <family val="2"/>
    </font>
    <font>
      <sz val="16"/>
      <color theme="1"/>
      <name val="Arial"/>
      <family val="2"/>
    </font>
    <font>
      <sz val="9"/>
      <color theme="1"/>
      <name val="Arial"/>
      <family val="2"/>
    </font>
    <font>
      <b/>
      <sz val="9"/>
      <name val="Arial"/>
      <family val="2"/>
    </font>
    <font>
      <b/>
      <sz val="9"/>
      <color theme="1"/>
      <name val="Arial"/>
      <family val="2"/>
    </font>
    <font>
      <sz val="11"/>
      <color rgb="FF000000"/>
      <name val="Arial"/>
      <family val="2"/>
    </font>
  </fonts>
  <fills count="16">
    <fill>
      <patternFill patternType="none"/>
    </fill>
    <fill>
      <patternFill patternType="gray125"/>
    </fill>
    <fill>
      <patternFill patternType="solid">
        <fgColor rgb="FFEC2873"/>
        <bgColor indexed="64"/>
      </patternFill>
    </fill>
    <fill>
      <patternFill patternType="solid">
        <fgColor rgb="FFFF3399"/>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CCFFCC"/>
        <bgColor theme="4" tint="0.79998168889431442"/>
      </patternFill>
    </fill>
    <fill>
      <patternFill patternType="solid">
        <fgColor theme="0" tint="-0.49998474074526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31">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vertical="center" wrapText="1"/>
    </xf>
    <xf numFmtId="0" fontId="0" fillId="3" borderId="2" xfId="0" applyFill="1" applyBorder="1" applyAlignment="1">
      <alignment horizontal="justify"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3" fillId="0" borderId="2" xfId="0" applyFont="1" applyBorder="1" applyAlignment="1">
      <alignment horizontal="center" vertical="center" wrapText="1"/>
    </xf>
    <xf numFmtId="0" fontId="0" fillId="0" borderId="2" xfId="0" applyBorder="1" applyAlignment="1">
      <alignment wrapText="1"/>
    </xf>
    <xf numFmtId="0" fontId="0" fillId="0" borderId="2" xfId="0" pivotButton="1" applyBorder="1"/>
    <xf numFmtId="0" fontId="0" fillId="0" borderId="2" xfId="0" applyBorder="1"/>
    <xf numFmtId="0" fontId="0" fillId="0" borderId="2" xfId="0" applyBorder="1" applyAlignment="1">
      <alignment horizontal="center" vertical="center"/>
    </xf>
    <xf numFmtId="0" fontId="0" fillId="0" borderId="2" xfId="0" applyBorder="1" applyAlignment="1">
      <alignment horizontal="left"/>
    </xf>
    <xf numFmtId="0" fontId="0" fillId="0" borderId="2" xfId="0" pivotButton="1" applyBorder="1" applyAlignment="1">
      <alignment horizontal="center" vertical="center"/>
    </xf>
    <xf numFmtId="0" fontId="0" fillId="0" borderId="0" xfId="0" applyAlignment="1">
      <alignment horizontal="left"/>
    </xf>
    <xf numFmtId="0" fontId="0" fillId="6" borderId="2" xfId="0" applyFill="1" applyBorder="1"/>
    <xf numFmtId="0" fontId="0" fillId="7" borderId="0" xfId="0" applyFill="1" applyAlignment="1">
      <alignment horizontal="center"/>
    </xf>
    <xf numFmtId="0" fontId="0" fillId="6" borderId="2" xfId="0" applyFill="1" applyBorder="1" applyAlignment="1">
      <alignment horizontal="center"/>
    </xf>
    <xf numFmtId="0" fontId="0" fillId="6" borderId="2" xfId="0" applyFill="1" applyBorder="1" applyAlignment="1">
      <alignment horizontal="center" vertical="center"/>
    </xf>
    <xf numFmtId="0" fontId="0" fillId="6" borderId="2" xfId="0" applyFill="1" applyBorder="1" applyAlignment="1">
      <alignment vertical="center"/>
    </xf>
    <xf numFmtId="0" fontId="0" fillId="0" borderId="2" xfId="0" applyBorder="1" applyAlignment="1">
      <alignment horizontal="left" vertical="center"/>
    </xf>
    <xf numFmtId="0" fontId="0" fillId="8" borderId="2" xfId="0" applyFill="1" applyBorder="1"/>
    <xf numFmtId="0" fontId="0" fillId="5" borderId="2" xfId="0" applyFill="1" applyBorder="1" applyAlignment="1">
      <alignment horizontal="center" vertical="center"/>
    </xf>
    <xf numFmtId="0" fontId="0" fillId="8" borderId="2" xfId="0" applyFill="1" applyBorder="1" applyAlignment="1">
      <alignment horizontal="center"/>
    </xf>
    <xf numFmtId="0" fontId="2" fillId="0" borderId="2" xfId="0" applyFont="1" applyBorder="1" applyAlignment="1">
      <alignment horizontal="center" vertical="center"/>
    </xf>
    <xf numFmtId="0" fontId="2" fillId="0" borderId="2" xfId="0" pivotButton="1" applyFont="1" applyBorder="1" applyAlignment="1">
      <alignment horizontal="center" vertical="center"/>
    </xf>
    <xf numFmtId="0" fontId="2" fillId="6" borderId="2" xfId="0" applyFont="1" applyFill="1" applyBorder="1" applyAlignment="1">
      <alignment horizontal="center"/>
    </xf>
    <xf numFmtId="0" fontId="0" fillId="0" borderId="0" xfId="0" applyAlignment="1">
      <alignment horizontal="center" vertical="center"/>
    </xf>
    <xf numFmtId="0" fontId="0" fillId="0" borderId="0" xfId="0" pivotButton="1" applyAlignment="1">
      <alignment horizontal="center" vertical="center" wrapText="1"/>
    </xf>
    <xf numFmtId="0" fontId="0" fillId="0" borderId="0" xfId="0" pivotButton="1" applyAlignment="1">
      <alignment horizontal="left"/>
    </xf>
    <xf numFmtId="0" fontId="0" fillId="0" borderId="2" xfId="0" applyBorder="1" applyAlignment="1">
      <alignment horizontal="left" vertical="center" wrapText="1"/>
    </xf>
    <xf numFmtId="43" fontId="0" fillId="0" borderId="0" xfId="1" applyFont="1"/>
    <xf numFmtId="43" fontId="0" fillId="0" borderId="0" xfId="0" applyNumberFormat="1"/>
    <xf numFmtId="0" fontId="0" fillId="0" borderId="3" xfId="0"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xf numFmtId="0" fontId="5" fillId="0" borderId="0" xfId="0" applyFont="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4" borderId="2" xfId="0" applyFont="1" applyFill="1" applyBorder="1" applyAlignment="1">
      <alignment horizontal="center" vertical="center"/>
    </xf>
    <xf numFmtId="0" fontId="10" fillId="0" borderId="2" xfId="0" applyFont="1" applyBorder="1" applyAlignment="1">
      <alignment horizontal="center" vertical="center" wrapText="1"/>
    </xf>
    <xf numFmtId="0" fontId="8" fillId="0" borderId="0" xfId="0" applyFont="1" applyAlignment="1">
      <alignment vertical="center" wrapText="1"/>
    </xf>
    <xf numFmtId="0" fontId="11" fillId="0" borderId="0" xfId="0" applyFont="1"/>
    <xf numFmtId="0" fontId="17" fillId="0" borderId="15" xfId="0" applyFont="1" applyBorder="1" applyAlignment="1">
      <alignment horizontal="center" vertical="center" wrapText="1"/>
    </xf>
    <xf numFmtId="0" fontId="17" fillId="11" borderId="15"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10" fillId="0" borderId="2" xfId="0" applyFont="1" applyBorder="1" applyAlignment="1">
      <alignment horizontal="left" vertical="top" wrapText="1"/>
    </xf>
    <xf numFmtId="0" fontId="17" fillId="0" borderId="20" xfId="0" applyFont="1" applyBorder="1" applyAlignment="1">
      <alignment horizontal="center" vertical="center" wrapText="1"/>
    </xf>
    <xf numFmtId="0" fontId="10" fillId="0" borderId="3" xfId="0" applyFont="1" applyBorder="1" applyAlignment="1">
      <alignment horizontal="center" vertical="center"/>
    </xf>
    <xf numFmtId="0" fontId="10" fillId="0" borderId="11" xfId="0" applyFont="1" applyBorder="1" applyAlignment="1">
      <alignment horizontal="left" vertical="top" wrapText="1"/>
    </xf>
    <xf numFmtId="0" fontId="5" fillId="0" borderId="0" xfId="0" applyFont="1" applyAlignment="1">
      <alignment vertical="center"/>
    </xf>
    <xf numFmtId="0" fontId="17"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9" fontId="18" fillId="0" borderId="2" xfId="0" applyNumberFormat="1" applyFont="1" applyBorder="1" applyAlignment="1">
      <alignment vertical="center" wrapText="1"/>
    </xf>
    <xf numFmtId="10" fontId="18" fillId="0" borderId="2" xfId="0" applyNumberFormat="1" applyFont="1" applyBorder="1" applyAlignment="1">
      <alignment vertical="center" wrapText="1"/>
    </xf>
    <xf numFmtId="0" fontId="10" fillId="0" borderId="2" xfId="0" applyFont="1" applyBorder="1" applyAlignment="1">
      <alignment vertical="center" wrapText="1"/>
    </xf>
    <xf numFmtId="9" fontId="18" fillId="0" borderId="2" xfId="0" applyNumberFormat="1" applyFont="1" applyBorder="1" applyAlignment="1">
      <alignment horizontal="center" vertical="center" wrapText="1"/>
    </xf>
    <xf numFmtId="0" fontId="10" fillId="0" borderId="2" xfId="0" applyFont="1" applyBorder="1" applyAlignment="1">
      <alignment vertical="center"/>
    </xf>
    <xf numFmtId="0" fontId="10" fillId="4" borderId="0" xfId="0" applyFont="1" applyFill="1"/>
    <xf numFmtId="0" fontId="10" fillId="13" borderId="2" xfId="0" applyFont="1" applyFill="1" applyBorder="1" applyAlignment="1">
      <alignment horizontal="center" vertical="center"/>
    </xf>
    <xf numFmtId="0" fontId="0" fillId="13" borderId="2" xfId="0" applyFill="1" applyBorder="1" applyAlignment="1">
      <alignment horizontal="center" vertical="center" wrapText="1"/>
    </xf>
    <xf numFmtId="0" fontId="2" fillId="13" borderId="2" xfId="0" applyFont="1" applyFill="1" applyBorder="1" applyAlignment="1">
      <alignment horizontal="center" vertical="center" wrapText="1"/>
    </xf>
    <xf numFmtId="0" fontId="18" fillId="13" borderId="2" xfId="0" applyFont="1" applyFill="1" applyBorder="1" applyAlignment="1">
      <alignment vertical="center" wrapText="1"/>
    </xf>
    <xf numFmtId="0" fontId="18" fillId="13" borderId="2" xfId="0" applyFont="1" applyFill="1" applyBorder="1" applyAlignment="1">
      <alignment horizontal="center" vertical="center"/>
    </xf>
    <xf numFmtId="0" fontId="10" fillId="13" borderId="3" xfId="0" applyFont="1" applyFill="1" applyBorder="1" applyAlignment="1">
      <alignment horizontal="center" vertical="center"/>
    </xf>
    <xf numFmtId="0" fontId="10" fillId="13" borderId="2" xfId="0" applyFont="1" applyFill="1" applyBorder="1" applyAlignment="1">
      <alignment horizontal="left" vertical="top" wrapText="1"/>
    </xf>
    <xf numFmtId="0" fontId="10" fillId="13" borderId="2" xfId="0" applyFont="1" applyFill="1" applyBorder="1" applyAlignment="1">
      <alignment vertical="center"/>
    </xf>
    <xf numFmtId="0" fontId="10" fillId="0" borderId="0" xfId="0" applyFont="1" applyAlignment="1">
      <alignment vertical="center"/>
    </xf>
    <xf numFmtId="0" fontId="18" fillId="13" borderId="2" xfId="0" applyFont="1" applyFill="1" applyBorder="1" applyAlignment="1">
      <alignment vertical="center"/>
    </xf>
    <xf numFmtId="0" fontId="18" fillId="13" borderId="2" xfId="0" applyFont="1" applyFill="1" applyBorder="1" applyAlignment="1">
      <alignment horizontal="center" vertical="center" wrapText="1"/>
    </xf>
    <xf numFmtId="0" fontId="10" fillId="13" borderId="2" xfId="0" applyFont="1" applyFill="1" applyBorder="1" applyAlignment="1">
      <alignment vertical="center" wrapText="1"/>
    </xf>
    <xf numFmtId="0" fontId="10" fillId="0" borderId="0" xfId="0" applyFont="1" applyAlignment="1">
      <alignment vertical="center" wrapText="1"/>
    </xf>
    <xf numFmtId="0" fontId="18" fillId="4" borderId="2" xfId="0" applyFont="1" applyFill="1" applyBorder="1" applyAlignment="1">
      <alignment vertical="center"/>
    </xf>
    <xf numFmtId="0" fontId="18"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9" fontId="18" fillId="4" borderId="2" xfId="0" applyNumberFormat="1" applyFont="1" applyFill="1" applyBorder="1" applyAlignment="1">
      <alignment vertical="center"/>
    </xf>
    <xf numFmtId="9" fontId="18" fillId="4" borderId="2" xfId="0" applyNumberFormat="1" applyFont="1" applyFill="1" applyBorder="1" applyAlignment="1">
      <alignment horizontal="center" vertical="center"/>
    </xf>
    <xf numFmtId="0" fontId="10" fillId="14" borderId="2" xfId="0" applyFont="1" applyFill="1" applyBorder="1" applyAlignment="1">
      <alignment horizontal="center" vertical="center"/>
    </xf>
    <xf numFmtId="0" fontId="10" fillId="14" borderId="2" xfId="0" applyFont="1" applyFill="1" applyBorder="1" applyAlignment="1">
      <alignment horizontal="center" vertical="center" wrapText="1"/>
    </xf>
    <xf numFmtId="9" fontId="10" fillId="14" borderId="2" xfId="0" applyNumberFormat="1" applyFont="1" applyFill="1" applyBorder="1" applyAlignment="1">
      <alignment horizontal="center" vertical="center" wrapText="1"/>
    </xf>
    <xf numFmtId="9" fontId="10" fillId="14" borderId="2" xfId="0" applyNumberFormat="1" applyFont="1" applyFill="1" applyBorder="1" applyAlignment="1">
      <alignment horizontal="center" vertical="center"/>
    </xf>
    <xf numFmtId="9" fontId="10" fillId="14" borderId="2" xfId="2" applyFont="1" applyFill="1" applyBorder="1" applyAlignment="1">
      <alignment horizontal="center" vertical="center"/>
    </xf>
    <xf numFmtId="0" fontId="0" fillId="4" borderId="2" xfId="0" applyFill="1" applyBorder="1" applyAlignment="1">
      <alignment horizontal="center" vertical="center" wrapText="1"/>
    </xf>
    <xf numFmtId="9" fontId="10" fillId="14" borderId="2" xfId="2" applyFont="1" applyFill="1" applyBorder="1" applyAlignment="1">
      <alignment horizontal="center" vertical="center" wrapText="1"/>
    </xf>
    <xf numFmtId="0" fontId="18" fillId="15" borderId="2" xfId="0" applyFont="1" applyFill="1" applyBorder="1" applyAlignment="1">
      <alignment horizontal="center" vertical="center" wrapText="1"/>
    </xf>
    <xf numFmtId="0" fontId="18" fillId="15"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5" fillId="0" borderId="15" xfId="0" applyFont="1" applyBorder="1" applyAlignment="1">
      <alignment horizontal="center"/>
    </xf>
    <xf numFmtId="0" fontId="15" fillId="0" borderId="14" xfId="0" applyFont="1" applyBorder="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10" borderId="15"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3" fillId="0" borderId="5" xfId="0" applyFont="1" applyBorder="1" applyAlignment="1">
      <alignment horizontal="center" vertical="center" wrapText="1"/>
    </xf>
    <xf numFmtId="0" fontId="14" fillId="4" borderId="24" xfId="0" applyFont="1" applyFill="1" applyBorder="1" applyAlignment="1">
      <alignment horizontal="right" wrapText="1"/>
    </xf>
    <xf numFmtId="0" fontId="16" fillId="4" borderId="24" xfId="0" applyFont="1" applyFill="1" applyBorder="1" applyAlignment="1">
      <alignment horizontal="center" vertical="center" wrapText="1"/>
    </xf>
    <xf numFmtId="0" fontId="9" fillId="0" borderId="12" xfId="0" applyFont="1" applyBorder="1" applyAlignment="1">
      <alignment vertical="center" wrapText="1"/>
    </xf>
    <xf numFmtId="0" fontId="9" fillId="0" borderId="9" xfId="0" applyFont="1" applyBorder="1" applyAlignment="1">
      <alignment vertical="center" wrapText="1"/>
    </xf>
    <xf numFmtId="0" fontId="9" fillId="0" borderId="13" xfId="0" applyFont="1" applyBorder="1" applyAlignment="1">
      <alignment vertical="center" wrapText="1"/>
    </xf>
    <xf numFmtId="0" fontId="0" fillId="0" borderId="0" xfId="0"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4" borderId="0" xfId="0" applyFont="1" applyFill="1" applyAlignment="1">
      <alignment horizontal="right" wrapText="1"/>
    </xf>
    <xf numFmtId="0" fontId="9" fillId="4" borderId="0" xfId="0" applyFont="1" applyFill="1" applyAlignment="1">
      <alignment horizontal="right"/>
    </xf>
    <xf numFmtId="0" fontId="9" fillId="0" borderId="18" xfId="0" applyFont="1" applyBorder="1" applyAlignment="1">
      <alignment vertical="center" wrapText="1"/>
    </xf>
    <xf numFmtId="0" fontId="9" fillId="0" borderId="11" xfId="0" applyFont="1" applyBorder="1" applyAlignment="1">
      <alignment vertical="center" wrapText="1"/>
    </xf>
    <xf numFmtId="0" fontId="9" fillId="0" borderId="17" xfId="0" applyFont="1" applyBorder="1" applyAlignment="1">
      <alignmen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0" fontId="9" fillId="0" borderId="16" xfId="0" applyFont="1" applyBorder="1" applyAlignment="1">
      <alignment vertical="center" wrapText="1"/>
    </xf>
  </cellXfs>
  <cellStyles count="3">
    <cellStyle name="Millares" xfId="1" builtinId="3"/>
    <cellStyle name="Normal" xfId="0" builtinId="0"/>
    <cellStyle name="Porcentaje" xfId="2" builtinId="5"/>
  </cellStyles>
  <dxfs count="9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wrapText="1"/>
    </dxf>
    <dxf>
      <alignment wrapText="1"/>
    </dxf>
    <dxf>
      <alignment horizontal="justify"/>
    </dxf>
    <dxf>
      <alignment horizontal="justify"/>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wrapText="1"/>
    </dxf>
    <dxf>
      <font>
        <sz val="1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alignment wrapText="1"/>
    </dxf>
    <dxf>
      <alignment wrapText="1"/>
    </dxf>
    <dxf>
      <alignment vertical="center"/>
    </dxf>
    <dxf>
      <alignment vertical="center"/>
    </dxf>
    <dxf>
      <alignment vertic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left"/>
    </dxf>
    <dxf>
      <alignment horizontal="left"/>
    </dxf>
    <dxf>
      <alignment horizontal="left"/>
    </dxf>
    <dxf>
      <alignment horizontal="center"/>
    </dxf>
    <dxf>
      <alignment vertical="center"/>
    </dxf>
    <dxf>
      <alignment wrapText="1"/>
    </dxf>
    <dxf>
      <alignment wrapText="1"/>
    </dxf>
    <dxf>
      <alignment wrapText="1"/>
    </dxf>
    <dxf>
      <border>
        <left style="thin">
          <color indexed="64"/>
        </left>
        <top style="thin">
          <color indexed="64"/>
        </top>
        <bottom style="thin">
          <color indexed="64"/>
        </bottom>
        <vertical style="thin">
          <color indexed="64"/>
        </vertical>
        <horizontal style="thin">
          <color indexed="64"/>
        </horizontal>
      </border>
    </dxf>
    <dxf>
      <alignment vertical="center"/>
    </dxf>
  </dxfs>
  <tableStyles count="0" defaultTableStyle="TableStyleMedium2" defaultPivotStyle="PivotStyleLight16"/>
  <colors>
    <mruColors>
      <color rgb="FFFFCCFF"/>
      <color rgb="FFFF3399"/>
      <color rgb="FF00FF00"/>
      <color rgb="FFCCFFCC"/>
      <color rgb="FFFF33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F-DE-1406_V3.xlsx]Hoja12!TablaDinámica6</c:name>
    <c:fmtId val="2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SDSCJ</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Hoja12!$B$3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294-4AD7-AD0B-B83D391973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294-4AD7-AD0B-B83D391973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294-4AD7-AD0B-B83D391973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Hoja12!$A$4:$A$7</c:f>
              <c:strCache>
                <c:ptCount val="3"/>
                <c:pt idx="0">
                  <c:v>Acceso_a_la_justícia</c:v>
                </c:pt>
                <c:pt idx="1">
                  <c:v>Control_del_delito.</c:v>
                </c:pt>
                <c:pt idx="2">
                  <c:v>Prevención_y_convivencia_ciudadana</c:v>
                </c:pt>
              </c:strCache>
            </c:strRef>
          </c:cat>
          <c:val>
            <c:numRef>
              <c:f>Hoja12!$B$4:$B$7</c:f>
              <c:numCache>
                <c:formatCode>General</c:formatCode>
                <c:ptCount val="3"/>
                <c:pt idx="0">
                  <c:v>20</c:v>
                </c:pt>
                <c:pt idx="1">
                  <c:v>8</c:v>
                </c:pt>
                <c:pt idx="2">
                  <c:v>10</c:v>
                </c:pt>
              </c:numCache>
            </c:numRef>
          </c:val>
          <c:extLst>
            <c:ext xmlns:c16="http://schemas.microsoft.com/office/drawing/2014/chart" uri="{C3380CC4-5D6E-409C-BE32-E72D297353CC}">
              <c16:uniqueId val="{00000000-DA20-4612-9238-F3205AB09FE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'CONTROL DEL DELITO'!$A$27</c:f>
              <c:strCache>
                <c:ptCount val="1"/>
                <c:pt idx="0">
                  <c:v>Análisis prospectivo para la seguridad y la convivencia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DELITO'!$B$27</c:f>
              <c:numCache>
                <c:formatCode>General</c:formatCode>
                <c:ptCount val="1"/>
                <c:pt idx="0">
                  <c:v>4</c:v>
                </c:pt>
              </c:numCache>
            </c:numRef>
          </c:val>
          <c:extLst>
            <c:ext xmlns:c16="http://schemas.microsoft.com/office/drawing/2014/chart" uri="{C3380CC4-5D6E-409C-BE32-E72D297353CC}">
              <c16:uniqueId val="{00000000-1892-449D-99C8-947731903FAB}"/>
            </c:ext>
          </c:extLst>
        </c:ser>
        <c:ser>
          <c:idx val="1"/>
          <c:order val="1"/>
          <c:tx>
            <c:strRef>
              <c:f>'CONTROL DEL DELITO'!$A$28</c:f>
              <c:strCache>
                <c:ptCount val="1"/>
                <c:pt idx="0">
                  <c:v>Centro de Comando, Control Comunicaciones y Computo (C4)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DELITO'!$B$28</c:f>
              <c:numCache>
                <c:formatCode>General</c:formatCode>
                <c:ptCount val="1"/>
                <c:pt idx="0">
                  <c:v>5</c:v>
                </c:pt>
              </c:numCache>
            </c:numRef>
          </c:val>
          <c:extLst>
            <c:ext xmlns:c16="http://schemas.microsoft.com/office/drawing/2014/chart" uri="{C3380CC4-5D6E-409C-BE32-E72D297353CC}">
              <c16:uniqueId val="{00000001-1892-449D-99C8-947731903FAB}"/>
            </c:ext>
          </c:extLst>
        </c:ser>
        <c:ser>
          <c:idx val="2"/>
          <c:order val="2"/>
          <c:tx>
            <c:strRef>
              <c:f>'CONTROL DEL DELITO'!$A$29</c:f>
              <c:strCache>
                <c:ptCount val="1"/>
                <c:pt idx="0">
                  <c:v>Dotación, tecnología, equipamientos y Formación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DELITO'!$B$29</c:f>
              <c:numCache>
                <c:formatCode>General</c:formatCode>
                <c:ptCount val="1"/>
                <c:pt idx="0">
                  <c:v>19</c:v>
                </c:pt>
              </c:numCache>
            </c:numRef>
          </c:val>
          <c:extLst>
            <c:ext xmlns:c16="http://schemas.microsoft.com/office/drawing/2014/chart" uri="{C3380CC4-5D6E-409C-BE32-E72D297353CC}">
              <c16:uniqueId val="{00000002-1892-449D-99C8-947731903FAB}"/>
            </c:ext>
          </c:extLst>
        </c:ser>
        <c:ser>
          <c:idx val="3"/>
          <c:order val="3"/>
          <c:tx>
            <c:strRef>
              <c:f>'CONTROL DEL DELITO'!$A$30</c:f>
              <c:strCache>
                <c:ptCount val="1"/>
                <c:pt idx="0">
                  <c:v>Inteligencia e investigación criminal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DELITO'!$B$30</c:f>
              <c:numCache>
                <c:formatCode>General</c:formatCode>
                <c:ptCount val="1"/>
                <c:pt idx="0">
                  <c:v>18</c:v>
                </c:pt>
              </c:numCache>
            </c:numRef>
          </c:val>
          <c:extLst>
            <c:ext xmlns:c16="http://schemas.microsoft.com/office/drawing/2014/chart" uri="{C3380CC4-5D6E-409C-BE32-E72D297353CC}">
              <c16:uniqueId val="{00000003-1892-449D-99C8-947731903FAB}"/>
            </c:ext>
          </c:extLst>
        </c:ser>
        <c:ser>
          <c:idx val="4"/>
          <c:order val="4"/>
          <c:tx>
            <c:strRef>
              <c:f>'CONTROL DEL DELITO'!$A$31</c:f>
              <c:strCache>
                <c:ptCount val="1"/>
                <c:pt idx="0">
                  <c:v>Intervención y control del delito y estructuras criminales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DELITO'!$B$31</c:f>
              <c:numCache>
                <c:formatCode>General</c:formatCode>
                <c:ptCount val="1"/>
                <c:pt idx="0">
                  <c:v>37</c:v>
                </c:pt>
              </c:numCache>
            </c:numRef>
          </c:val>
          <c:extLst>
            <c:ext xmlns:c16="http://schemas.microsoft.com/office/drawing/2014/chart" uri="{C3380CC4-5D6E-409C-BE32-E72D297353CC}">
              <c16:uniqueId val="{00000004-1892-449D-99C8-947731903FAB}"/>
            </c:ext>
          </c:extLst>
        </c:ser>
        <c:ser>
          <c:idx val="5"/>
          <c:order val="5"/>
          <c:tx>
            <c:strRef>
              <c:f>'CONTROL DEL DELITO'!$A$32</c:f>
              <c:strCache>
                <c:ptCount val="1"/>
                <c:pt idx="0">
                  <c:v>Nuevo Modelo de Vigilancia por Cuadrantes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DELITO'!$B$32</c:f>
              <c:numCache>
                <c:formatCode>General</c:formatCode>
                <c:ptCount val="1"/>
                <c:pt idx="0">
                  <c:v>3</c:v>
                </c:pt>
              </c:numCache>
            </c:numRef>
          </c:val>
          <c:extLst>
            <c:ext xmlns:c16="http://schemas.microsoft.com/office/drawing/2014/chart" uri="{C3380CC4-5D6E-409C-BE32-E72D297353CC}">
              <c16:uniqueId val="{00000005-1892-449D-99C8-947731903FAB}"/>
            </c:ext>
          </c:extLst>
        </c:ser>
        <c:ser>
          <c:idx val="6"/>
          <c:order val="6"/>
          <c:tx>
            <c:strRef>
              <c:f>'CONTROL DEL DELITO'!$A$33</c:f>
              <c:strCache>
                <c:ptCount val="1"/>
                <c:pt idx="0">
                  <c:v>Protección y control a  infraestructura vital y medio ambiente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DEL DELITO'!$B$26</c:f>
              <c:strCache>
                <c:ptCount val="1"/>
                <c:pt idx="0">
                  <c:v>TOTAL</c:v>
                </c:pt>
              </c:strCache>
            </c:strRef>
          </c:cat>
          <c:val>
            <c:numRef>
              <c:f>'CONTROL DEL DELITO'!$B$33</c:f>
              <c:numCache>
                <c:formatCode>General</c:formatCode>
                <c:ptCount val="1"/>
                <c:pt idx="0">
                  <c:v>8</c:v>
                </c:pt>
              </c:numCache>
            </c:numRef>
          </c:val>
          <c:extLst>
            <c:ext xmlns:c16="http://schemas.microsoft.com/office/drawing/2014/chart" uri="{C3380CC4-5D6E-409C-BE32-E72D297353CC}">
              <c16:uniqueId val="{00000006-1892-449D-99C8-947731903FAB}"/>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Hoja11!$A$28</c:f>
              <c:strCache>
                <c:ptCount val="1"/>
                <c:pt idx="0">
                  <c:v>Alianzas para la Seguridad y la Convivencia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Hoja11!$B$28</c:f>
              <c:numCache>
                <c:formatCode>General</c:formatCode>
                <c:ptCount val="1"/>
                <c:pt idx="0">
                  <c:v>8</c:v>
                </c:pt>
              </c:numCache>
            </c:numRef>
          </c:val>
          <c:extLst>
            <c:ext xmlns:c16="http://schemas.microsoft.com/office/drawing/2014/chart" uri="{C3380CC4-5D6E-409C-BE32-E72D297353CC}">
              <c16:uniqueId val="{00000000-B109-462A-821A-263B741047F6}"/>
            </c:ext>
          </c:extLst>
        </c:ser>
        <c:ser>
          <c:idx val="1"/>
          <c:order val="1"/>
          <c:tx>
            <c:strRef>
              <c:f>Hoja11!$A$29</c:f>
              <c:strCache>
                <c:ptCount val="1"/>
                <c:pt idx="0">
                  <c:v>Atención a otras Poblaciones Vulneradas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Hoja11!$B$29</c:f>
              <c:numCache>
                <c:formatCode>General</c:formatCode>
                <c:ptCount val="1"/>
                <c:pt idx="0">
                  <c:v>18</c:v>
                </c:pt>
              </c:numCache>
            </c:numRef>
          </c:val>
          <c:extLst>
            <c:ext xmlns:c16="http://schemas.microsoft.com/office/drawing/2014/chart" uri="{C3380CC4-5D6E-409C-BE32-E72D297353CC}">
              <c16:uniqueId val="{00000001-B109-462A-821A-263B741047F6}"/>
            </c:ext>
          </c:extLst>
        </c:ser>
        <c:ser>
          <c:idx val="2"/>
          <c:order val="2"/>
          <c:tx>
            <c:strRef>
              <c:f>Hoja11!$A$30</c:f>
              <c:strCache>
                <c:ptCount val="1"/>
                <c:pt idx="0">
                  <c:v>GABO como elemento integrador de la participación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Hoja11!$B$30</c:f>
              <c:numCache>
                <c:formatCode>General</c:formatCode>
                <c:ptCount val="1"/>
                <c:pt idx="0">
                  <c:v>10</c:v>
                </c:pt>
              </c:numCache>
            </c:numRef>
          </c:val>
          <c:extLst>
            <c:ext xmlns:c16="http://schemas.microsoft.com/office/drawing/2014/chart" uri="{C3380CC4-5D6E-409C-BE32-E72D297353CC}">
              <c16:uniqueId val="{00000002-B109-462A-821A-263B741047F6}"/>
            </c:ext>
          </c:extLst>
        </c:ser>
        <c:ser>
          <c:idx val="3"/>
          <c:order val="3"/>
          <c:tx>
            <c:strRef>
              <c:f>Hoja11!$A$31</c:f>
              <c:strCache>
                <c:ptCount val="1"/>
                <c:pt idx="0">
                  <c:v>Prevención al porte de armas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Hoja11!$B$31</c:f>
              <c:numCache>
                <c:formatCode>General</c:formatCode>
                <c:ptCount val="1"/>
                <c:pt idx="0">
                  <c:v>5</c:v>
                </c:pt>
              </c:numCache>
            </c:numRef>
          </c:val>
          <c:extLst>
            <c:ext xmlns:c16="http://schemas.microsoft.com/office/drawing/2014/chart" uri="{C3380CC4-5D6E-409C-BE32-E72D297353CC}">
              <c16:uniqueId val="{00000003-B109-462A-821A-263B741047F6}"/>
            </c:ext>
          </c:extLst>
        </c:ser>
        <c:ser>
          <c:idx val="4"/>
          <c:order val="4"/>
          <c:tx>
            <c:strRef>
              <c:f>Hoja11!$A$32</c:f>
              <c:strCache>
                <c:ptCount val="1"/>
                <c:pt idx="0">
                  <c:v>Prevención de violencias en mujeres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Hoja11!$B$32</c:f>
              <c:numCache>
                <c:formatCode>General</c:formatCode>
                <c:ptCount val="1"/>
                <c:pt idx="0">
                  <c:v>9</c:v>
                </c:pt>
              </c:numCache>
            </c:numRef>
          </c:val>
          <c:extLst>
            <c:ext xmlns:c16="http://schemas.microsoft.com/office/drawing/2014/chart" uri="{C3380CC4-5D6E-409C-BE32-E72D297353CC}">
              <c16:uniqueId val="{00000004-B109-462A-821A-263B741047F6}"/>
            </c:ext>
          </c:extLst>
        </c:ser>
        <c:ser>
          <c:idx val="5"/>
          <c:order val="5"/>
          <c:tx>
            <c:strRef>
              <c:f>Hoja11!$A$33</c:f>
              <c:strCache>
                <c:ptCount val="1"/>
                <c:pt idx="0">
                  <c:v>Prevención de violencias en Niños, niñas, adolescentes y jóvenes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Hoja11!$B$33</c:f>
              <c:numCache>
                <c:formatCode>General</c:formatCode>
                <c:ptCount val="1"/>
                <c:pt idx="0">
                  <c:v>15</c:v>
                </c:pt>
              </c:numCache>
            </c:numRef>
          </c:val>
          <c:extLst>
            <c:ext xmlns:c16="http://schemas.microsoft.com/office/drawing/2014/chart" uri="{C3380CC4-5D6E-409C-BE32-E72D297353CC}">
              <c16:uniqueId val="{00000005-B109-462A-821A-263B741047F6}"/>
            </c:ext>
          </c:extLst>
        </c:ser>
        <c:ser>
          <c:idx val="6"/>
          <c:order val="6"/>
          <c:tx>
            <c:strRef>
              <c:f>Hoja11!$A$34</c:f>
              <c:strCache>
                <c:ptCount val="1"/>
                <c:pt idx="0">
                  <c:v>Prevención del consumo de SPA y alcohol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Hoja11!$B$34</c:f>
              <c:numCache>
                <c:formatCode>General</c:formatCode>
                <c:ptCount val="1"/>
                <c:pt idx="0">
                  <c:v>5</c:v>
                </c:pt>
              </c:numCache>
            </c:numRef>
          </c:val>
          <c:extLst>
            <c:ext xmlns:c16="http://schemas.microsoft.com/office/drawing/2014/chart" uri="{C3380CC4-5D6E-409C-BE32-E72D297353CC}">
              <c16:uniqueId val="{00000006-B109-462A-821A-263B741047F6}"/>
            </c:ext>
          </c:extLst>
        </c:ser>
        <c:ser>
          <c:idx val="7"/>
          <c:order val="7"/>
          <c:tx>
            <c:strRef>
              <c:f>Hoja11!$A$35</c:f>
              <c:strCache>
                <c:ptCount val="1"/>
                <c:pt idx="0">
                  <c:v>Un nuevo modelo de policía - policía de vecindario</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Hoja11!$B$27</c:f>
              <c:strCache>
                <c:ptCount val="1"/>
                <c:pt idx="0">
                  <c:v>TOTAL</c:v>
                </c:pt>
              </c:strCache>
            </c:strRef>
          </c:cat>
          <c:val>
            <c:numRef>
              <c:f>Hoja11!$B$35</c:f>
              <c:numCache>
                <c:formatCode>General</c:formatCode>
                <c:ptCount val="1"/>
                <c:pt idx="0">
                  <c:v>4</c:v>
                </c:pt>
              </c:numCache>
            </c:numRef>
          </c:val>
          <c:extLst>
            <c:ext xmlns:c16="http://schemas.microsoft.com/office/drawing/2014/chart" uri="{C3380CC4-5D6E-409C-BE32-E72D297353CC}">
              <c16:uniqueId val="{00000007-B109-462A-821A-263B741047F6}"/>
            </c:ext>
          </c:extLst>
        </c:ser>
        <c:dLbls>
          <c:showLegendKey val="0"/>
          <c:showVal val="0"/>
          <c:showCatName val="0"/>
          <c:showSerName val="0"/>
          <c:showPercent val="0"/>
          <c:showBubbleSize val="0"/>
        </c:dLbls>
        <c:gapWidth val="219"/>
        <c:overlap val="-27"/>
        <c:axId val="490309535"/>
        <c:axId val="579347791"/>
      </c:barChart>
      <c:catAx>
        <c:axId val="49030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347791"/>
        <c:crosses val="autoZero"/>
        <c:auto val="1"/>
        <c:lblAlgn val="ctr"/>
        <c:lblOffset val="100"/>
        <c:noMultiLvlLbl val="0"/>
      </c:catAx>
      <c:valAx>
        <c:axId val="579347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030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F-DE-1406_V3.xlsx]Hoja7!TablaDinámica15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NÚMERO</a:t>
            </a:r>
            <a:r>
              <a:rPr lang="es-CO" b="1" baseline="0"/>
              <a:t> TOTAL DE ACCIONES DE ACUERDO CON LA ENTIDAD</a:t>
            </a:r>
            <a:endParaRPr lang="es-CO" b="1"/>
          </a:p>
        </c:rich>
      </c:tx>
      <c:layout>
        <c:manualLayout>
          <c:xMode val="edge"/>
          <c:yMode val="edge"/>
          <c:x val="0.10153061224489794"/>
          <c:y val="2.13987658322370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3399"/>
          </a:solidFill>
          <a:ln>
            <a:noFill/>
          </a:ln>
          <a:effectLst/>
        </c:spPr>
      </c:pivotFmt>
      <c:pivotFmt>
        <c:idx val="2"/>
        <c:spPr>
          <a:solidFill>
            <a:schemeClr val="accent6">
              <a:lumMod val="75000"/>
            </a:schemeClr>
          </a:solidFill>
          <a:ln>
            <a:noFill/>
          </a:ln>
          <a:effectLst/>
        </c:spPr>
      </c:pivotFmt>
      <c:pivotFmt>
        <c:idx val="3"/>
        <c:spPr>
          <a:solidFill>
            <a:srgbClr val="FF3300"/>
          </a:solidFill>
          <a:ln>
            <a:noFill/>
          </a:ln>
          <a:effectLst/>
        </c:spPr>
      </c:pivotFmt>
      <c:pivotFmt>
        <c:idx val="4"/>
        <c:spPr>
          <a:solidFill>
            <a:schemeClr val="accent4">
              <a:lumMod val="75000"/>
            </a:schemeClr>
          </a:solidFill>
          <a:ln>
            <a:noFill/>
          </a:ln>
          <a:effectLst/>
        </c:spPr>
      </c:pivotFmt>
    </c:pivotFmts>
    <c:plotArea>
      <c:layout/>
      <c:barChart>
        <c:barDir val="bar"/>
        <c:grouping val="clustered"/>
        <c:varyColors val="0"/>
        <c:ser>
          <c:idx val="0"/>
          <c:order val="0"/>
          <c:tx>
            <c:strRef>
              <c:f>Hoja7!$B$3</c:f>
              <c:strCache>
                <c:ptCount val="1"/>
                <c:pt idx="0">
                  <c:v>Total</c:v>
                </c:pt>
              </c:strCache>
            </c:strRef>
          </c:tx>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4-EE89-4D35-9BE7-43DC3F96F7DF}"/>
              </c:ext>
            </c:extLst>
          </c:dPt>
          <c:dPt>
            <c:idx val="2"/>
            <c:invertIfNegative val="0"/>
            <c:bubble3D val="0"/>
            <c:spPr>
              <a:solidFill>
                <a:schemeClr val="accent6">
                  <a:lumMod val="75000"/>
                </a:schemeClr>
              </a:solidFill>
              <a:ln>
                <a:noFill/>
              </a:ln>
              <a:effectLst/>
            </c:spPr>
            <c:extLst>
              <c:ext xmlns:c16="http://schemas.microsoft.com/office/drawing/2014/chart" uri="{C3380CC4-5D6E-409C-BE32-E72D297353CC}">
                <c16:uniqueId val="{00000002-EE89-4D35-9BE7-43DC3F96F7DF}"/>
              </c:ext>
            </c:extLst>
          </c:dPt>
          <c:dPt>
            <c:idx val="3"/>
            <c:invertIfNegative val="0"/>
            <c:bubble3D val="0"/>
            <c:spPr>
              <a:solidFill>
                <a:srgbClr val="FF3300"/>
              </a:solidFill>
              <a:ln>
                <a:noFill/>
              </a:ln>
              <a:effectLst/>
            </c:spPr>
            <c:extLst>
              <c:ext xmlns:c16="http://schemas.microsoft.com/office/drawing/2014/chart" uri="{C3380CC4-5D6E-409C-BE32-E72D297353CC}">
                <c16:uniqueId val="{00000003-EE89-4D35-9BE7-43DC3F96F7DF}"/>
              </c:ext>
            </c:extLst>
          </c:dPt>
          <c:dPt>
            <c:idx val="4"/>
            <c:invertIfNegative val="0"/>
            <c:bubble3D val="0"/>
            <c:spPr>
              <a:solidFill>
                <a:srgbClr val="FF3399"/>
              </a:solidFill>
              <a:ln>
                <a:noFill/>
              </a:ln>
              <a:effectLst/>
            </c:spPr>
            <c:extLst>
              <c:ext xmlns:c16="http://schemas.microsoft.com/office/drawing/2014/chart" uri="{C3380CC4-5D6E-409C-BE32-E72D297353CC}">
                <c16:uniqueId val="{00000001-EE89-4D35-9BE7-43DC3F96F7D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Hoja7!$A$4:$A$8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Hoja7!$B$4:$B$8</c:f>
              <c:numCache>
                <c:formatCode>General</c:formatCode>
                <c:ptCount val="5"/>
                <c:pt idx="0">
                  <c:v>18</c:v>
                </c:pt>
                <c:pt idx="1">
                  <c:v>8</c:v>
                </c:pt>
                <c:pt idx="2">
                  <c:v>84</c:v>
                </c:pt>
                <c:pt idx="3">
                  <c:v>3</c:v>
                </c:pt>
                <c:pt idx="4">
                  <c:v>20</c:v>
                </c:pt>
              </c:numCache>
            </c:numRef>
          </c:val>
          <c:extLst>
            <c:ext xmlns:c16="http://schemas.microsoft.com/office/drawing/2014/chart" uri="{C3380CC4-5D6E-409C-BE32-E72D297353CC}">
              <c16:uniqueId val="{00000000-EE89-4D35-9BE7-43DC3F96F7DF}"/>
            </c:ext>
          </c:extLst>
        </c:ser>
        <c:dLbls>
          <c:showLegendKey val="0"/>
          <c:showVal val="0"/>
          <c:showCatName val="0"/>
          <c:showSerName val="0"/>
          <c:showPercent val="0"/>
          <c:showBubbleSize val="0"/>
        </c:dLbls>
        <c:gapWidth val="182"/>
        <c:axId val="1701575167"/>
        <c:axId val="1695673007"/>
      </c:barChart>
      <c:catAx>
        <c:axId val="1701575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5673007"/>
        <c:crosses val="autoZero"/>
        <c:auto val="1"/>
        <c:lblAlgn val="ctr"/>
        <c:lblOffset val="100"/>
        <c:noMultiLvlLbl val="0"/>
      </c:catAx>
      <c:valAx>
        <c:axId val="16956730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01575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F-DE-1406_V3.xlsx]Hoja1!TablaDinámica1</c:name>
    <c:fmtId val="335"/>
  </c:pivotSource>
  <c:chart>
    <c:autoTitleDeleted val="1"/>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6"/>
          </a:solidFill>
          <a:ln w="19050">
            <a:solidFill>
              <a:schemeClr val="lt1"/>
            </a:solid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2594101584667879E-2"/>
          <c:y val="4.7329770453073093E-2"/>
          <c:w val="0.67420554708618008"/>
          <c:h val="0.76774926659143139"/>
        </c:manualLayout>
      </c:layout>
      <c:barChart>
        <c:barDir val="col"/>
        <c:grouping val="clustered"/>
        <c:varyColors val="0"/>
        <c:ser>
          <c:idx val="0"/>
          <c:order val="0"/>
          <c:tx>
            <c:strRef>
              <c:f>Hoja1!$B$4:$B$5</c:f>
              <c:strCache>
                <c:ptCount val="1"/>
                <c:pt idx="0">
                  <c:v>Acceso_a_la_justícia</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Hoja1!$B$6:$B$41</c:f>
              <c:numCache>
                <c:formatCode>General</c:formatCode>
                <c:ptCount val="35"/>
                <c:pt idx="2">
                  <c:v>1</c:v>
                </c:pt>
                <c:pt idx="29">
                  <c:v>20</c:v>
                </c:pt>
                <c:pt idx="30">
                  <c:v>15</c:v>
                </c:pt>
              </c:numCache>
            </c:numRef>
          </c:val>
          <c:extLst>
            <c:ext xmlns:c16="http://schemas.microsoft.com/office/drawing/2014/chart" uri="{C3380CC4-5D6E-409C-BE32-E72D297353CC}">
              <c16:uniqueId val="{00000000-C8FD-4D70-A06C-4A0A05F44109}"/>
            </c:ext>
          </c:extLst>
        </c:ser>
        <c:ser>
          <c:idx val="1"/>
          <c:order val="1"/>
          <c:tx>
            <c:strRef>
              <c:f>Hoja1!$C$4:$C$5</c:f>
              <c:strCache>
                <c:ptCount val="1"/>
                <c:pt idx="0">
                  <c:v>Control_del_delito.</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Hoja1!$C$6:$C$41</c:f>
              <c:numCache>
                <c:formatCode>General</c:formatCode>
                <c:ptCount val="35"/>
                <c:pt idx="0">
                  <c:v>1</c:v>
                </c:pt>
                <c:pt idx="1">
                  <c:v>2</c:v>
                </c:pt>
                <c:pt idx="2">
                  <c:v>12</c:v>
                </c:pt>
                <c:pt idx="3">
                  <c:v>5</c:v>
                </c:pt>
                <c:pt idx="4">
                  <c:v>1</c:v>
                </c:pt>
                <c:pt idx="5">
                  <c:v>1</c:v>
                </c:pt>
                <c:pt idx="6">
                  <c:v>2</c:v>
                </c:pt>
                <c:pt idx="8">
                  <c:v>1</c:v>
                </c:pt>
                <c:pt idx="9">
                  <c:v>5</c:v>
                </c:pt>
                <c:pt idx="10">
                  <c:v>1</c:v>
                </c:pt>
                <c:pt idx="11">
                  <c:v>2</c:v>
                </c:pt>
                <c:pt idx="12">
                  <c:v>1</c:v>
                </c:pt>
                <c:pt idx="14">
                  <c:v>3</c:v>
                </c:pt>
                <c:pt idx="15">
                  <c:v>1</c:v>
                </c:pt>
                <c:pt idx="16">
                  <c:v>1</c:v>
                </c:pt>
                <c:pt idx="17">
                  <c:v>1</c:v>
                </c:pt>
                <c:pt idx="18">
                  <c:v>4</c:v>
                </c:pt>
                <c:pt idx="19">
                  <c:v>1</c:v>
                </c:pt>
                <c:pt idx="20">
                  <c:v>1</c:v>
                </c:pt>
                <c:pt idx="21">
                  <c:v>7</c:v>
                </c:pt>
                <c:pt idx="22">
                  <c:v>1</c:v>
                </c:pt>
                <c:pt idx="23">
                  <c:v>2</c:v>
                </c:pt>
                <c:pt idx="24">
                  <c:v>5</c:v>
                </c:pt>
                <c:pt idx="25">
                  <c:v>15</c:v>
                </c:pt>
                <c:pt idx="26">
                  <c:v>1</c:v>
                </c:pt>
                <c:pt idx="28">
                  <c:v>3</c:v>
                </c:pt>
                <c:pt idx="30">
                  <c:v>16</c:v>
                </c:pt>
                <c:pt idx="33">
                  <c:v>1</c:v>
                </c:pt>
                <c:pt idx="34">
                  <c:v>3</c:v>
                </c:pt>
              </c:numCache>
            </c:numRef>
          </c:val>
          <c:extLst>
            <c:ext xmlns:c16="http://schemas.microsoft.com/office/drawing/2014/chart" uri="{C3380CC4-5D6E-409C-BE32-E72D297353CC}">
              <c16:uniqueId val="{00000028-C8FD-4D70-A06C-4A0A05F44109}"/>
            </c:ext>
          </c:extLst>
        </c:ser>
        <c:ser>
          <c:idx val="2"/>
          <c:order val="2"/>
          <c:tx>
            <c:strRef>
              <c:f>Hoja1!$D$4:$D$5</c:f>
              <c:strCache>
                <c:ptCount val="1"/>
                <c:pt idx="0">
                  <c:v>Prevención_y_convivencia_ciudadana</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Hoja1!$A$6:$A$41</c:f>
              <c:strCache>
                <c:ptCount val="35"/>
                <c:pt idx="0">
                  <c:v>ASUNTOS JURÍDICOS ASJUR</c:v>
                </c:pt>
                <c:pt idx="1">
                  <c:v>AUXILIARES DE POLICÍA - AUXPO</c:v>
                </c:pt>
                <c:pt idx="2">
                  <c:v>BRIGADA 13</c:v>
                </c:pt>
                <c:pt idx="3">
                  <c:v>C4</c:v>
                </c:pt>
                <c:pt idx="4">
                  <c:v>CENTRO AUTOMÁTICO DE DESPACHO CAD</c:v>
                </c:pt>
                <c:pt idx="5">
                  <c:v>CENTRO DE INFORMACIÓN ESTRATÉGICA POLICIAL SECCIONAL CIEPS</c:v>
                </c:pt>
                <c:pt idx="6">
                  <c:v>CFSM BOGOTÁ</c:v>
                </c:pt>
                <c:pt idx="7">
                  <c:v>CÓDIGO NACIONAL DE SEGURIDAD Y CONVIVENCIA CIUDADANA CNSCC</c:v>
                </c:pt>
                <c:pt idx="8">
                  <c:v>ESCUADRÓN MOVIL ANTIDISTURBIOS ESMAD</c:v>
                </c:pt>
                <c:pt idx="9">
                  <c:v>FISCALÍA GENERAL DE LA NACIÓN</c:v>
                </c:pt>
                <c:pt idx="10">
                  <c:v>GRUPO AMBIENTAL Y ECOLÓGICO GUPAE</c:v>
                </c:pt>
                <c:pt idx="11">
                  <c:v>GRUPO ANTIEXTORSIÓN Y SECUESTRO GAULA</c:v>
                </c:pt>
                <c:pt idx="12">
                  <c:v>GRUPO DE CARABINEROS GUCAR</c:v>
                </c:pt>
                <c:pt idx="13">
                  <c:v>GRUPO DE DERECHOS HUMANOS DERHU</c:v>
                </c:pt>
                <c:pt idx="14">
                  <c:v>GRUPO DE INFANCIA Y ADOLESCENCIA GINAD</c:v>
                </c:pt>
                <c:pt idx="15">
                  <c:v>GRUPO DE OPERACIONES ESPECIALES GOES</c:v>
                </c:pt>
                <c:pt idx="16">
                  <c:v>GRUPO DE PREVENCIÓN PRECI</c:v>
                </c:pt>
                <c:pt idx="17">
                  <c:v>GRUPO DE TALENTO HUMANO TAHUM</c:v>
                </c:pt>
                <c:pt idx="18">
                  <c:v>GRUPO FUERZA DISPONIBLE GUFUD</c:v>
                </c:pt>
                <c:pt idx="19">
                  <c:v>GRUPO TELEMÁTICA TELEM</c:v>
                </c:pt>
                <c:pt idx="20">
                  <c:v>JEFATURA ADMINISTRATIVA JEFAD</c:v>
                </c:pt>
                <c:pt idx="21">
                  <c:v>MODELO DE VIGILANCIA COMUNITARIA POR CUADRANTES MVCC</c:v>
                </c:pt>
                <c:pt idx="22">
                  <c:v>OFICINA DE ATENCIÓN AL CIUDADANO ATECI</c:v>
                </c:pt>
                <c:pt idx="23">
                  <c:v>OFICINA DE PLANEACIÓN PLANE</c:v>
                </c:pt>
                <c:pt idx="24">
                  <c:v>SECCIONAL DE INTELIGENCIA SIPOL</c:v>
                </c:pt>
                <c:pt idx="25">
                  <c:v>SECCIONAL DE INVESTIGACIÓN JUDICIAL SIJIN </c:v>
                </c:pt>
                <c:pt idx="26">
                  <c:v>SECCIONAL DE TRÁNSITO Y TRANSPORTE -SETRA</c:v>
                </c:pt>
                <c:pt idx="27">
                  <c:v>SECRETARÍA DE INTEGRACIÓN SOCIAL</c:v>
                </c:pt>
                <c:pt idx="28">
                  <c:v>SISTEMA REMOTO DE AERONAVES NO TRIPULADAS SIART</c:v>
                </c:pt>
                <c:pt idx="29">
                  <c:v>SUBSECRETARÍA DE ACCESO A LA JUSTICIA</c:v>
                </c:pt>
                <c:pt idx="30">
                  <c:v>SUBSECRETARÍA DE SEGURIDAD Y CONVIVENCIA</c:v>
                </c:pt>
                <c:pt idx="31">
                  <c:v>TRASMILENIO E-27</c:v>
                </c:pt>
                <c:pt idx="32">
                  <c:v>TRASMILENIO E-28</c:v>
                </c:pt>
                <c:pt idx="33">
                  <c:v>TURISMO</c:v>
                </c:pt>
                <c:pt idx="34">
                  <c:v>(en blanco)</c:v>
                </c:pt>
              </c:strCache>
            </c:strRef>
          </c:cat>
          <c:val>
            <c:numRef>
              <c:f>Hoja1!$D$6:$D$41</c:f>
              <c:numCache>
                <c:formatCode>General</c:formatCode>
                <c:ptCount val="35"/>
                <c:pt idx="1">
                  <c:v>2</c:v>
                </c:pt>
                <c:pt idx="2">
                  <c:v>5</c:v>
                </c:pt>
                <c:pt idx="6">
                  <c:v>4</c:v>
                </c:pt>
                <c:pt idx="7">
                  <c:v>5</c:v>
                </c:pt>
                <c:pt idx="9">
                  <c:v>3</c:v>
                </c:pt>
                <c:pt idx="10">
                  <c:v>3</c:v>
                </c:pt>
                <c:pt idx="12">
                  <c:v>1</c:v>
                </c:pt>
                <c:pt idx="13">
                  <c:v>1</c:v>
                </c:pt>
                <c:pt idx="14">
                  <c:v>6</c:v>
                </c:pt>
                <c:pt idx="16">
                  <c:v>3</c:v>
                </c:pt>
                <c:pt idx="21">
                  <c:v>2</c:v>
                </c:pt>
                <c:pt idx="27">
                  <c:v>3</c:v>
                </c:pt>
                <c:pt idx="30">
                  <c:v>41</c:v>
                </c:pt>
                <c:pt idx="31">
                  <c:v>1</c:v>
                </c:pt>
                <c:pt idx="32">
                  <c:v>1</c:v>
                </c:pt>
                <c:pt idx="33">
                  <c:v>1</c:v>
                </c:pt>
                <c:pt idx="34">
                  <c:v>3</c:v>
                </c:pt>
              </c:numCache>
            </c:numRef>
          </c:val>
          <c:extLst>
            <c:ext xmlns:c16="http://schemas.microsoft.com/office/drawing/2014/chart" uri="{C3380CC4-5D6E-409C-BE32-E72D297353CC}">
              <c16:uniqueId val="{00000029-C8FD-4D70-A06C-4A0A05F44109}"/>
            </c:ext>
          </c:extLst>
        </c:ser>
        <c:dLbls>
          <c:showLegendKey val="0"/>
          <c:showVal val="0"/>
          <c:showCatName val="0"/>
          <c:showSerName val="0"/>
          <c:showPercent val="0"/>
          <c:showBubbleSize val="0"/>
        </c:dLbls>
        <c:gapWidth val="150"/>
        <c:axId val="599351135"/>
        <c:axId val="124638239"/>
      </c:barChart>
      <c:catAx>
        <c:axId val="5993511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50" b="1" i="0" u="none" strike="noStrike" kern="1200" baseline="0">
                <a:solidFill>
                  <a:schemeClr val="tx1"/>
                </a:solidFill>
                <a:latin typeface="+mn-lt"/>
                <a:ea typeface="+mn-ea"/>
                <a:cs typeface="+mn-cs"/>
              </a:defRPr>
            </a:pPr>
            <a:endParaRPr lang="es-CO"/>
          </a:p>
        </c:txPr>
        <c:crossAx val="124638239"/>
        <c:crosses val="autoZero"/>
        <c:auto val="1"/>
        <c:lblAlgn val="ctr"/>
        <c:lblOffset val="100"/>
        <c:noMultiLvlLbl val="0"/>
      </c:catAx>
      <c:valAx>
        <c:axId val="124638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9351135"/>
        <c:crosses val="autoZero"/>
        <c:crossBetween val="between"/>
      </c:valAx>
      <c:spPr>
        <a:noFill/>
        <a:ln>
          <a:noFill/>
        </a:ln>
        <a:effectLst/>
      </c:spPr>
    </c:plotArea>
    <c:legend>
      <c:legendPos val="r"/>
      <c:layout>
        <c:manualLayout>
          <c:xMode val="edge"/>
          <c:yMode val="edge"/>
          <c:x val="0.73556503893100988"/>
          <c:y val="0.29033715068673399"/>
          <c:w val="0.25954666334141741"/>
          <c:h val="0.354681178628762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F-DE-1406_V3.xlsx]Hoja3!TablaDinámica1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Hoja3!$B$3:$B$4</c:f>
              <c:strCache>
                <c:ptCount val="1"/>
                <c:pt idx="0">
                  <c:v>Control_del_delito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Hoja3!$B$5</c:f>
              <c:numCache>
                <c:formatCode>General</c:formatCode>
                <c:ptCount val="1"/>
                <c:pt idx="0">
                  <c:v>73</c:v>
                </c:pt>
              </c:numCache>
            </c:numRef>
          </c:val>
          <c:extLst>
            <c:ext xmlns:c16="http://schemas.microsoft.com/office/drawing/2014/chart" uri="{C3380CC4-5D6E-409C-BE32-E72D297353CC}">
              <c16:uniqueId val="{00000000-B9AF-46F6-A7CF-95187D800743}"/>
            </c:ext>
          </c:extLst>
        </c:ser>
        <c:ser>
          <c:idx val="1"/>
          <c:order val="1"/>
          <c:tx>
            <c:strRef>
              <c:f>Hoja3!$C$3:$C$4</c:f>
              <c:strCache>
                <c:ptCount val="1"/>
                <c:pt idx="0">
                  <c:v>Perspectivas_en_seguridad_y_convivencia_–_COVID_19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Hoja3!$C$5</c:f>
              <c:numCache>
                <c:formatCode>General</c:formatCode>
                <c:ptCount val="1"/>
                <c:pt idx="0">
                  <c:v>3</c:v>
                </c:pt>
              </c:numCache>
            </c:numRef>
          </c:val>
          <c:extLst>
            <c:ext xmlns:c16="http://schemas.microsoft.com/office/drawing/2014/chart" uri="{C3380CC4-5D6E-409C-BE32-E72D297353CC}">
              <c16:uniqueId val="{00000001-B9AF-46F6-A7CF-95187D800743}"/>
            </c:ext>
          </c:extLst>
        </c:ser>
        <c:ser>
          <c:idx val="2"/>
          <c:order val="2"/>
          <c:tx>
            <c:strRef>
              <c:f>Hoja3!$D$3:$D$4</c:f>
              <c:strCache>
                <c:ptCount val="1"/>
                <c:pt idx="0">
                  <c:v>Prevención_y_convivencia_ciudadana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Hoja3!$D$5</c:f>
              <c:numCache>
                <c:formatCode>General</c:formatCode>
                <c:ptCount val="1"/>
                <c:pt idx="0">
                  <c:v>36</c:v>
                </c:pt>
              </c:numCache>
            </c:numRef>
          </c:val>
          <c:extLst>
            <c:ext xmlns:c16="http://schemas.microsoft.com/office/drawing/2014/chart" uri="{C3380CC4-5D6E-409C-BE32-E72D297353CC}">
              <c16:uniqueId val="{00000002-B9AF-46F6-A7CF-95187D800743}"/>
            </c:ext>
          </c:extLst>
        </c:ser>
        <c:ser>
          <c:idx val="3"/>
          <c:order val="3"/>
          <c:tx>
            <c:strRef>
              <c:f>Hoja3!$E$3:$E$4</c:f>
              <c:strCache>
                <c:ptCount val="1"/>
                <c:pt idx="0">
                  <c:v>Sistema_Distrital_de_Justicia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Hoja3!$A$5</c:f>
              <c:strCache>
                <c:ptCount val="1"/>
                <c:pt idx="0">
                  <c:v>Total</c:v>
                </c:pt>
              </c:strCache>
            </c:strRef>
          </c:cat>
          <c:val>
            <c:numRef>
              <c:f>Hoja3!$E$5</c:f>
              <c:numCache>
                <c:formatCode>General</c:formatCode>
                <c:ptCount val="1"/>
                <c:pt idx="0">
                  <c:v>21</c:v>
                </c:pt>
              </c:numCache>
            </c:numRef>
          </c:val>
          <c:extLst>
            <c:ext xmlns:c16="http://schemas.microsoft.com/office/drawing/2014/chart" uri="{C3380CC4-5D6E-409C-BE32-E72D297353CC}">
              <c16:uniqueId val="{00000003-B9AF-46F6-A7CF-95187D800743}"/>
            </c:ext>
          </c:extLst>
        </c:ser>
        <c:dLbls>
          <c:showLegendKey val="0"/>
          <c:showVal val="0"/>
          <c:showCatName val="0"/>
          <c:showSerName val="0"/>
          <c:showPercent val="0"/>
          <c:showBubbleSize val="0"/>
        </c:dLbls>
        <c:gapWidth val="219"/>
        <c:overlap val="-27"/>
        <c:axId val="872528655"/>
        <c:axId val="1033682927"/>
      </c:barChart>
      <c:catAx>
        <c:axId val="872528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82927"/>
        <c:crosses val="autoZero"/>
        <c:auto val="1"/>
        <c:lblAlgn val="ctr"/>
        <c:lblOffset val="100"/>
        <c:noMultiLvlLbl val="0"/>
      </c:catAx>
      <c:valAx>
        <c:axId val="1033682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528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F-DE-1406_V3.xlsx]Hoja4!TablaDinámica2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Hoja4!$B$3:$B$4</c:f>
              <c:strCache>
                <c:ptCount val="1"/>
                <c:pt idx="0">
                  <c:v>Estrategias para superar las barreras de acceso a la justicia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Hoja4!$B$5:$B$6</c:f>
              <c:numCache>
                <c:formatCode>General</c:formatCode>
                <c:ptCount val="1"/>
                <c:pt idx="0">
                  <c:v>10</c:v>
                </c:pt>
              </c:numCache>
            </c:numRef>
          </c:val>
          <c:extLst>
            <c:ext xmlns:c16="http://schemas.microsoft.com/office/drawing/2014/chart" uri="{C3380CC4-5D6E-409C-BE32-E72D297353CC}">
              <c16:uniqueId val="{00000000-937C-4A12-82E5-53246B4997AB}"/>
            </c:ext>
          </c:extLst>
        </c:ser>
        <c:ser>
          <c:idx val="1"/>
          <c:order val="1"/>
          <c:tx>
            <c:strRef>
              <c:f>Hoja4!$C$3:$C$4</c:f>
              <c:strCache>
                <c:ptCount val="1"/>
                <c:pt idx="0">
                  <c:v>Adolescentes y Jóvenes del Sistema de Responsabilidad Penal Adolescente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Hoja4!$C$5:$C$6</c:f>
              <c:numCache>
                <c:formatCode>General</c:formatCode>
                <c:ptCount val="1"/>
                <c:pt idx="0">
                  <c:v>5</c:v>
                </c:pt>
              </c:numCache>
            </c:numRef>
          </c:val>
          <c:extLst>
            <c:ext xmlns:c16="http://schemas.microsoft.com/office/drawing/2014/chart" uri="{C3380CC4-5D6E-409C-BE32-E72D297353CC}">
              <c16:uniqueId val="{00000001-937C-4A12-82E5-53246B4997AB}"/>
            </c:ext>
          </c:extLst>
        </c:ser>
        <c:ser>
          <c:idx val="2"/>
          <c:order val="2"/>
          <c:tx>
            <c:strRef>
              <c:f>Hoja4!$D$3:$D$4</c:f>
              <c:strCache>
                <c:ptCount val="1"/>
                <c:pt idx="0">
                  <c:v>Mediación y Abordaje Pacifico de Conflictos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Hoja4!$D$5:$D$6</c:f>
              <c:numCache>
                <c:formatCode>General</c:formatCode>
                <c:ptCount val="1"/>
                <c:pt idx="0">
                  <c:v>3</c:v>
                </c:pt>
              </c:numCache>
            </c:numRef>
          </c:val>
          <c:extLst>
            <c:ext xmlns:c16="http://schemas.microsoft.com/office/drawing/2014/chart" uri="{C3380CC4-5D6E-409C-BE32-E72D297353CC}">
              <c16:uniqueId val="{00000004-937C-4A12-82E5-53246B4997AB}"/>
            </c:ext>
          </c:extLst>
        </c:ser>
        <c:ser>
          <c:idx val="3"/>
          <c:order val="3"/>
          <c:tx>
            <c:strRef>
              <c:f>Hoja4!$E$3:$E$4</c:f>
              <c:strCache>
                <c:ptCount val="1"/>
                <c:pt idx="0">
                  <c:v>Atención a la Población Privada de la Libertad y Pospenada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Hoja4!$A$5:$A$6</c:f>
              <c:strCache>
                <c:ptCount val="1"/>
                <c:pt idx="0">
                  <c:v>Sistema_Distrital_de_Justicia</c:v>
                </c:pt>
              </c:strCache>
            </c:strRef>
          </c:cat>
          <c:val>
            <c:numRef>
              <c:f>Hoja4!$E$5:$E$6</c:f>
              <c:numCache>
                <c:formatCode>General</c:formatCode>
                <c:ptCount val="1"/>
                <c:pt idx="0">
                  <c:v>3</c:v>
                </c:pt>
              </c:numCache>
            </c:numRef>
          </c:val>
          <c:extLst>
            <c:ext xmlns:c16="http://schemas.microsoft.com/office/drawing/2014/chart" uri="{C3380CC4-5D6E-409C-BE32-E72D297353CC}">
              <c16:uniqueId val="{00000005-937C-4A12-82E5-53246B4997AB}"/>
            </c:ext>
          </c:extLst>
        </c:ser>
        <c:dLbls>
          <c:showLegendKey val="0"/>
          <c:showVal val="0"/>
          <c:showCatName val="0"/>
          <c:showSerName val="0"/>
          <c:showPercent val="0"/>
          <c:showBubbleSize val="0"/>
        </c:dLbls>
        <c:gapWidth val="219"/>
        <c:overlap val="-27"/>
        <c:axId val="1250552335"/>
        <c:axId val="1033675023"/>
      </c:barChart>
      <c:catAx>
        <c:axId val="125055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3675023"/>
        <c:crosses val="autoZero"/>
        <c:auto val="1"/>
        <c:lblAlgn val="ctr"/>
        <c:lblOffset val="100"/>
        <c:noMultiLvlLbl val="0"/>
      </c:catAx>
      <c:valAx>
        <c:axId val="1033675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0552335"/>
        <c:crosses val="autoZero"/>
        <c:crossBetween val="between"/>
      </c:valAx>
      <c:spPr>
        <a:noFill/>
        <a:ln>
          <a:noFill/>
        </a:ln>
        <a:effectLst/>
      </c:spPr>
    </c:plotArea>
    <c:legend>
      <c:legendPos val="r"/>
      <c:layout>
        <c:manualLayout>
          <c:xMode val="edge"/>
          <c:yMode val="edge"/>
          <c:x val="0.65"/>
          <c:y val="5.5553732866725013E-2"/>
          <c:w val="0.33333333333333331"/>
          <c:h val="0.75010186979729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Reporte PISCCJ 2025 F-DE-1406_V3.xlsx]Hoja5!TablaDinámica4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Hoja5!$B$1:$B$2</c:f>
              <c:strCache>
                <c:ptCount val="1"/>
                <c:pt idx="0">
                  <c:v>CAPACITACIÓN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Hoja5!$B$3:$B$8</c:f>
              <c:numCache>
                <c:formatCode>General</c:formatCode>
                <c:ptCount val="5"/>
                <c:pt idx="2">
                  <c:v>2</c:v>
                </c:pt>
              </c:numCache>
            </c:numRef>
          </c:val>
          <c:extLst>
            <c:ext xmlns:c16="http://schemas.microsoft.com/office/drawing/2014/chart" uri="{C3380CC4-5D6E-409C-BE32-E72D297353CC}">
              <c16:uniqueId val="{00000000-526F-4F12-BEE1-3B4A8CC04660}"/>
            </c:ext>
          </c:extLst>
        </c:ser>
        <c:ser>
          <c:idx val="1"/>
          <c:order val="1"/>
          <c:tx>
            <c:strRef>
              <c:f>Hoja5!$C$1:$C$2</c:f>
              <c:strCache>
                <c:ptCount val="1"/>
                <c:pt idx="0">
                  <c:v>CONTROL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Hoja5!$C$3:$C$8</c:f>
              <c:numCache>
                <c:formatCode>General</c:formatCode>
                <c:ptCount val="5"/>
                <c:pt idx="0">
                  <c:v>2</c:v>
                </c:pt>
                <c:pt idx="2">
                  <c:v>21</c:v>
                </c:pt>
              </c:numCache>
            </c:numRef>
          </c:val>
          <c:extLst>
            <c:ext xmlns:c16="http://schemas.microsoft.com/office/drawing/2014/chart" uri="{C3380CC4-5D6E-409C-BE32-E72D297353CC}">
              <c16:uniqueId val="{00000001-526F-4F12-BEE1-3B4A8CC04660}"/>
            </c:ext>
          </c:extLst>
        </c:ser>
        <c:ser>
          <c:idx val="2"/>
          <c:order val="2"/>
          <c:tx>
            <c:strRef>
              <c:f>Hoja5!$D$1:$D$2</c:f>
              <c:strCache>
                <c:ptCount val="1"/>
                <c:pt idx="0">
                  <c:v>CONTROL Y PREVENCIÓN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Hoja5!$D$3:$D$8</c:f>
              <c:numCache>
                <c:formatCode>General</c:formatCode>
                <c:ptCount val="5"/>
                <c:pt idx="2">
                  <c:v>2</c:v>
                </c:pt>
              </c:numCache>
            </c:numRef>
          </c:val>
          <c:extLst>
            <c:ext xmlns:c16="http://schemas.microsoft.com/office/drawing/2014/chart" uri="{C3380CC4-5D6E-409C-BE32-E72D297353CC}">
              <c16:uniqueId val="{00000002-526F-4F12-BEE1-3B4A8CC04660}"/>
            </c:ext>
          </c:extLst>
        </c:ser>
        <c:ser>
          <c:idx val="3"/>
          <c:order val="3"/>
          <c:tx>
            <c:strRef>
              <c:f>Hoja5!$E$1:$E$2</c:f>
              <c:strCache>
                <c:ptCount val="1"/>
                <c:pt idx="0">
                  <c:v>INTERVENCIÓN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Hoja5!$E$3:$E$8</c:f>
              <c:numCache>
                <c:formatCode>General</c:formatCode>
                <c:ptCount val="5"/>
                <c:pt idx="2">
                  <c:v>1</c:v>
                </c:pt>
                <c:pt idx="3">
                  <c:v>2</c:v>
                </c:pt>
                <c:pt idx="4">
                  <c:v>4</c:v>
                </c:pt>
              </c:numCache>
            </c:numRef>
          </c:val>
          <c:extLst>
            <c:ext xmlns:c16="http://schemas.microsoft.com/office/drawing/2014/chart" uri="{C3380CC4-5D6E-409C-BE32-E72D297353CC}">
              <c16:uniqueId val="{00000003-526F-4F12-BEE1-3B4A8CC04660}"/>
            </c:ext>
          </c:extLst>
        </c:ser>
        <c:ser>
          <c:idx val="4"/>
          <c:order val="4"/>
          <c:tx>
            <c:strRef>
              <c:f>Hoja5!$F$1:$F$2</c:f>
              <c:strCache>
                <c:ptCount val="1"/>
                <c:pt idx="0">
                  <c:v>INVESTIGACIÓN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Hoja5!$F$3:$F$8</c:f>
              <c:numCache>
                <c:formatCode>General</c:formatCode>
                <c:ptCount val="5"/>
                <c:pt idx="0">
                  <c:v>3</c:v>
                </c:pt>
                <c:pt idx="1">
                  <c:v>7</c:v>
                </c:pt>
                <c:pt idx="2">
                  <c:v>23</c:v>
                </c:pt>
              </c:numCache>
            </c:numRef>
          </c:val>
          <c:extLst>
            <c:ext xmlns:c16="http://schemas.microsoft.com/office/drawing/2014/chart" uri="{C3380CC4-5D6E-409C-BE32-E72D297353CC}">
              <c16:uniqueId val="{00000004-526F-4F12-BEE1-3B4A8CC04660}"/>
            </c:ext>
          </c:extLst>
        </c:ser>
        <c:ser>
          <c:idx val="5"/>
          <c:order val="5"/>
          <c:tx>
            <c:strRef>
              <c:f>Hoja5!$G$1:$G$2</c:f>
              <c:strCache>
                <c:ptCount val="1"/>
                <c:pt idx="0">
                  <c:v>JUSTICIA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Hoja5!$G$3:$G$8</c:f>
              <c:numCache>
                <c:formatCode>General</c:formatCode>
                <c:ptCount val="5"/>
                <c:pt idx="0">
                  <c:v>1</c:v>
                </c:pt>
                <c:pt idx="4">
                  <c:v>13</c:v>
                </c:pt>
              </c:numCache>
            </c:numRef>
          </c:val>
          <c:extLst>
            <c:ext xmlns:c16="http://schemas.microsoft.com/office/drawing/2014/chart" uri="{C3380CC4-5D6E-409C-BE32-E72D297353CC}">
              <c16:uniqueId val="{00000005-526F-4F12-BEE1-3B4A8CC04660}"/>
            </c:ext>
          </c:extLst>
        </c:ser>
        <c:ser>
          <c:idx val="6"/>
          <c:order val="6"/>
          <c:tx>
            <c:strRef>
              <c:f>Hoja5!$H$1:$H$2</c:f>
              <c:strCache>
                <c:ptCount val="1"/>
                <c:pt idx="0">
                  <c:v>OTRA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Hoja5!$H$3:$H$8</c:f>
              <c:numCache>
                <c:formatCode>General</c:formatCode>
                <c:ptCount val="5"/>
                <c:pt idx="2">
                  <c:v>1</c:v>
                </c:pt>
                <c:pt idx="4">
                  <c:v>2</c:v>
                </c:pt>
              </c:numCache>
            </c:numRef>
          </c:val>
          <c:extLst>
            <c:ext xmlns:c16="http://schemas.microsoft.com/office/drawing/2014/chart" uri="{C3380CC4-5D6E-409C-BE32-E72D297353CC}">
              <c16:uniqueId val="{00000006-526F-4F12-BEE1-3B4A8CC04660}"/>
            </c:ext>
          </c:extLst>
        </c:ser>
        <c:ser>
          <c:idx val="7"/>
          <c:order val="7"/>
          <c:tx>
            <c:strRef>
              <c:f>Hoja5!$I$1:$I$2</c:f>
              <c:strCache>
                <c:ptCount val="1"/>
                <c:pt idx="0">
                  <c:v>PREVENCIÓN</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Hoja5!$I$3:$I$8</c:f>
              <c:numCache>
                <c:formatCode>General</c:formatCode>
                <c:ptCount val="5"/>
                <c:pt idx="0">
                  <c:v>9</c:v>
                </c:pt>
                <c:pt idx="1">
                  <c:v>1</c:v>
                </c:pt>
                <c:pt idx="2">
                  <c:v>30</c:v>
                </c:pt>
                <c:pt idx="3">
                  <c:v>1</c:v>
                </c:pt>
              </c:numCache>
            </c:numRef>
          </c:val>
          <c:extLst>
            <c:ext xmlns:c16="http://schemas.microsoft.com/office/drawing/2014/chart" uri="{C3380CC4-5D6E-409C-BE32-E72D297353CC}">
              <c16:uniqueId val="{00000007-526F-4F12-BEE1-3B4A8CC04660}"/>
            </c:ext>
          </c:extLst>
        </c:ser>
        <c:ser>
          <c:idx val="8"/>
          <c:order val="8"/>
          <c:tx>
            <c:strRef>
              <c:f>Hoja5!$J$1:$J$2</c:f>
              <c:strCache>
                <c:ptCount val="1"/>
                <c:pt idx="0">
                  <c:v>PREVENCIÓN - CONTROL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Hoja5!$J$3:$J$8</c:f>
              <c:numCache>
                <c:formatCode>General</c:formatCode>
                <c:ptCount val="5"/>
                <c:pt idx="2">
                  <c:v>4</c:v>
                </c:pt>
              </c:numCache>
            </c:numRef>
          </c:val>
          <c:extLst>
            <c:ext xmlns:c16="http://schemas.microsoft.com/office/drawing/2014/chart" uri="{C3380CC4-5D6E-409C-BE32-E72D297353CC}">
              <c16:uniqueId val="{00000008-526F-4F12-BEE1-3B4A8CC04660}"/>
            </c:ext>
          </c:extLst>
        </c:ser>
        <c:ser>
          <c:idx val="9"/>
          <c:order val="9"/>
          <c:tx>
            <c:strRef>
              <c:f>Hoja5!$K$1:$K$2</c:f>
              <c:strCache>
                <c:ptCount val="1"/>
                <c:pt idx="0">
                  <c:v>PREVENCIÓN - JUSTICIA</c:v>
                </c:pt>
              </c:strCache>
            </c:strRef>
          </c:tx>
          <c:spPr>
            <a:solidFill>
              <a:schemeClr val="accent4">
                <a:lumMod val="60000"/>
              </a:schemeClr>
            </a:solidFill>
            <a:ln>
              <a:noFill/>
            </a:ln>
            <a:effectLst/>
          </c:spPr>
          <c:invertIfNegative val="0"/>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Hoja5!$K$3:$K$8</c:f>
              <c:numCache>
                <c:formatCode>General</c:formatCode>
                <c:ptCount val="5"/>
                <c:pt idx="4">
                  <c:v>1</c:v>
                </c:pt>
              </c:numCache>
            </c:numRef>
          </c:val>
          <c:extLst>
            <c:ext xmlns:c16="http://schemas.microsoft.com/office/drawing/2014/chart" uri="{C3380CC4-5D6E-409C-BE32-E72D297353CC}">
              <c16:uniqueId val="{00000009-526F-4F12-BEE1-3B4A8CC04660}"/>
            </c:ext>
          </c:extLst>
        </c:ser>
        <c:ser>
          <c:idx val="10"/>
          <c:order val="10"/>
          <c:tx>
            <c:strRef>
              <c:f>Hoja5!$L$1:$L$2</c:f>
              <c:strCache>
                <c:ptCount val="1"/>
                <c:pt idx="0">
                  <c:v>REACCIÓN</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Hoja5!$A$3:$A$8</c:f>
              <c:strCache>
                <c:ptCount val="5"/>
                <c:pt idx="0">
                  <c:v>BRIGADA 13</c:v>
                </c:pt>
                <c:pt idx="1">
                  <c:v>FISCALÍA GENERAL DE LA NACIÓN</c:v>
                </c:pt>
                <c:pt idx="2">
                  <c:v>MEBOG</c:v>
                </c:pt>
                <c:pt idx="3">
                  <c:v>SECRETARÍA DE INTEGRACIÓN SOCIAL</c:v>
                </c:pt>
                <c:pt idx="4">
                  <c:v>SECRETARÍA DE SEGURIDAD, CONVIVENCIA Y JUSTICIA</c:v>
                </c:pt>
              </c:strCache>
            </c:strRef>
          </c:cat>
          <c:val>
            <c:numRef>
              <c:f>Hoja5!$L$3:$L$8</c:f>
              <c:numCache>
                <c:formatCode>General</c:formatCode>
                <c:ptCount val="5"/>
                <c:pt idx="0">
                  <c:v>3</c:v>
                </c:pt>
              </c:numCache>
            </c:numRef>
          </c:val>
          <c:extLst>
            <c:ext xmlns:c16="http://schemas.microsoft.com/office/drawing/2014/chart" uri="{C3380CC4-5D6E-409C-BE32-E72D297353CC}">
              <c16:uniqueId val="{0000000A-526F-4F12-BEE1-3B4A8CC04660}"/>
            </c:ext>
          </c:extLst>
        </c:ser>
        <c:dLbls>
          <c:showLegendKey val="0"/>
          <c:showVal val="0"/>
          <c:showCatName val="0"/>
          <c:showSerName val="0"/>
          <c:showPercent val="0"/>
          <c:showBubbleSize val="0"/>
        </c:dLbls>
        <c:gapWidth val="219"/>
        <c:overlap val="-27"/>
        <c:axId val="1248343967"/>
        <c:axId val="800619551"/>
      </c:barChart>
      <c:catAx>
        <c:axId val="124834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00619551"/>
        <c:crosses val="autoZero"/>
        <c:auto val="1"/>
        <c:lblAlgn val="ctr"/>
        <c:lblOffset val="100"/>
        <c:noMultiLvlLbl val="0"/>
      </c:catAx>
      <c:valAx>
        <c:axId val="80061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8343967"/>
        <c:crosses val="autoZero"/>
        <c:crossBetween val="between"/>
      </c:valAx>
      <c:spPr>
        <a:noFill/>
        <a:ln>
          <a:noFill/>
        </a:ln>
        <a:effectLst/>
      </c:spPr>
    </c:plotArea>
    <c:legend>
      <c:legendPos val="r"/>
      <c:layout>
        <c:manualLayout>
          <c:xMode val="edge"/>
          <c:yMode val="edge"/>
          <c:x val="0.76803630796150468"/>
          <c:y val="0.19536811346820099"/>
          <c:w val="0.21529702537182852"/>
          <c:h val="0.609263411423487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793750</xdr:colOff>
      <xdr:row>1</xdr:row>
      <xdr:rowOff>155575</xdr:rowOff>
    </xdr:from>
    <xdr:to>
      <xdr:col>5</xdr:col>
      <xdr:colOff>1028700</xdr:colOff>
      <xdr:row>14</xdr:row>
      <xdr:rowOff>133350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342900</xdr:colOff>
      <xdr:row>0</xdr:row>
      <xdr:rowOff>142875</xdr:rowOff>
    </xdr:from>
    <xdr:ext cx="1390650" cy="6477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42875"/>
          <a:ext cx="1390650" cy="6477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195036</xdr:colOff>
      <xdr:row>27</xdr:row>
      <xdr:rowOff>154215</xdr:rowOff>
    </xdr:from>
    <xdr:to>
      <xdr:col>7</xdr:col>
      <xdr:colOff>226786</xdr:colOff>
      <xdr:row>47</xdr:row>
      <xdr:rowOff>127001</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195036</xdr:colOff>
      <xdr:row>28</xdr:row>
      <xdr:rowOff>154215</xdr:rowOff>
    </xdr:from>
    <xdr:to>
      <xdr:col>7</xdr:col>
      <xdr:colOff>226786</xdr:colOff>
      <xdr:row>48</xdr:row>
      <xdr:rowOff>127001</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368300</xdr:colOff>
      <xdr:row>8</xdr:row>
      <xdr:rowOff>34924</xdr:rowOff>
    </xdr:from>
    <xdr:to>
      <xdr:col>3</xdr:col>
      <xdr:colOff>615950</xdr:colOff>
      <xdr:row>29</xdr:row>
      <xdr:rowOff>101599</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620058</xdr:colOff>
      <xdr:row>12</xdr:row>
      <xdr:rowOff>156883</xdr:rowOff>
    </xdr:from>
    <xdr:to>
      <xdr:col>5</xdr:col>
      <xdr:colOff>1244600</xdr:colOff>
      <xdr:row>36</xdr:row>
      <xdr:rowOff>88900</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5</xdr:row>
      <xdr:rowOff>149225</xdr:rowOff>
    </xdr:from>
    <xdr:to>
      <xdr:col>2</xdr:col>
      <xdr:colOff>2032000</xdr:colOff>
      <xdr:row>20</xdr:row>
      <xdr:rowOff>130175</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7</xdr:row>
      <xdr:rowOff>142874</xdr:rowOff>
    </xdr:from>
    <xdr:to>
      <xdr:col>3</xdr:col>
      <xdr:colOff>625475</xdr:colOff>
      <xdr:row>35</xdr:row>
      <xdr:rowOff>6350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212724</xdr:colOff>
      <xdr:row>9</xdr:row>
      <xdr:rowOff>22225</xdr:rowOff>
    </xdr:from>
    <xdr:to>
      <xdr:col>4</xdr:col>
      <xdr:colOff>166076</xdr:colOff>
      <xdr:row>24</xdr:row>
      <xdr:rowOff>39077</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0CC479-E8DD-4F4E-91F6-41B97158BF19}"/>
</namedSheetView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Users/externo/Downloads/Matriz%20de%20Formulacio&#769;n%20Estrate&#769;gica%20PISCCJ%20F-DS-769-2.xlsx" TargetMode="External"/><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26648379629" createdVersion="6" refreshedVersion="6" minRefreshableVersion="3" recordCount="133" xr:uid="{00000000-000A-0000-FFFF-FFFF00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acheField>
    <cacheField name="SUB-CATEGORÍAS" numFmtId="0">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3993.535231250004" createdVersion="6" refreshedVersion="6" minRefreshableVersion="3" recordCount="133" xr:uid="{00000000-000A-0000-FFFF-FFFF01000000}">
  <cacheSource type="worksheet">
    <worksheetSource ref="A6:S142" sheet="Consolidada" r:id="rId2"/>
  </cacheSource>
  <cacheFields count="20">
    <cacheField name="#" numFmtId="0">
      <sharedItems containsSemiMixedTypes="0" containsString="0" containsNumber="1" containsInteger="1" minValue="1" maxValue="133"/>
    </cacheField>
    <cacheField name="ENTIDAD " numFmtId="0">
      <sharedItems count="5">
        <s v="MEBOG"/>
        <s v="BRIGADA 13"/>
        <s v="FISCALÍA GENERAL DE LA NACIÓN"/>
        <s v="SECRETARÍA DE SEGURIDAD, CONVIVENCIA Y JUSTICIA"/>
        <s v="SECRETARÍA DE INTEGRACIÓN SOCIAL"/>
      </sharedItems>
    </cacheField>
    <cacheField name="DEPENDENCIA" numFmtId="0">
      <sharedItems containsBlank="1"/>
    </cacheField>
    <cacheField name="TIPO DE PROBLEMÁTICA" numFmtId="0">
      <sharedItems/>
    </cacheField>
    <cacheField name="DESCRIPCIÓN DE LA PROBLEMÁTICA" numFmtId="0">
      <sharedItems longText="1"/>
    </cacheField>
    <cacheField name="PROGRAMA" numFmtId="0">
      <sharedItems longText="1"/>
    </cacheField>
    <cacheField name="ESTRATEGIA" numFmtId="0">
      <sharedItems longText="1"/>
    </cacheField>
    <cacheField name="TIPO DE ACCIÓN" numFmtId="0">
      <sharedItems count="11">
        <s v="PREVENCIÓN"/>
        <s v="CONTROL"/>
        <s v="CAPACITACIÓN"/>
        <s v="INVESTIGACIÓN"/>
        <s v="INTERVENCIÓN"/>
        <s v="CONTROL Y PREVENCIÓN"/>
        <s v="OTRA"/>
        <s v="PREVENCIÓN - CONTROL"/>
        <s v="REACCIÓN"/>
        <s v="JUSTICIA"/>
        <s v="PREVENCIÓN - JUSTICIA"/>
      </sharedItems>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longText="1"/>
    </cacheField>
    <cacheField name="CATEGORÍAS ESTRATÉGICAS" numFmtId="0">
      <sharedItems count="4">
        <s v="Control_del_delito"/>
        <s v="Prevención_y_convivencia_ciudadana"/>
        <s v="Perspectivas_en_seguridad_y_convivencia_–_COVID_19"/>
        <s v="Sistema_Distrital_de_Justicia"/>
      </sharedItems>
    </cacheField>
    <cacheField name="SUB-CATEGORÍAS" numFmtId="0">
      <sharedItems count="19">
        <s v="Dotación, tecnología, equipamientos y Formación"/>
        <s v="Alianzas para la Seguridad y la Convivencia (Gremios, Academia, Sociedad Civil) "/>
        <s v="Estrategias de intervención y control del delito"/>
        <s v="Atención a otras poblaciones: Víctimas del conflicto armado; Desplazados; Habitantes de calle; Reinsertados; Población migrante"/>
        <s v="Estrategias para disminuir el miedo generalizado"/>
        <s v="Prevención de violencias en Niños, niñas, adolescentes y jóvenes"/>
        <s v="Prevención de violencias en mujeres"/>
        <s v="Participación ciudadana y GABO"/>
        <s v="Inteligencia e investigación "/>
        <s v="Estrategias de atención a ciber delitos"/>
        <s v="Protección y control a  infraestructura vital y medio ambiente"/>
        <s v="Estrategias para la prevención del consumo de SPA y consumo de alcohol"/>
        <s v="Estrategias para superar las barreras de acceso a la justicia"/>
        <s v="Adolescentes y Jóvenes del Sistema de Responsabilidad Penal Adolescente"/>
        <s v="Mediación y Abordaje Pacifico de Conflictos"/>
        <s v="Atención a la Población Privada de la Libertad y Pospenada"/>
        <s v="Penalización y resocialización" u="1"/>
        <s v="Métodos alternativos de solución de conflictos" u="1"/>
        <s v="Privados de la libertad" u="1"/>
      </sharedItems>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36.348693518521" createdVersion="6" refreshedVersion="6" minRefreshableVersion="3" recordCount="221" xr:uid="{00000000-000A-0000-FFFF-FFFF02000000}">
  <cacheSource type="worksheet">
    <worksheetSource ref="A6:S171" sheet="Consolidada" r:id="rId2"/>
  </cacheSource>
  <cacheFields count="16">
    <cacheField name="#" numFmtId="0">
      <sharedItems containsSemiMixedTypes="0" containsString="0" containsNumber="1" containsInteger="1" minValue="1" maxValue="221"/>
    </cacheField>
    <cacheField name="ENTIDAD " numFmtId="0">
      <sharedItems count="6">
        <s v="MEBOG"/>
        <s v="BRIGADA 13"/>
        <s v="FISCALÍA GENERAL DE LA NACIÓN"/>
        <s v="SECRETARÍA DE SEGURIDAD, CONVIVENCIA Y JUSTICIA"/>
        <s v="SECRETARÍA DE INTEGRACIÓN SOCIAL"/>
        <s v="MIGRACION COLOMBIA"/>
      </sharedItems>
    </cacheField>
    <cacheField name="DEPENDENCIA" numFmtId="0">
      <sharedItems containsBlank="1" count="35">
        <s v="SECCIONAL DE TRÁNSITO Y TRANSPORTE -SETRA"/>
        <s v="AUXILIARES DE POLICÍA - AUXPO"/>
        <s v="GRUPO DE CARABINEROS GUCAR"/>
        <s v="ESCUADRÓN MOVIL ANTIDISTURBIOS ESMAD"/>
        <m/>
        <s v="GRUPO DE INFANCIA Y ADOLESCENCIA GINAD"/>
        <s v="SECCIONAL DE INVESTIGACIÓN JUDICIAL SIJIN "/>
        <s v="GRUPO DE OPERACIONES ESPECIALES GOES"/>
        <s v="GRUPO FUERZA DISPONIBLE GUFUD"/>
        <s v="CÓDIGO NACIONAL DE SEGURIDAD Y CONVIVENCIA CIUDADANA CNSCC"/>
        <s v="MODELO DE VIGILANCIA COMUNITARIA POR CUADRANTES MVCC"/>
        <s v="SISTEMA REMOTO DE AERONAVES NO TRIPULADAS SIART"/>
        <s v="TURISMO"/>
        <s v="SECCIONAL DE INTELIGENCIA SIPOL"/>
        <s v="GRUPO AMBIENTAL Y ECOLÓGICO GUPAE"/>
        <s v="GRUPO DE PREVENCIÓN PRECI"/>
        <s v="GRUPO DE DERECHOS HUMANOS DERHU"/>
        <s v="GRUPO TELEMÁTICA TELEM"/>
        <s v="TRASMILENIO E-27"/>
        <s v="TRASMILENIO E-28"/>
        <s v="JEFATURA ADMINISTRATIVA JEFAD"/>
        <s v="CENTRO DE INFORMACIÓN ESTRATÉGICA POLICIAL SECCIONAL CIEPS"/>
        <s v="GRUPO DE TALENTO HUMANO TAHUM"/>
        <s v="GRUPO ANTIEXTORSIÓN Y SECUESTRO GAULA"/>
        <s v="CENTRO AUTOMÁTICO DE DESPACHO CAD"/>
        <s v="OFICINA DE ATENCIÓN AL CIUDADANO ATECI"/>
        <s v="OFICINA DE PLANEACIÓN PLANE"/>
        <s v="ASUNTOS JURÍDICOS ASJUR"/>
        <s v="BRIGADA 13"/>
        <s v="FISCALÍA GENERAL DE LA NACIÓN"/>
        <s v="SUBSECRETARÍA DE ACCESO A LA JUSTICIA"/>
        <s v="SECRETARÍA DE INTEGRACIÓN SOCIAL"/>
        <s v="SUBSECRETARÍA DE SEGURIDAD Y CONVIVENCIA"/>
        <s v="C4"/>
        <s v="CFSM BOGOTÁ"/>
      </sharedItems>
    </cacheField>
    <cacheField name="LÍNEAS ESTRATÉGICAS" numFmtId="0">
      <sharedItems count="3">
        <s v="Control_del_delito."/>
        <s v="Prevención_y_convivencia_ciudadana"/>
        <s v="Acceso_a_la_justícia"/>
      </sharedItems>
    </cacheField>
    <cacheField name="ESTRATEGIAS" numFmtId="0">
      <sharedItems count="19">
        <s v="Dotación, tecnología, equipamientos y Formación"/>
        <s v="Alianzas para la Seguridad y la Convivencia "/>
        <s v="Intervención y control del delito y estructuras criminales"/>
        <s v="Atención a otras Poblaciones Vulneradas"/>
        <s v="Prevención de violencias en Niños, niñas, adolescentes y jóvenes"/>
        <s v="Prevención de violencias en mujeres"/>
        <s v="GABO como elemento integrador de la participación"/>
        <s v="Inteligencia e investigación criminal"/>
        <s v="Protección y control a  infraestructura vital y medio ambiente"/>
        <s v="Prevención al porte de armas"/>
        <s v="Prevención del consumo de SPA y alcohol"/>
        <s v="Adolescentes y Jóvenes del Sistema de Responsabilidad Penal Adolescente"/>
        <s v="Mediación y Abordaje Pacifico de Conflictos"/>
        <s v="Estrategias para superar las barreras de acceso a la justicia"/>
        <s v="Atención a la Población Privada de la Libertad y pospenada. Nueva Cárcel Distrital."/>
        <s v="Análisis prospectivo para la seguridad y la convivencia"/>
        <s v="Centro de Comando, Control Comunicaciones y Computo (C4)"/>
        <s v="Nuevo Modelo de Vigilancia por Cuadrantes "/>
        <s v="Un nuevo modelo de policía - policía de vecindario"/>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cacheField>
    <cacheField name="DENOMINADOR" numFmtId="0">
      <sharedItems containsBlank="1" containsMixedTypes="1" containsNumber="1" containsInteger="1" minValue="1" maxValue="4370"/>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7.458805671296" createdVersion="6" refreshedVersion="6" minRefreshableVersion="3" recordCount="162" xr:uid="{00000000-000A-0000-FFFF-FFFF03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numFmtId="0">
      <sharedItems count="19">
        <s v="Prevención al porte de armas"/>
        <s v="Intervención y control del delito y estructuras criminales"/>
        <s v="Alianzas para la Seguridad y la Convivencia "/>
        <s v="Inteligencia e investigación criminal"/>
        <s v="Protección y control a  infraestructura vital y medio ambiente"/>
        <s v="Adolescentes y Jóvenes del Sistema de Responsabilidad Penal Adolescente"/>
        <s v="Dotación, tecnología, equipamientos y Formación"/>
        <s v="Prevención de violencias en mujeres"/>
        <s v="Prevención de violencias en Niños, niñas, adolescentes y jóvenes"/>
        <s v="Atención a otras Poblaciones Vulneradas"/>
        <s v="GABO como elemento integrador de la participación"/>
        <s v="Prevención del consumo de SPA y alcohol"/>
        <s v="Nuevo Modelo de Vigilancia por Cuadrantes "/>
        <s v="Un nuevo modelo de policía - policía de vecindario"/>
        <s v="Centro de Comando, Control Comunicaciones y Computo (C4)"/>
        <s v="Análisis prospectivo para la seguridad y la convivencia"/>
        <s v="Mediación y Abordaje Pacifico de Conflictos"/>
        <s v="Estrategias para superar las barreras de acceso a la justicia"/>
        <s v="Atención a la Población Privada de la Libertad y pospenada. Nueva Cárcel Distrital."/>
      </sharedItems>
    </cacheField>
    <cacheField name="ESTRATEGIAS 2" numFmtId="0">
      <sharedItems containsBlank="1" count="8">
        <m/>
        <s v="Prevención del consumo de SPA y alcohol"/>
        <s v="Prevención de violencias en mujeres"/>
        <s v="Prevención de violencias en Niños, niñas, adolescentes y jóvenes"/>
        <s v="Análisis prospectivo para la seguridad y la convivencia"/>
        <s v="Intervención y control del delito y estructuras criminales"/>
        <s v="Un nuevo modelo de policía - policía de vecindario"/>
        <s v="Inteligencia e investigación criminal"/>
      </sharedItems>
    </cacheField>
    <cacheField name="ESTRATEGIAS 3" numFmtId="0">
      <sharedItems containsBlank="1" count="7">
        <m/>
        <s v="Prevención al porte de armas"/>
        <s v="Prevención de violencias en mujeres"/>
        <s v="Atención a otras Poblaciones Vulneradas"/>
        <s v="Inteligencia e investigación criminal"/>
        <s v="Análisis prospectivo para la seguridad y la convivencia"/>
        <s v="Prevención de violencias en Niños, niñas, adolescentes y jóvenes"/>
      </sharedItems>
    </cacheField>
    <cacheField name="ESTRATEGIAS 4" numFmtId="0">
      <sharedItems containsBlank="1" count="5">
        <m/>
        <s v="Prevención de violencias en mujeres"/>
        <s v="Un nuevo modelo de policía - policía de vecindario"/>
        <s v="Atención a otras Poblaciones Vulneradas"/>
        <s v="Centro de Comando, Control Comunicaciones y Computo (C4)"/>
      </sharedItems>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L" refreshedDate="44048.056762152781" createdVersion="6" refreshedVersion="6" minRefreshableVersion="3" recordCount="162" xr:uid="{00000000-000A-0000-FFFF-FFFF04000000}">
  <cacheSource type="worksheet">
    <worksheetSource ref="A6:S171" sheet="Consolidada" r:id="rId2"/>
  </cacheSource>
  <cacheFields count="19">
    <cacheField name="#" numFmtId="0">
      <sharedItems containsSemiMixedTypes="0" containsString="0" containsNumber="1" containsInteger="1" minValue="1" maxValue="162"/>
    </cacheField>
    <cacheField name="ENTIDAD " numFmtId="0">
      <sharedItems count="6">
        <s v="BRIGADA 13"/>
        <s v="FISCALÍA GENERAL DE LA NACIÓN"/>
        <s v="MEBOG"/>
        <s v="MIGRACION COLOMBIA"/>
        <s v="SECRETARÍA DE INTEGRACIÓN SOCIAL"/>
        <s v="SECRETARÍA DE SEGURIDAD, CONVIVENCIA Y JUSTICIA"/>
      </sharedItems>
    </cacheField>
    <cacheField name="DEPENDENCIA" numFmtId="0">
      <sharedItems containsBlank="1"/>
    </cacheField>
    <cacheField name="LÍNEAS ESTRATÉGICAS" numFmtId="0">
      <sharedItems count="3">
        <s v="Prevención_y_convivencia_ciudadana"/>
        <s v="Control_del_delito."/>
        <s v="Acceso_a_la_justícia"/>
      </sharedItems>
    </cacheField>
    <cacheField name="ESTRATEGIAS 1" numFmtId="0">
      <sharedItems/>
    </cacheField>
    <cacheField name="ESTRATEGIAS 2" numFmtId="0">
      <sharedItems containsBlank="1"/>
    </cacheField>
    <cacheField name="ESTRATEGIAS 3" numFmtId="0">
      <sharedItems containsBlank="1"/>
    </cacheField>
    <cacheField name="ESTRATEGIAS 4" numFmtId="0">
      <sharedItems containsBlank="1"/>
    </cacheField>
    <cacheField name="DESCRIPCIÓN DE LA PROBLEMÁTICA" numFmtId="0">
      <sharedItems containsBlank="1" longText="1"/>
    </cacheField>
    <cacheField name="ACCIÓN" numFmtId="0">
      <sharedItems longText="1"/>
    </cacheField>
    <cacheField name="NUMERADOR" numFmtId="0">
      <sharedItems containsBlank="1" containsMixedTypes="1" containsNumber="1" containsInteger="1" minValue="0" maxValue="0" longText="1"/>
    </cacheField>
    <cacheField name="DENOMINADOR" numFmtId="0">
      <sharedItems containsBlank="1" containsMixedTypes="1" containsNumber="1" containsInteger="1" minValue="1" maxValue="4370" longText="1"/>
    </cacheField>
    <cacheField name="FORMULA DE CALCULO" numFmtId="0">
      <sharedItems containsBlank="1" containsMixedTypes="1" containsNumber="1" containsInteger="1" minValue="0" maxValue="0" longText="1"/>
    </cacheField>
    <cacheField name="LÍNEA BASE" numFmtId="0">
      <sharedItems containsBlank="1" containsMixedTypes="1" containsNumber="1" minValue="0" maxValue="4370"/>
    </cacheField>
    <cacheField name="META" numFmtId="0">
      <sharedItems containsBlank="1" containsMixedTypes="1" containsNumber="1" containsInteger="1" minValue="1" maxValue="8" longText="1"/>
    </cacheField>
    <cacheField name="CULTURA CIUDADANA" numFmtId="0">
      <sharedItems containsBlank="1"/>
    </cacheField>
    <cacheField name="ENFOQUE DE GÉNERO" numFmtId="0">
      <sharedItems containsBlank="1"/>
    </cacheField>
    <cacheField name="ENFOQUE EN POBLACIÓN VULNERABLE: NIÑOS, NIÑAS, ADOLESCENTES Y JÓVENES" numFmtId="0">
      <sharedItems containsBlank="1"/>
    </cacheField>
    <cacheField name="ENFOQUE TERRITORIAL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s v="PREVENCIÓN"/>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Control_del_delito"/>
    <s v="Dotación, tecnología, equipamientos y Formación"/>
    <s v="x"/>
    <m/>
    <m/>
    <m/>
  </r>
  <r>
    <n v="2"/>
    <x v="0"/>
    <s v="AUXILIARES DE POLICÍA - AUXPO"/>
    <s v="CONVIVENCIA"/>
    <s v="Hurto"/>
    <s v="Reconstrucción de la Cultura Ciudadana y el Tejido Social"/>
    <s v="Prevención del Delito"/>
    <s v="PREVENCIÓN"/>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s v="Control_del_delito"/>
    <s v="Dotación, tecnología, equipamientos y Formación"/>
    <m/>
    <m/>
    <m/>
    <s v="x"/>
  </r>
  <r>
    <n v="3"/>
    <x v="0"/>
    <s v="AUXILIARES DE POLICÍA - AUXPO"/>
    <s v="SEGURIDAD"/>
    <s v="Terrorismo"/>
    <s v="Seguridad Operacional"/>
    <s v="Seguridad a Instalaciones Policiales y Activos Estratégicos."/>
    <s v="CONTROL"/>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s v="Control_del_delito"/>
    <s v="Dotación, tecnología, equipamientos y Formación"/>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s v="PREVENCIÓN"/>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Prevención_y_convivencia_ciudadana"/>
    <s v="Alianzas para la Seguridad y la Convivencia (Gremios, Academia, Sociedad Civil) "/>
    <s v="x"/>
    <m/>
    <m/>
    <s v="x"/>
  </r>
  <r>
    <n v="5"/>
    <x v="0"/>
    <s v="AUXILIARES DE POLICÍA - AUXPO"/>
    <s v="CONVIVENCIA"/>
    <s v="Comportamientos Contrarios a la convivencia"/>
    <s v="Capacitación de los Auxiliares de Policía "/>
    <s v="Garantizar la formación del conscripto en la Policía Nacional en la ciudad Capital."/>
    <s v="CAPACITACIÓN"/>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s v="Prevención_y_convivencia_ciudadana"/>
    <s v="Alianzas para la Seguridad y la Convivencia (Gremios, Academia, Sociedad Civil) "/>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s v="PREVENCIÓN"/>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Control_del_delito"/>
    <s v="Estrategias de intervención y control del delito"/>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s v="CONTROL"/>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s v="Prevención_y_convivencia_ciudadana"/>
    <s v="Atención a otras poblaciones: Víctimas del conflicto armado; Desplazados; Habitantes de calle; Reinsertados; Población migrante"/>
    <m/>
    <m/>
    <m/>
    <s v="x"/>
  </r>
  <r>
    <n v="8"/>
    <x v="0"/>
    <s v="ESCUADRÓN MOVIL ANTIDISTURBIOS ESMAD"/>
    <s v="SEGURIDAD"/>
    <s v="Alteración del orden público en la protesta social (Control de Disturbios)"/>
    <s v="Control a la Violencia y Vandalismo"/>
    <s v="Derecho a la Protesta y control de disturbios"/>
    <s v="CONTROL"/>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Perspectivas_en_seguridad_y_convivencia_–_COVID_19"/>
    <s v="Estrategias para disminuir el miedo generalizado"/>
    <s v="x"/>
    <m/>
    <m/>
    <m/>
  </r>
  <r>
    <n v="9"/>
    <x v="0"/>
    <m/>
    <s v="CONVIVENCIA"/>
    <s v="Alteración del orden público en la protesta social "/>
    <s v="Garantía de Derechos"/>
    <s v="Protección de Derechos a la población "/>
    <s v="PREVENCIÓN"/>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Prevención_y_convivencia_ciudadana"/>
    <s v="Atención a otras poblaciones: Víctimas del conflicto armado; Desplazados; Habitantes de calle; Reinsertados; Población migrante"/>
    <s v="x"/>
    <m/>
    <m/>
    <m/>
  </r>
  <r>
    <n v="10"/>
    <x v="0"/>
    <s v="GRUPO DE INFANCIA Y ADOLESCENCIA GINAD"/>
    <s v="SEGURIDAD"/>
    <s v="Delitos cometidos contra niños, niñas y Adolescentes"/>
    <s v="Programa &quot;ABRE TUS OJOS&quot;"/>
    <s v="Estrategia Integral para la Infancia y Adolescencia  "/>
    <s v="CONTROL"/>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s v="Control_del_delito"/>
    <s v="Estrategias de intervención y control del delito"/>
    <m/>
    <s v="x"/>
    <s v="x"/>
    <m/>
  </r>
  <r>
    <n v="11"/>
    <x v="0"/>
    <s v="GRUPO DE INFANCIA Y ADOLESCENCIA GINAD"/>
    <s v="CONVIVENCIA"/>
    <s v="Consumo de sustancias psicoactivas, consumo de alcohol, violencias y explotación sexual  "/>
    <s v="Programa &quot;ABRE TUS OJOS&quot;"/>
    <s v="Estrategia Integral para la Infancia y Adolescencia  "/>
    <s v="PREVENCIÓN"/>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Prevención_y_convivencia_ciudadana"/>
    <s v="Alianzas para la Seguridad y la Convivencia (Gremios, Academia, Sociedad Civil) "/>
    <s v="x"/>
    <m/>
    <s v="x"/>
    <m/>
  </r>
  <r>
    <n v="12"/>
    <x v="0"/>
    <s v="GRUPO DE INFANCIA Y ADOLESCENCIA GINAD"/>
    <s v="SEGURIDAD"/>
    <s v="Violencia intrafamiliar contra la Mujer"/>
    <s v="Prevención de la violencia contra niños, niñas, adolescentes y mujeres"/>
    <s v="Estrategia de Protección a la Mujer y a la Familia EMFAG"/>
    <s v="PREVENCIÓN"/>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s v="Prevención_y_convivencia_ciudadana"/>
    <s v="Prevención de violencias en Niños, niñas, adolescentes y jóvenes"/>
    <m/>
    <s v="x"/>
    <s v="x"/>
    <m/>
  </r>
  <r>
    <n v="13"/>
    <x v="0"/>
    <s v="GRUPO DE INFANCIA Y ADOLESCENCIA GINAD"/>
    <s v="SEGURIDAD"/>
    <s v="Enrolamiento de niños, niñas y adolescentes en actividades delictivas"/>
    <s v="Programa &quot;ABRE TUS OJOS&quot;"/>
    <s v="Estrategia Integral para la Infancia y Adolescencia  "/>
    <s v="CONTROL"/>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Control_del_delito"/>
    <s v="Estrategias de intervención y control del delito"/>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s v="PREVENCIÓN"/>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s v="Prevención_y_convivencia_ciudadana"/>
    <s v="Prevención de violencias en mujeres"/>
    <m/>
    <s v="x"/>
    <s v="x"/>
    <s v="x"/>
  </r>
  <r>
    <n v="15"/>
    <x v="0"/>
    <s v="GRUPO DE INFANCIA Y ADOLESCENCIA GINAD"/>
    <s v="CONVIVENCIA"/>
    <s v="Prevención al consumo de estupefacientes y alcohol en menores de edad"/>
    <s v="Programa &quot;ABRE TUS OJOS&quot;"/>
    <s v="Estrategia Integral para la Infancia y Adolescencia  "/>
    <s v="PREVENCIÓN"/>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Prevención_y_convivencia_ciudadana"/>
    <s v="Participación ciudadana y GABO"/>
    <s v="x"/>
    <m/>
    <s v="x"/>
    <m/>
  </r>
  <r>
    <n v="16"/>
    <x v="0"/>
    <s v="GRUPO DE INFANCIA Y ADOLESCENCIA GINAD"/>
    <s v="CONVIVENCIA"/>
    <s v="Prevención al consumo de estupefacientes y alcohol en menores de edad"/>
    <s v="Programa &quot;ABRE TUS OJOS&quot;"/>
    <s v="Estrategia Integral para la Infancia y Adolescencia  "/>
    <s v="CONTROL"/>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s v="Control_del_delito"/>
    <s v="Estrategias de intervención y control del delito"/>
    <m/>
    <m/>
    <s v="x"/>
    <s v="x"/>
  </r>
  <r>
    <n v="17"/>
    <x v="0"/>
    <s v="GRUPO DE INFANCIA Y ADOLESCENCIA GINAD"/>
    <s v="CONVIVENCIA"/>
    <s v="Violencia intrafamiliar"/>
    <s v="Programa &quot;ABRE TUS OJOS&quot;"/>
    <s v="Estrategia Integral para la Infancia y Adolescencia  "/>
    <s v="PREVENCIÓN"/>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s v="Prevención_y_convivencia_ciudadana"/>
    <s v="Prevención de violencias en Niños, niñas, adolescentes y jóvenes"/>
    <m/>
    <s v="x"/>
    <s v="x"/>
    <m/>
  </r>
  <r>
    <n v="18"/>
    <x v="0"/>
    <s v="GRUPO DE INFANCIA Y ADOLESCENCIA GINAD"/>
    <s v="SEGURIDAD"/>
    <s v="Delitos en el ciberespacio"/>
    <s v="Programa &quot;ABRE TUS OJOS&quot;"/>
    <s v="Estrategia Integral para la Infancia y Adolescencia  "/>
    <s v="PREVENCIÓN"/>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s v="Prevención_y_convivencia_ciudadana"/>
    <s v="Alianzas para la Seguridad y la Convivencia (Gremios, Academia, Sociedad Civil) "/>
    <m/>
    <m/>
    <s v="x"/>
    <m/>
  </r>
  <r>
    <n v="19"/>
    <x v="0"/>
    <s v="SECCIONAL DE INVESTIGACIÓN JUDICIAL SIJIN "/>
    <s v="SEGURIDAD"/>
    <s v="Hurto a usuarios del sistema financiero"/>
    <s v="Disrupción del delito "/>
    <s v="Estrategia Institucional de Convivencia y Seguridad Ciudadana EICOS "/>
    <s v="INVESTIGACIÓN"/>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Control_del_delito"/>
    <s v="Inteligencia e investigación "/>
    <s v="x"/>
    <m/>
    <s v="x"/>
    <m/>
  </r>
  <r>
    <n v="20"/>
    <x v="0"/>
    <s v="SECCIONAL DE INVESTIGACIÓN JUDICIAL SIJIN "/>
    <s v="SEGURIDAD"/>
    <s v="Hurto a personas"/>
    <s v="Disrupción del delito "/>
    <s v="Estrategia Institucional de Convivencia y Seguridad Ciudadana EICOS "/>
    <s v="INVESTIGACIÓN"/>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s v="Control_del_delito"/>
    <s v="Estrategias de intervención y control del delito"/>
    <m/>
    <m/>
    <m/>
    <s v="x"/>
  </r>
  <r>
    <n v="21"/>
    <x v="0"/>
    <s v="SECCIONAL DE INVESTIGACIÓN JUDICIAL SIJIN "/>
    <s v="SEGURIDAD"/>
    <s v="Homicidio"/>
    <s v="Disrupción del delito "/>
    <s v="Estrategia Institucional de Convivencia y Seguridad Ciudadana EICOS "/>
    <s v="INVESTIGACIÓN"/>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s v="Control_del_delito"/>
    <s v="Inteligencia e investigación "/>
    <m/>
    <m/>
    <s v="x"/>
    <m/>
  </r>
  <r>
    <n v="22"/>
    <x v="0"/>
    <s v="SECCIONAL DE INVESTIGACIÓN JUDICIAL SIJIN "/>
    <s v="SEGURIDAD"/>
    <s v="Delitos informáticos"/>
    <s v="Disrupción del delito "/>
    <s v="Estrategia institucional integral de Ciber Seguridad ESCIB  "/>
    <s v="INVESTIGACIÓN"/>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s v="Perspectivas_en_seguridad_y_convivencia_–_COVID_19"/>
    <s v="Estrategias de atención a ciber delitos"/>
    <m/>
    <m/>
    <m/>
    <s v="x"/>
  </r>
  <r>
    <n v="23"/>
    <x v="0"/>
    <s v="SECCIONAL DE INVESTIGACIÓN JUDICIAL SIJIN "/>
    <s v="SEGURIDAD"/>
    <s v="Hurto a celulares"/>
    <s v="Disrupción del delito "/>
    <s v="Estrategia contra el hurto a celulares ESHUC "/>
    <s v="INVESTIGACIÓN"/>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s v="Control_del_delito"/>
    <s v="Estrategias de intervención y control del delito"/>
    <m/>
    <m/>
    <m/>
    <s v="x"/>
  </r>
  <r>
    <n v="24"/>
    <x v="0"/>
    <s v="SECCIONAL DE INVESTIGACIÓN JUDICIAL SIJIN "/>
    <s v="SEGURIDAD"/>
    <s v="Hurto a comercio"/>
    <s v="Disrupción del delito"/>
    <s v="Estrategia Institucional de Convivencia y Seguridad Ciudadana EICOS "/>
    <s v="INVESTIGACIÓN"/>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s v="Control_del_delito"/>
    <s v="Estrategias de intervención y control del delito"/>
    <m/>
    <m/>
    <m/>
    <s v="x"/>
  </r>
  <r>
    <n v="25"/>
    <x v="0"/>
    <s v="SECCIONAL DE INVESTIGACIÓN JUDICIAL SIJIN "/>
    <s v="SEGURIDAD"/>
    <s v="Hurto a residencias"/>
    <s v="Disrupción del delito "/>
    <s v="Estrategia Institucional de Convivencia y Seguridad Ciudadana EICOS "/>
    <s v="INVESTIGACIÓN"/>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s v="Control_del_delito"/>
    <s v="Estrategias de intervención y control del delito"/>
    <m/>
    <m/>
    <m/>
    <s v="x"/>
  </r>
  <r>
    <n v="26"/>
    <x v="0"/>
    <s v="SECCIONAL DE INVESTIGACIÓN JUDICIAL SIJIN "/>
    <s v="SEGURIDAD"/>
    <s v="Hurto a vehículos y motocicletas"/>
    <s v="Disrupción del delito "/>
    <s v="Estrategia Institucional de Convivencia y Seguridad Ciudadana EICOS "/>
    <s v="INVESTIGACIÓN"/>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s v="Control_del_delito"/>
    <s v="Estrategias de intervención y control del delito"/>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s v="INVESTIGACIÓN"/>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Control_del_delito"/>
    <s v="Estrategias de intervención y control del delito"/>
    <s v="x"/>
    <m/>
    <m/>
    <m/>
  </r>
  <r>
    <n v="28"/>
    <x v="0"/>
    <s v="SECCIONAL DE INVESTIGACIÓN JUDICIAL SIJIN "/>
    <s v="SEGURIDAD"/>
    <s v="Tráfico y Consumo de Estupefacientes"/>
    <s v="Disrupción del delito "/>
    <s v="Estrategia contra el Tráfico de Estupefacientes en menores cantidades ETEM"/>
    <s v="INVESTIGACIÓN"/>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s v="Control_del_delito"/>
    <s v="Estrategias de intervención y control del delito"/>
    <m/>
    <m/>
    <m/>
    <s v="x"/>
  </r>
  <r>
    <n v="29"/>
    <x v="0"/>
    <s v="SECCIONAL DE INVESTIGACIÓN JUDICIAL SIJIN "/>
    <s v="SEGURIDAD"/>
    <s v="Violencia contra la mujer, familia y género"/>
    <s v="Disrupción del delito "/>
    <s v="Estrategia Integral mujer, familia y género "/>
    <s v="INVESTIGACIÓN"/>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s v="Control_del_delito"/>
    <s v="Dotación, tecnología, equipamientos y Formación"/>
    <m/>
    <s v="x"/>
    <s v="x"/>
    <m/>
  </r>
  <r>
    <n v="30"/>
    <x v="0"/>
    <s v="SECCIONAL DE INVESTIGACIÓN JUDICIAL SIJIN "/>
    <s v="SEGURIDAD"/>
    <s v="Delitos en el ciberespacio"/>
    <s v="Disrupción del delito "/>
    <s v="Estrategia institucional integral de Ciber Seguridad ESCIB  "/>
    <s v="INVESTIGACIÓN"/>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s v="Control_del_delito"/>
    <s v="Estrategias de intervención y control del delito"/>
    <m/>
    <m/>
    <m/>
    <s v="x"/>
  </r>
  <r>
    <n v="31"/>
    <x v="0"/>
    <s v="SECCIONAL DE INVESTIGACIÓN JUDICIAL SIJIN "/>
    <s v="SEGURIDAD"/>
    <s v="Hurto a celulares"/>
    <s v="Disrupción del delito "/>
    <s v="Estrategia contra el hurto a celulares ESHUC "/>
    <s v="INVESTIGACIÓN"/>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s v="Control_del_delito"/>
    <s v="Inteligencia e investigación "/>
    <m/>
    <m/>
    <m/>
    <s v="x"/>
  </r>
  <r>
    <n v="32"/>
    <x v="0"/>
    <s v="SECCIONAL DE INVESTIGACIÓN JUDICIAL SIJIN "/>
    <s v="SEGURIDAD"/>
    <s v="Hurto a personas"/>
    <s v="Disrupción del delito "/>
    <s v="Estrategia Institucional de Convivencia y Seguridad Ciudadana EICOS "/>
    <s v="INVESTIGACIÓN"/>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s v="Control_del_delito"/>
    <s v="Inteligencia e investigación "/>
    <m/>
    <m/>
    <m/>
    <s v="x"/>
  </r>
  <r>
    <n v="33"/>
    <x v="0"/>
    <s v="SECCIONAL DE INVESTIGACIÓN JUDICIAL SIJIN "/>
    <s v="SEGURIDAD"/>
    <s v="Tráfico y Consumo de Estupefacientes"/>
    <s v="Disrupción del delito "/>
    <s v="Estrategia contra el Tráfico de Estupefacientes en menores cantidades ETEMC"/>
    <s v="INVESTIGACIÓN"/>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s v="Control_del_delito"/>
    <s v="Estrategias de intervención y control del delito"/>
    <m/>
    <m/>
    <m/>
    <s v="x"/>
  </r>
  <r>
    <n v="34"/>
    <x v="0"/>
    <s v="GRUPO DE OPERACIONES ESPECIALES GOES"/>
    <s v="SEGURIDAD"/>
    <s v="Estructuras Delincuenciales"/>
    <s v="Disrupción del delito en todas sus modalidades"/>
    <s v="Estrategia contra el Crimen Organizado "/>
    <s v="INTERVENCIÓN"/>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s v="Control_del_delito"/>
    <s v="Dotación, tecnología, equipamientos y Formación"/>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s v="PREVENCIÓN"/>
    <s v="Fortalecer los equipos de protección corporal antimotines, para acompañar la protesta social y el derecho a reunión."/>
    <s v="No Aplica"/>
    <s v="No Aplica"/>
    <s v="No Aplica"/>
    <n v="0"/>
    <s v="Acompañar la protesta social  y la reunión, con base en los protocolos propuestos por la Alcaldía Mayor ."/>
    <s v="Control_del_delito"/>
    <s v="Protección y control a  infraestructura vital y medio ambiente"/>
    <m/>
    <m/>
    <m/>
    <s v="x"/>
  </r>
  <r>
    <n v="36"/>
    <x v="0"/>
    <s v="GRUPO FUERZA DISPONIBLE GUFUD"/>
    <s v="SEGURIDAD"/>
    <s v="Ocupación ilegal del espacio público"/>
    <s v="Control del espacio público y libre tránsito peatonal"/>
    <s v="Implementación y apropiación del Código Nacional de Seguridad y Convivencia Ciudadana CNSCC"/>
    <s v="CONTROL Y PREVENCIÓN"/>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Control_del_delito"/>
    <s v="Dotación, tecnología, equipamientos y Formación"/>
    <s v="x"/>
    <m/>
    <m/>
    <s v="x"/>
  </r>
  <r>
    <n v="37"/>
    <x v="0"/>
    <s v="GRUPO FUERZA DISPONIBLE GUFUD"/>
    <s v="SEGURIDAD"/>
    <s v="Hurto a bicicletas"/>
    <s v="Mejoramiento de la percepción de seguridad en las ciclo rutas"/>
    <s v="Hurto a bicicletas en todas sus modalidades"/>
    <s v="PREVENCIÓN"/>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s v="Control_del_delito"/>
    <s v="Protección y control a  infraestructura vital y medio ambiente"/>
    <m/>
    <m/>
    <m/>
    <s v="x"/>
  </r>
  <r>
    <n v="38"/>
    <x v="0"/>
    <s v="GRUPO FUERZA DISPONIBLE GUFUD"/>
    <s v="SEGURIDAD"/>
    <s v="Hurto a bicicletas"/>
    <s v=" Confianza y legitimidad para vivir sin miedo y ser epicentro de cultura ciudadana, paz y reconciliación."/>
    <s v="La seguridad del bici usuario es compromiso de todos "/>
    <s v="CONTROL Y PREVENCIÓN"/>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Control_del_delito"/>
    <s v="Estrategias de intervención y control del delito"/>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s v="PREVENCIÓN"/>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Prevención_y_convivencia_ciudadana"/>
    <s v="Alianzas para la Seguridad y la Convivencia (Gremios, Academia, Sociedad Civil) "/>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s v="PREVENCIÓN"/>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Prevención_y_convivencia_ciudadana"/>
    <s v="Alianzas para la Seguridad y la Convivencia (Gremios, Academia, Sociedad Civil) "/>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CONTROL"/>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Prevención_y_convivencia_ciudadana"/>
    <s v="Alianzas para la Seguridad y la Convivencia (Gremios, Academia, Sociedad Civil) "/>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s v="INVESTIGACIÓN"/>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Prevención_y_convivencia_ciudadana"/>
    <s v="Alianzas para la Seguridad y la Convivencia (Gremios, Academia, Sociedad Civil) "/>
    <s v="x"/>
    <m/>
    <m/>
    <m/>
  </r>
  <r>
    <n v="43"/>
    <x v="0"/>
    <s v="CÓDIGO NACIONAL DE SEGURIDAD Y CONVIVENCIA CIUDADANA CNSCC"/>
    <s v="SEGURIDAD"/>
    <s v="Delitos de seguridad ciudadana"/>
    <s v="Capacitación del Personal Policial "/>
    <s v="Cualificación del personal de Policía Metropolitana de Bogotá"/>
    <s v="CAPACITACIÓN"/>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s v="Prevención_y_convivencia_ciudadana"/>
    <s v="Alianzas para la Seguridad y la Convivencia (Gremios, Academia, Sociedad Civil) "/>
    <m/>
    <m/>
    <s v="x"/>
    <m/>
  </r>
  <r>
    <n v="44"/>
    <x v="0"/>
    <s v="MODELO DE VIGILANCIA COMUNITARIA POR CUADRANTES MVCC"/>
    <s v="SEGURIDAD"/>
    <s v="Hurto a personas "/>
    <s v="Vigilancia y control efectivo en las localidades de la ciudad de Bogotá "/>
    <s v="Seguridad ciudadana en calles y vecindarios "/>
    <s v="CONTROL"/>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s v="Control_del_delito"/>
    <s v="Estrategias de intervención y control del delito"/>
    <m/>
    <m/>
    <m/>
    <s v="x"/>
  </r>
  <r>
    <n v="45"/>
    <x v="0"/>
    <s v="MODELO DE VIGILANCIA COMUNITARIA POR CUADRANTES MVCC"/>
    <s v="SEGURIDAD"/>
    <s v="Hurto de celulares"/>
    <s v="Reducción de la compra y venta de celulares hurtados"/>
    <s v="Estrategia contra el hurto a celulares ESHUC "/>
    <s v="CONTROL"/>
    <s v="Realizar Consultas de Imei por dispositivo móvil PDA para verificar reporte por hurto de celulares "/>
    <s v="No Aplica"/>
    <s v="No Aplica"/>
    <s v="No Aplica"/>
    <n v="0"/>
    <s v="Realizar consultas encaminadas a combatir el hurto a celulares."/>
    <s v="Control_del_delito"/>
    <s v="Estrategias de intervención y control del delito"/>
    <m/>
    <m/>
    <m/>
    <s v="x"/>
  </r>
  <r>
    <n v="46"/>
    <x v="0"/>
    <s v="MODELO DE VIGILANCIA COMUNITARIA POR CUADRANTES MVCC"/>
    <s v="SEGURIDAD"/>
    <s v="Hurto de bicicletas"/>
    <s v="Vigilancia y control efectivo en las localidades de la ciudad de Bogotá "/>
    <s v="Seguridad ciudadana en calles y vecindarios "/>
    <s v="CONTROL"/>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s v="Prevención_y_convivencia_ciudadana"/>
    <s v="Alianzas para la Seguridad y la Convivencia (Gremios, Academia, Sociedad Civil) "/>
    <m/>
    <m/>
    <m/>
    <s v="x"/>
  </r>
  <r>
    <n v="47"/>
    <x v="0"/>
    <s v="MODELO DE VIGILANCIA COMUNITARIA POR CUADRANTES MVCC"/>
    <s v="SEGURIDAD"/>
    <s v="Hurto de automotores"/>
    <s v="Vigilancia y control efectivo en las localidades de la ciudad de Bogotá "/>
    <s v="Seguridad ciudadana en calles y vecindarios "/>
    <s v="CONTROL"/>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s v="Control_del_delito"/>
    <s v="Estrategias de intervención y control del delito"/>
    <m/>
    <m/>
    <m/>
    <s v="x"/>
  </r>
  <r>
    <n v="48"/>
    <x v="0"/>
    <s v="MODELO DE VIGILANCIA COMUNITARIA POR CUADRANTES MVCC"/>
    <s v="SEGURIDAD"/>
    <s v="Homicidio "/>
    <s v="Vigilancia y control en zonas y entornos priorizados "/>
    <s v="Seguridad ciudadana en calles y vecindarios "/>
    <s v="CONTROL"/>
    <s v="Intervenir las zonas identificadas a través de planes focalizados por medio de actividades de vigilancia y control."/>
    <s v="Zonas identificadas"/>
    <s v="Zonas impactadas"/>
    <s v="Zonas identificadas / Zonas impactadas *100"/>
    <n v="0"/>
    <s v="Realizar planes focalizados en el 100% de zonas priorizadas."/>
    <s v="Control_del_delito"/>
    <s v="Estrategias de intervención y control del delito"/>
    <m/>
    <m/>
    <m/>
    <s v="x"/>
  </r>
  <r>
    <n v="49"/>
    <x v="0"/>
    <s v="MODELO DE VIGILANCIA COMUNITARIA POR CUADRANTES MVCC"/>
    <s v="SEGURIDAD"/>
    <s v="Homicidio"/>
    <s v="Plan Desarme "/>
    <s v="Seguridad ciudadana en calles y vecindarios "/>
    <s v="CONTROL"/>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Control_del_delito"/>
    <s v="Estrategias de intervención y control del delito"/>
    <s v="x"/>
    <m/>
    <m/>
    <s v="x"/>
  </r>
  <r>
    <n v="50"/>
    <x v="0"/>
    <s v="MODELO DE VIGILANCIA COMUNITARIA POR CUADRANTES MVCC"/>
    <s v="SEGURIDAD"/>
    <s v="Violencia contra la mujer, familia y género"/>
    <s v="Cultura de la legalidad, valores democráticos y sus componentes "/>
    <s v="Estrategia, Mujer, Familia y Género "/>
    <s v="CONTROL"/>
    <s v="Atender oportunamente los motivos de policía que se presenten contra la mujer, familia y género "/>
    <s v="N° casos atendidos"/>
    <s v="No. de casos requeridos"/>
    <s v="N° casos atendidos / No. de casos requeridos"/>
    <n v="0"/>
    <s v="Atender el 100% de los casos reportados en contra la mujer, familia y género "/>
    <s v="Control_del_delito"/>
    <s v="Estrategias de intervención y control del delito"/>
    <m/>
    <s v="x"/>
    <s v="x"/>
    <m/>
  </r>
  <r>
    <n v="51"/>
    <x v="0"/>
    <s v="MODELO DE VIGILANCIA COMUNITARIA POR CUADRANTES MVCC"/>
    <s v="SEGURIDAD"/>
    <s v="Tráfico y consumo de estupefacientes"/>
    <s v="Transformación de entornos "/>
    <s v="Estrategia contra el Tráfico de Estupefacientes en menores cantidades ETEMC"/>
    <s v="CONTROL"/>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s v="Control_del_delito"/>
    <s v="Estrategias de intervención y control del delito"/>
    <m/>
    <m/>
    <m/>
    <s v="x"/>
  </r>
  <r>
    <n v="52"/>
    <x v="0"/>
    <s v="MODELO DE VIGILANCIA COMUNITARIA POR CUADRANTES MVCC"/>
    <s v="SEGURIDAD"/>
    <s v="Lesiones personales"/>
    <s v="Intervención diferencial para atención de casos de lesiones personales en Bogotá"/>
    <s v="Seguridad ciudadana en calles y vecindarios "/>
    <s v="CONTROL"/>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Control_del_delito"/>
    <s v="Estrategias de intervención y control del delito"/>
    <s v="x"/>
    <m/>
    <m/>
    <s v="x"/>
  </r>
  <r>
    <n v="53"/>
    <x v="0"/>
    <s v="SISTEMA REMOTO DE AERONAVES NO TRIPULADAS SIART"/>
    <s v="SEGURIDAD"/>
    <s v="Delitos y comportamientos contrarios que afectan la seguridad y la convivencia ciudadana "/>
    <s v="Patrullaje aéreo urbano"/>
    <s v="Tecnología para la convivencia y seguridad ciudadana"/>
    <s v="PREVENCIÓN"/>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Control_del_delito"/>
    <s v="Dotación, tecnología, equipamientos y Formación"/>
    <s v="x"/>
    <m/>
    <s v="x"/>
    <m/>
  </r>
  <r>
    <n v="54"/>
    <x v="0"/>
    <s v="SISTEMA REMOTO DE AERONAVES NO TRIPULADAS SIART"/>
    <s v="SEGURIDAD"/>
    <s v="Protesta social"/>
    <s v="Patrullaje aéreo urbano"/>
    <s v="Tecnología para la convivencia y seguridad ciudadana"/>
    <s v="CONTRO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Control_del_delito"/>
    <s v="Estrategias de intervención y control del delito"/>
    <s v="x"/>
    <m/>
    <m/>
    <s v="x"/>
  </r>
  <r>
    <n v="55"/>
    <x v="0"/>
    <s v="SISTEMA REMOTO DE AERONAVES NO TRIPULADAS SIART"/>
    <s v="SEGURIDAD"/>
    <s v="Tráfico de estupefacientes"/>
    <s v="Patrullaje aéreo urbano"/>
    <s v="Tecnología para la convivencia y seguridad ciudadana"/>
    <s v="INVESTIGACIÓN"/>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s v="Control_del_delito"/>
    <s v="Inteligencia e investigación "/>
    <m/>
    <m/>
    <m/>
    <s v="x"/>
  </r>
  <r>
    <n v="56"/>
    <x v="0"/>
    <s v="TURISMO"/>
    <s v="CONVIVENCIA"/>
    <s v="Delitos Cometidos contra Turistas"/>
    <s v="&quot;Contigo Turismo Seguro&quot;"/>
    <s v="Fortalecimiento al Turismo Distrital "/>
    <s v="PREVENCIÓN"/>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Prevención_y_convivencia_ciudadana"/>
    <s v="Estrategias para la prevención del consumo de SPA y consumo de alcohol"/>
    <s v="x"/>
    <m/>
    <m/>
    <m/>
  </r>
  <r>
    <n v="57"/>
    <x v="0"/>
    <s v="TURISMO"/>
    <s v="CONVIVENCIA"/>
    <s v="Informalidad de los prestadores de servicios turísticos"/>
    <s v="&quot;Contigo Turismo Responsable&quot;"/>
    <s v="Fortalecimiento al Turismo Distrital "/>
    <s v="CONTROL"/>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s v="Control_del_delito"/>
    <s v="Estrategias de intervención y control del delito"/>
    <m/>
    <m/>
    <m/>
    <s v="x"/>
  </r>
  <r>
    <n v="58"/>
    <x v="0"/>
    <s v="SECCIONAL DE INTELIGENCIA SIPOL"/>
    <s v="SEGURIDAD"/>
    <s v="Hurto a personas"/>
    <s v="Disrupción del delito"/>
    <s v="Articulación de Inteligencia e Investigación Criminal"/>
    <s v="INVESTIGACIÓN"/>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s v="Control_del_delito"/>
    <s v="Inteligencia e investigación "/>
    <m/>
    <m/>
    <m/>
    <s v="x"/>
  </r>
  <r>
    <n v="59"/>
    <x v="0"/>
    <s v="SECCIONAL DE INTELIGENCIA SIPOL"/>
    <s v="SEGURIDAD"/>
    <s v="Homicidio"/>
    <s v="Disrupción del delito"/>
    <s v="Articulación de Inteligencia e Investigación Criminal"/>
    <s v="INVESTIGACIÓN"/>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s v="Control_del_delito"/>
    <s v="Dotación, tecnología, equipamientos y Formación"/>
    <m/>
    <m/>
    <m/>
    <s v="x"/>
  </r>
  <r>
    <n v="60"/>
    <x v="0"/>
    <s v="SECCIONAL DE INTELIGENCIA SIPOL"/>
    <s v="SEGURIDAD"/>
    <s v="Tráfico y consumo de estupefacientes "/>
    <s v="Disrupción del delito"/>
    <s v="Articulación de Inteligencia e Investigación Criminal"/>
    <s v="INVESTIGACIÓN"/>
    <s v="Identificar zonas, actores delincuenciales y causas generadoras del tráfico local de estupefacientes "/>
    <s v="No Aplica"/>
    <s v="No Aplica"/>
    <s v="No Aplica"/>
    <n v="0"/>
    <s v="Fortalecer las actividades básicas y especializadas de inteligencia sobre objetivos de proyección judicial."/>
    <s v="Control_del_delito"/>
    <s v="Inteligencia e investigación "/>
    <m/>
    <m/>
    <m/>
    <s v="x"/>
  </r>
  <r>
    <n v="61"/>
    <x v="0"/>
    <s v="SECCIONAL DE INTELIGENCIA SIPOL"/>
    <s v="SEGURIDAD"/>
    <s v="Terrorismo"/>
    <s v="Disrupción del delito"/>
    <s v="Estrategia Institucional Integral Contra el Terrorismo EI2TE"/>
    <s v="INVESTIGACIÓN"/>
    <s v="Recolectar información que permita identificar y anticipar planes armados y/o terroristas por parte del GAO en la ciudad de Bogotá"/>
    <s v="No Aplica"/>
    <s v="No Aplica"/>
    <s v="No Aplica"/>
    <n v="0"/>
    <s v="Fortalecer las Capacidades de anticipación de acciones armadas y/o terroristas. "/>
    <s v="Control_del_delito"/>
    <s v="Protección y control a  infraestructura vital y medio ambiente"/>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s v="INVESTIGACIÓN"/>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s v="Control_del_delito"/>
    <s v="Estrategias de intervención y control del delito"/>
    <m/>
    <m/>
    <m/>
    <s v="x"/>
  </r>
  <r>
    <n v="63"/>
    <x v="0"/>
    <s v="GRUPO AMBIENTAL Y ECOLÓGICO GUPAE"/>
    <s v="SEGURIDAD"/>
    <s v="Maltrato Animal"/>
    <s v="Control al tráfico y tenencia ilegal de fauna y flora "/>
    <s v="Fortalecimiento de las especialidades de Policía "/>
    <s v="PREVENCIÓN"/>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s v="Prevención_y_convivencia_ciudadana"/>
    <s v="Alianzas para la Seguridad y la Convivencia (Gremios, Academia, Sociedad Civil) "/>
    <m/>
    <m/>
    <m/>
    <s v="x"/>
  </r>
  <r>
    <n v="64"/>
    <x v="0"/>
    <s v="GRUPO AMBIENTAL Y ECOLÓGICO GUPAE"/>
    <s v="SEGURIDAD"/>
    <s v="Maltrato Animal"/>
    <s v="Disrupción del delito "/>
    <s v="Fortalecimiento de las especialidades de Policía "/>
    <s v="CONTRO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Control_del_delito"/>
    <s v="Dotación, tecnología, equipamientos y Formación"/>
    <s v="x"/>
    <m/>
    <m/>
    <m/>
  </r>
  <r>
    <n v="65"/>
    <x v="0"/>
    <s v="GRUPO AMBIENTAL Y ECOLÓGICO GUPAE"/>
    <s v="SEGURIDAD"/>
    <s v="Delitos y comportamientos contrarios contra el ambiente que afectan la convivencia y la seguridad ciudadana"/>
    <s v="Amigos de la Naturaleza"/>
    <s v="Fortalecimiento de las especialidades de Policía "/>
    <s v="PREVENCIÓN"/>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s v="Prevención_y_convivencia_ciudadana"/>
    <s v="Alianzas para la Seguridad y la Convivencia (Gremios, Academia, Sociedad Civil) "/>
    <m/>
    <m/>
    <s v="x"/>
    <s v="x"/>
  </r>
  <r>
    <n v="66"/>
    <x v="0"/>
    <s v="GRUPO AMBIENTAL Y ECOLÓGICO GUPAE"/>
    <s v="SEGURIDAD"/>
    <s v="Delitos contra el  ambiente y los recursos naturales"/>
    <s v="Control contaminación Ambiental"/>
    <s v="Fortalecimiento de las especialidades de Policía "/>
    <s v="CONTROL"/>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Prevención_y_convivencia_ciudadana"/>
    <s v="Alianzas para la Seguridad y la Convivencia (Gremios, Academia, Sociedad Civil) "/>
    <s v="x"/>
    <m/>
    <m/>
    <s v="x"/>
  </r>
  <r>
    <n v="67"/>
    <x v="0"/>
    <s v="GRUPO DE PREVENCIÓN PRECI"/>
    <s v="SEGURIDAD"/>
    <s v="Homicidio"/>
    <s v="Programa de prevención y participación ciudadana"/>
    <s v="Estrategia Institucional de Convivencia y Seguridad Ciudadana EICOS "/>
    <s v="PREVENCIÓN"/>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s v="Control_del_delito"/>
    <s v="Estrategias de intervención y control del delito"/>
    <m/>
    <m/>
    <m/>
    <s v="x"/>
  </r>
  <r>
    <n v="68"/>
    <x v="0"/>
    <s v="GRUPO DE PREVENCIÓN PRECI"/>
    <s v="SEGURIDAD"/>
    <s v="Hurto a personas "/>
    <s v="Programa de prevención y participación ciudadana"/>
    <s v="Estrategia Institucional de Convivencia y Seguridad Ciudadana EICOS "/>
    <s v="PREVENCIÓN"/>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Prevención_y_convivencia_ciudadana"/>
    <s v="Alianzas para la Seguridad y la Convivencia (Gremios, Academia, Sociedad Civil) "/>
    <s v="x"/>
    <m/>
    <m/>
    <m/>
  </r>
  <r>
    <n v="69"/>
    <x v="0"/>
    <s v="GRUPO DE PREVENCIÓN PRECI"/>
    <s v="SEGURIDAD"/>
    <s v="Violencia contra la mujer, familia y género"/>
    <s v="Cultura de la legalidad, valores democráticos y sus componentes "/>
    <s v="Estrategia Integral de protección a la mujer, Familia y Género EMFAG"/>
    <s v="PREVENCIÓN"/>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Prevención_y_convivencia_ciudadana"/>
    <s v="Alianzas para la Seguridad y la Convivencia (Gremios, Academia, Sociedad Civil) "/>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s v="PREVENCIÓN"/>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Prevención_y_convivencia_ciudadana"/>
    <s v="Estrategias para la prevención del consumo de SPA y consumo de alcohol"/>
    <s v="x"/>
    <m/>
    <s v="x"/>
    <m/>
  </r>
  <r>
    <n v="71"/>
    <x v="0"/>
    <s v="GRUPO DE DERECHOS HUMANOS DERHU"/>
    <s v="SEGURIDAD"/>
    <s v="Amenazas a Población de Especial Protección Constitucional "/>
    <s v="Promoción y Difusión de Derechos Humanos "/>
    <s v="Estrategia de Protección a Poblaciones en Situación de Vulnerabilidad "/>
    <s v="PREVENCIÓN"/>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Prevención_y_convivencia_ciudadana"/>
    <s v="Prevención de violencias en Niños, niñas, adolescentes y jóvenes"/>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s v="OTRA"/>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Control_del_delito"/>
    <s v="Dotación, tecnología, equipamientos y Formación"/>
    <s v="x"/>
    <m/>
    <m/>
    <s v="x"/>
  </r>
  <r>
    <n v="73"/>
    <x v="0"/>
    <s v="TRASMILENIO E-27"/>
    <s v="CONVIVENCIA"/>
    <s v="Hurto a personas en los sistemas de transporte masivo"/>
    <s v="Disrupción del delito"/>
    <s v="Estrategia Institucional de Convivencia y Seguridad Ciudadana EICOS "/>
    <s v="PREVENCIÓN"/>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Prevención_y_convivencia_ciudadana"/>
    <s v="Alianzas para la Seguridad y la Convivencia (Gremios, Academia, Sociedad Civil) "/>
    <s v="x"/>
    <m/>
    <m/>
    <m/>
  </r>
  <r>
    <n v="74"/>
    <x v="0"/>
    <s v="TRASMILENIO E-28"/>
    <s v="SEGURIDAD"/>
    <s v="Lesiones Personales en Transmilenio"/>
    <s v="Disrupción del delito"/>
    <s v="Estrategia Institucional de Convivencia y Seguridad Ciudadana EICOS "/>
    <s v="PREVENCIÓN - CONTROL"/>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Prevención_y_convivencia_ciudadana"/>
    <s v="Prevención de violencias en Niños, niñas, adolescentes y jóvenes"/>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s v="PREVENCIÓN"/>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Control_del_delito"/>
    <s v="Dotación, tecnología, equipamientos y Formación"/>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s v="CONTROL"/>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Control_del_delito"/>
    <s v="Dotación, tecnología, equipamientos y Formación"/>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s v="PREVENCIÓN"/>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Control_del_delito"/>
    <s v="Dotación, tecnología, equipamientos y Formación"/>
    <s v="x"/>
    <s v="x"/>
    <s v="x"/>
    <s v="x"/>
  </r>
  <r>
    <n v="78"/>
    <x v="0"/>
    <s v="GRUPO ANTIEXTORSIÓN Y SECUESTRO GAULA"/>
    <s v="SEGURIDAD"/>
    <s v="Extorsión  "/>
    <s v="Yo no pago, yo denuncio "/>
    <s v="Estrategia Nacional Contra la Extorsión "/>
    <s v="PREVENCIÓN"/>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Control_del_delito"/>
    <s v="Estrategias de intervención y control del delito"/>
    <s v="x"/>
    <m/>
    <m/>
    <s v="x"/>
  </r>
  <r>
    <n v="79"/>
    <x v="0"/>
    <s v="GRUPO ANTIEXTORSIÓN Y SECUESTRO GAULA"/>
    <s v="CONVIVENCIA"/>
    <s v="Secuestro "/>
    <s v="Disrupción del delito "/>
    <s v="Estrategia Nacional Contra el Secuestro  "/>
    <s v="INVESTIGACIÓN"/>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s v="Control_del_delito"/>
    <s v="Estrategias de intervención y control del delito"/>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s v="PREVENCIÓN - CONTROL"/>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Control_del_delito"/>
    <s v="Estrategias de intervención y control del delito"/>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s v="PREVENCIÓN"/>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Control_del_delito"/>
    <s v="Estrategias de intervención y control del delito"/>
    <s v="x"/>
    <m/>
    <m/>
    <s v="x"/>
  </r>
  <r>
    <n v="82"/>
    <x v="0"/>
    <s v="OFICINA DE PLANEACIÓN PLANE"/>
    <s v="SEGURIDAD"/>
    <s v="Delitos y comportamientos contrarios que afectan la seguridad y la convivencia ciudadana "/>
    <s v="Modernización y Transformación Institucional"/>
    <s v="Modernización y Trasformación Institucional "/>
    <s v="PREVENCIÓN - CONTROL"/>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s v="Control_del_delito"/>
    <s v="Dotación, tecnología, equipamientos y Formación"/>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s v="PREVENCIÓN - CONTROL"/>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s v="Control_del_delito"/>
    <s v="Dotación, tecnología, equipamientos y Formación"/>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s v="PREVENCIÓN"/>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Control_del_delito"/>
    <s v="Dotación, tecnología, equipamientos y Formación"/>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s v="Control_del_delito"/>
    <s v="Estrategias de intervención y control del delito"/>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Acompañar a los organismos de Seguridad y Justicia en el Distrito para mantener los centros de despliegue operacional con condiciones de seguridad y bienestar."/>
    <m/>
    <n v="20"/>
    <m/>
    <n v="20"/>
    <s v="Mantener los 20 centros de despliegue operacional con condiciones de seguridad y bienestar"/>
    <s v="Control_del_delito"/>
    <s v="Estrategias de intervención y control del delito"/>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CONTROL"/>
    <s v="Controlar los ejes viales de acceso a la ciudad a partir de los puntos de control implementados "/>
    <m/>
    <n v="4370"/>
    <m/>
    <n v="4370"/>
    <s v="  Mantener el control de los ejes viales de acceso a la ciudad a partir de 4370 puntos de control     "/>
    <s v="Control_del_delito"/>
    <s v="Estrategias de intervención y control del delito"/>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PREVENCIÓN"/>
    <s v="Garantizar el sostenimiento del hombre en el cumplimiento de la tarea. "/>
    <m/>
    <n v="365"/>
    <m/>
    <n v="365"/>
    <s v="Mantener el desarrollo de 365 actividades logísticas y de bienestar para el cumplimiento de la misión "/>
    <s v="Prevención_y_convivencia_ciudadana"/>
    <s v="Alianzas para la Seguridad y la Convivencia (Gremios, Academia, Sociedad Civil) "/>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s v="INVESTIGACIÓN"/>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s v="Control_del_delito"/>
    <s v="Inteligencia e investigación "/>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PREVENCIÓN"/>
    <s v="Realizar acompañamiento y seguimiento a las actividades operacionales que se desarrollan en el Distrito                              "/>
    <m/>
    <n v="1460"/>
    <m/>
    <n v="1460"/>
    <s v="Mantener las 1460 actividades de seguimiento y monitoreo a las actividades operacionales que se desarrollan en el Distrito  "/>
    <s v="Control_del_delito"/>
    <s v="Estrategias de intervención y control del delito"/>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s v="INVESTIGACIÓN"/>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s v="Control_del_delito"/>
    <s v="Inteligencia e investigación "/>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INVESTIGACIÓN"/>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s v="Control_del_delito"/>
    <s v="Inteligencia e investigación "/>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s v="PREVENCIÓN"/>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Prevención_y_convivencia_ciudadana"/>
    <s v="Alianzas para la Seguridad y la Convivencia (Gremios, Academia, Sociedad Civil) "/>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s v="REACCIÓN"/>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s v="Control_del_delito"/>
    <s v="Protección y control a  infraestructura vital y medio ambiente"/>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Potenciar la protección y sostenibilidad de la biodiversidad , a partir de campañas de protección del medio ambiente (Burbuja ambiental)"/>
    <m/>
    <n v="24"/>
    <m/>
    <n v="12"/>
    <s v="Incrementar en un 100% las campañas de protección al medio ambiente"/>
    <s v="Control_del_delito"/>
    <s v="Protección y control a  infraestructura vital y medio ambiente"/>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PREVENCIÓN"/>
    <s v="Desarrollar programas de capacitación y reforestación"/>
    <m/>
    <n v="72"/>
    <m/>
    <n v="36"/>
    <s v="Incrementar en un 100% los planes de reforestación de los cerros ambientales y localidad 20"/>
    <s v="Control_del_delito"/>
    <s v="Protección y control a  infraestructura vital y medio ambiente"/>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s v="CONTROL"/>
    <s v="Realizar actividades de  control institucional del territorio y del medio ambiente "/>
    <m/>
    <n v="24"/>
    <m/>
    <n v="12"/>
    <s v="Incrementar en un 100% las actividades de control institucional del territorio y del medio ambiente "/>
    <s v="Control_del_delito"/>
    <s v="Protección y control a  infraestructura vital y medio ambiente"/>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s v="JUSTICIA"/>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s v="Sistema_Distrital_de_Justicia"/>
    <s v="Estrategias para superar las barreras de acceso a la justicia"/>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s v="REACCIÓN"/>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s v="Control_del_delito"/>
    <s v="Dotación, tecnología, equipamientos y Formación"/>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s v="PREVENCIÓN"/>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Prevención_y_convivencia_ciudadana"/>
    <s v="Alianzas para la Seguridad y la Convivencia (Gremios, Academia, Sociedad Civil) "/>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s v="PREVENCIÓN"/>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Prevención_y_convivencia_ciudadana"/>
    <s v="Alianzas para la Seguridad y la Convivencia (Gremios, Academia, Sociedad Civil) "/>
    <s v="x"/>
    <m/>
    <m/>
    <s v="x"/>
  </r>
  <r>
    <n v="102"/>
    <x v="1"/>
    <s v="BRIGADA 13"/>
    <s v="SEGURIDAD"/>
    <s v="Oportunidades para ampliar bienestar y la moral"/>
    <s v="Plan de Moral y Bienestar"/>
    <s v="Plan de Moral y Bienestar"/>
    <s v="REACCIÓN"/>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Control_del_delito"/>
    <s v="Dotación, tecnología, equipamientos y Formación"/>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s v="Control_del_delito"/>
    <s v="Inteligencia e investigación "/>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s v="Control_del_delito"/>
    <s v="Inteligencia e investigación "/>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s v="Control_del_delito"/>
    <s v="Inteligencia e investigación "/>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s v="Prevención_y_convivencia_ciudadana"/>
    <s v="Prevención de violencias en mujeres"/>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s v="Prevención_y_convivencia_ciudadana"/>
    <s v="Prevención de violencias en Niños, niñas, adolescentes y jóvenes"/>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s v="INVESTIGACIÓN"/>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s v="Control_del_delito"/>
    <s v="Inteligencia e investigación "/>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s v="PREVENCIÓN"/>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s v="Prevención_y_convivencia_ciudadana"/>
    <s v="Prevención de violencias en Niños, niñas, adolescentes y jóvenes"/>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s v="INVESTIGACIÓN"/>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s v="Perspectivas_en_seguridad_y_convivencia_–_COVID_19"/>
    <s v="Estrategias de atención a ciber delitos"/>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s v="INTERVENCIÓN"/>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s v="Sistema_Distrital_de_Justicia"/>
    <s v="Privados de la libertad"/>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s v="INTERVENCIÓN"/>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s v="Sistema_Distrital_de_Justicia"/>
    <s v="Privados de la libertad"/>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s v="OTRA"/>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s v="Sistema_Distrital_de_Justicia"/>
    <s v="Privados de la libertad"/>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s v="INTERVENCIÓN"/>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s v="Sistema_Distrital_de_Justicia"/>
    <s v="Privados de la libertad"/>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s v="INTERVENCIÓN"/>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s v="Sistema_Distrital_de_Justicia"/>
    <s v="Privados de la libertad"/>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Sistema_Distrital_de_Justicia"/>
    <s v="Métodos alternativos de solución de conflictos"/>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estrategias de mediación escolar a nivel local"/>
    <s v="# de instituciones educativas con mediación escolar implementadas"/>
    <s v="# de instituciones educativas con mediación escolar planeadas"/>
    <s v="(A/B) X 100"/>
    <n v="0"/>
    <s v="2 colegios con mediación escolar implementados"/>
    <s v="Sistema_Distrital_de_Justicia"/>
    <s v="Métodos alternativos de solución de conflictos"/>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s v="JUSTICIA"/>
    <s v="Implementar mecanismos de mediación campesina en entornos rurales"/>
    <s v="# de mediadores rurales implementados"/>
    <s v="# de mediadores rurales proyectados"/>
    <s v="(A/B) X 100"/>
    <n v="0"/>
    <s v="30 mediadores rurales formados en la ciudad"/>
    <s v="Sistema_Distrital_de_Justicia"/>
    <s v="Métodos alternativos de solución de conflictos"/>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s v="Sistema_Distrital_de_Justicia"/>
    <s v="Estrategias para superar las barreras de acceso a la justicia"/>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s v="JUSTICIA"/>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s v="Sistema_Distrital_de_Justicia"/>
    <s v="Estrategias para superar las barreras de acceso a la justicia"/>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s v="Sistema_Distrital_de_Justicia"/>
    <s v="Estrategias para superar las barreras de acceso a la justicia"/>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s v="Sistema_Distrital_de_Justicia"/>
    <s v="Estrategias para superar las barreras de acceso a la justicia"/>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s v="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s v="Sistema_Distrital_de_Justicia"/>
    <s v="Estrategias para superar las barreras de acceso a la justicia"/>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en un equipamiento de justicia en la ciudad, que aumente el acceso a la justicia por parte de los ciudadanos "/>
    <s v="# de equipamientos nuevos implementados"/>
    <s v="# de equipamientos nuevos planeados"/>
    <s v="(A/B) X 100"/>
    <n v="0"/>
    <s v="1 Casa de Justicia implementada en la ciudad"/>
    <s v="Sistema_Distrital_de_Justicia"/>
    <s v="Estrategias para superar las barreras de acceso a la justicia"/>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Aumentar la atención de ciudadanos en el Sistema Distrital de Justicia"/>
    <s v="# de ciudadanos atendidos"/>
    <s v="# de ciudadanos proyectados por atender"/>
    <s v="(A/B) X 100"/>
    <m/>
    <s v="5% de aumento en el cuatrienio de ciudadanos atendidos en el Sistema Distrital de Justicia"/>
    <s v="Sistema_Distrital_de_Justicia"/>
    <s v="Estrategias para superar las barreras de acceso a la justicia"/>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s v="Sistema_Distrital_de_Justicia"/>
    <s v="Estrategias para superar las barreras de acceso a la justicia"/>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s v="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s v="Sistema_Distrital_de_Justicia"/>
    <s v="Estrategias para superar las barreras de acceso a la justicia"/>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s v="OTRA"/>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Sistema_Distrital_de_Justicia"/>
    <s v="Penalización y resocialización"/>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s v="JUSTICIA"/>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Sistema_Distrital_de_Justicia"/>
    <s v="Penalización y resocialización"/>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s v="PREVENCIÓN - JUSTICIA"/>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Sistema_Distrital_de_Justicia"/>
    <s v="Penalización y resocialización"/>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s v="INTERVENCIÓN"/>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s v="Prevención_y_convivencia_ciudadana"/>
    <s v="Prevención de violencias en Niños, niñas, adolescentes y jóvenes"/>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s v="INTERVENCIÓN"/>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s v="Prevención_y_convivencia_ciudadana"/>
    <s v="Prevención de violencias en Niños, niñas, adolescentes y jóvenes"/>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s v="PREVENCIÓN"/>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s v="Prevención_y_convivencia_ciudadana"/>
    <s v="Prevención de violencias en Niños, niñas, adolescentes y jóvenes"/>
    <m/>
    <m/>
    <s v="x"/>
    <s v="x"/>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n v="1"/>
    <x v="0"/>
    <s v="SECCIONAL DE TRÁNSITO Y TRANSPORTE -SETRA"/>
    <s v="CONVIVENCIA"/>
    <s v="Muertes y lesiones en accidentes de tránsito"/>
    <s v="Autocuidado, Autorregulación, Corresponsabilidad"/>
    <s v="Estrategia Institucional de Seguridad Vial "/>
    <x v="0"/>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x v="0"/>
    <x v="0"/>
    <s v="x"/>
    <m/>
    <m/>
    <m/>
  </r>
  <r>
    <n v="2"/>
    <x v="0"/>
    <s v="AUXILIARES DE POLICÍA - AUXPO"/>
    <s v="CONVIVENCIA"/>
    <s v="Hurto"/>
    <s v="Reconstrucción de la Cultura Ciudadana y el Tejido Social"/>
    <s v="Prevención del Delito"/>
    <x v="0"/>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x v="0"/>
    <x v="0"/>
    <m/>
    <m/>
    <m/>
    <s v="x"/>
  </r>
  <r>
    <n v="3"/>
    <x v="0"/>
    <s v="AUXILIARES DE POLICÍA - AUXPO"/>
    <s v="SEGURIDAD"/>
    <s v="Terrorismo"/>
    <s v="Seguridad Operacional"/>
    <s v="Seguridad a Instalaciones Policiales y Activos Estratégicos."/>
    <x v="1"/>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x v="0"/>
    <x v="0"/>
    <m/>
    <m/>
    <m/>
    <s v="x"/>
  </r>
  <r>
    <n v="4"/>
    <x v="0"/>
    <s v="AUXILIARES DE POLICÍA - AUXPO"/>
    <s v="CONVIVENCIA"/>
    <s v="Comportamientos Contrarios a la convivencia"/>
    <s v="Interacción Pacífica, respetuosa y armónica entre las personas, los bienes y el ambiente. "/>
    <s v="Apoyar el proceso de incorporación y formación de jóvenes para que se vinculen a prestar su servicio militar con la Policía Nacional en la ciudad Capital."/>
    <x v="0"/>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x v="1"/>
    <x v="1"/>
    <s v="x"/>
    <m/>
    <m/>
    <s v="x"/>
  </r>
  <r>
    <n v="5"/>
    <x v="0"/>
    <s v="AUXILIARES DE POLICÍA - AUXPO"/>
    <s v="CONVIVENCIA"/>
    <s v="Comportamientos Contrarios a la convivencia"/>
    <s v="Capacitación de los Auxiliares de Policía "/>
    <s v="Garantizar la formación del conscripto en la Policía Nacional en la ciudad Capital."/>
    <x v="2"/>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x v="1"/>
    <x v="1"/>
    <m/>
    <m/>
    <m/>
    <s v="x"/>
  </r>
  <r>
    <n v="6"/>
    <x v="0"/>
    <s v="GRUPO DE CARABINEROS GUCAR"/>
    <s v="SEGURIDAD"/>
    <s v="Delitos y Comportamientos Contrarios que afectan la Seguridad y la Convivencia Ciudadana"/>
    <s v="Actividades de prevención, disuasión y control, para la seguridad y convivencia de la ciudad capital  "/>
    <s v="Estrategia Sistema Integrado de Seguridad Rural SISER"/>
    <x v="0"/>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x v="0"/>
    <x v="2"/>
    <s v="x"/>
    <m/>
    <m/>
    <m/>
  </r>
  <r>
    <n v="7"/>
    <x v="0"/>
    <s v="GRUPO DE CARABINEROS GUCAR"/>
    <s v="CONVIVENCIA "/>
    <s v="Comportamientos Contrarios a la convivencia"/>
    <s v="Fortalecimiento y operacionalización del Código Nacional de Seguridad y Convivencia Ciudadana"/>
    <s v="Implementación y apropiación del Código Nacional de Seguridad y Convivencia Ciudadana CNSCC"/>
    <x v="1"/>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x v="1"/>
    <x v="3"/>
    <m/>
    <m/>
    <m/>
    <s v="x"/>
  </r>
  <r>
    <n v="8"/>
    <x v="0"/>
    <s v="ESCUADRÓN MOVIL ANTIDISTURBIOS ESMAD"/>
    <s v="SEGURIDAD"/>
    <s v="Alteración del orden público en la protesta social (Control de Disturbios)"/>
    <s v="Control a la Violencia y Vandalismo"/>
    <s v="Derecho a la Protesta y control de disturbios"/>
    <x v="1"/>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x v="2"/>
    <x v="4"/>
    <s v="x"/>
    <m/>
    <m/>
    <m/>
  </r>
  <r>
    <n v="9"/>
    <x v="0"/>
    <m/>
    <s v="CONVIVENCIA"/>
    <s v="Alteración del orden público en la protesta social "/>
    <s v="Garantía de Derechos"/>
    <s v="Protección de Derechos a la población "/>
    <x v="0"/>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x v="1"/>
    <x v="3"/>
    <s v="x"/>
    <m/>
    <m/>
    <m/>
  </r>
  <r>
    <n v="10"/>
    <x v="0"/>
    <s v="GRUPO DE INFANCIA Y ADOLESCENCIA GINAD"/>
    <s v="SEGURIDAD"/>
    <s v="Delitos cometidos contra niños, niñas y Adolescentes"/>
    <s v="Programa &quot;ABRE TUS OJOS&quot;"/>
    <s v="Estrategia Integral para la Infancia y Adolescencia  "/>
    <x v="1"/>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x v="0"/>
    <x v="2"/>
    <m/>
    <s v="x"/>
    <s v="x"/>
    <m/>
  </r>
  <r>
    <n v="11"/>
    <x v="0"/>
    <s v="GRUPO DE INFANCIA Y ADOLESCENCIA GINAD"/>
    <s v="CONVIVENCIA"/>
    <s v="Consumo de sustancias psicoactivas, consumo de alcohol, violencias y explotación sexual  "/>
    <s v="Programa &quot;ABRE TUS OJOS&quot;"/>
    <s v="Estrategia Integral para la Infancia y Adolescencia  "/>
    <x v="0"/>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x v="1"/>
    <x v="1"/>
    <s v="x"/>
    <m/>
    <s v="x"/>
    <m/>
  </r>
  <r>
    <n v="12"/>
    <x v="0"/>
    <s v="GRUPO DE INFANCIA Y ADOLESCENCIA GINAD"/>
    <s v="SEGURIDAD"/>
    <s v="Violencia intrafamiliar contra la Mujer"/>
    <s v="Prevención de la violencia contra niños, niñas, adolescentes y mujeres"/>
    <s v="Estrategia de Protección a la Mujer y a la Familia EMFAG"/>
    <x v="0"/>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x v="1"/>
    <x v="5"/>
    <m/>
    <s v="x"/>
    <s v="x"/>
    <m/>
  </r>
  <r>
    <n v="13"/>
    <x v="0"/>
    <s v="GRUPO DE INFANCIA Y ADOLESCENCIA GINAD"/>
    <s v="SEGURIDAD"/>
    <s v="Enrolamiento de niños, niñas y adolescentes en actividades delictivas"/>
    <s v="Programa &quot;ABRE TUS OJOS&quot;"/>
    <s v="Estrategia Integral para la Infancia y Adolescencia  "/>
    <x v="1"/>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x v="0"/>
    <x v="2"/>
    <s v="x"/>
    <m/>
    <s v="x"/>
    <m/>
  </r>
  <r>
    <n v="14"/>
    <x v="0"/>
    <s v="GRUPO DE INFANCIA Y ADOLESCENCIA GINAD"/>
    <s v="CONVIVENCIA"/>
    <s v="Violencia contra Mujer, Familia y Género"/>
    <s v="Prevención de la violencia contra mujeres, niños, niñas, adolescentes, personas LGBTI e integrantes de la familia."/>
    <s v="Estrategia de Protección a la Mujer y a la Familia EMFAG"/>
    <x v="0"/>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x v="1"/>
    <x v="6"/>
    <m/>
    <s v="x"/>
    <s v="x"/>
    <s v="x"/>
  </r>
  <r>
    <n v="15"/>
    <x v="0"/>
    <s v="GRUPO DE INFANCIA Y ADOLESCENCIA GINAD"/>
    <s v="CONVIVENCIA"/>
    <s v="Prevención al consumo de estupefacientes y alcohol en menores de edad"/>
    <s v="Programa &quot;ABRE TUS OJOS&quot;"/>
    <s v="Estrategia Integral para la Infancia y Adolescencia  "/>
    <x v="0"/>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x v="1"/>
    <x v="7"/>
    <s v="x"/>
    <m/>
    <s v="x"/>
    <m/>
  </r>
  <r>
    <n v="16"/>
    <x v="0"/>
    <s v="GRUPO DE INFANCIA Y ADOLESCENCIA GINAD"/>
    <s v="CONVIVENCIA"/>
    <s v="Prevención al consumo de estupefacientes y alcohol en menores de edad"/>
    <s v="Programa &quot;ABRE TUS OJOS&quot;"/>
    <s v="Estrategia Integral para la Infancia y Adolescencia  "/>
    <x v="1"/>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x v="0"/>
    <x v="2"/>
    <m/>
    <m/>
    <s v="x"/>
    <s v="x"/>
  </r>
  <r>
    <n v="17"/>
    <x v="0"/>
    <s v="GRUPO DE INFANCIA Y ADOLESCENCIA GINAD"/>
    <s v="CONVIVENCIA"/>
    <s v="Violencia intrafamiliar"/>
    <s v="Programa &quot;ABRE TUS OJOS&quot;"/>
    <s v="Estrategia Integral para la Infancia y Adolescencia  "/>
    <x v="0"/>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x v="1"/>
    <x v="5"/>
    <m/>
    <s v="x"/>
    <s v="x"/>
    <m/>
  </r>
  <r>
    <n v="18"/>
    <x v="0"/>
    <s v="GRUPO DE INFANCIA Y ADOLESCENCIA GINAD"/>
    <s v="SEGURIDAD"/>
    <s v="Delitos en el ciberespacio"/>
    <s v="Programa &quot;ABRE TUS OJOS&quot;"/>
    <s v="Estrategia Integral para la Infancia y Adolescencia  "/>
    <x v="0"/>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x v="1"/>
    <x v="1"/>
    <m/>
    <m/>
    <s v="x"/>
    <m/>
  </r>
  <r>
    <n v="19"/>
    <x v="0"/>
    <s v="SECCIONAL DE INVESTIGACIÓN JUDICIAL SIJIN "/>
    <s v="SEGURIDAD"/>
    <s v="Hurto a usuarios del sistema financiero"/>
    <s v="Disrupción del delito "/>
    <s v="Estrategia Institucional de Convivencia y Seguridad Ciudadana EICOS "/>
    <x v="3"/>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x v="0"/>
    <x v="8"/>
    <s v="x"/>
    <m/>
    <s v="x"/>
    <m/>
  </r>
  <r>
    <n v="20"/>
    <x v="0"/>
    <s v="SECCIONAL DE INVESTIGACIÓN JUDICIAL SIJIN "/>
    <s v="SEGURIDAD"/>
    <s v="Hurto a personas"/>
    <s v="Disrupción del delito "/>
    <s v="Estrategia Institucional de Convivencia y Seguridad Ciudadana EICOS "/>
    <x v="3"/>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x v="0"/>
    <x v="2"/>
    <m/>
    <m/>
    <m/>
    <s v="x"/>
  </r>
  <r>
    <n v="21"/>
    <x v="0"/>
    <s v="SECCIONAL DE INVESTIGACIÓN JUDICIAL SIJIN "/>
    <s v="SEGURIDAD"/>
    <s v="Homicidio"/>
    <s v="Disrupción del delito "/>
    <s v="Estrategia Institucional de Convivencia y Seguridad Ciudadana EICOS "/>
    <x v="3"/>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x v="0"/>
    <x v="8"/>
    <m/>
    <m/>
    <s v="x"/>
    <m/>
  </r>
  <r>
    <n v="22"/>
    <x v="0"/>
    <s v="SECCIONAL DE INVESTIGACIÓN JUDICIAL SIJIN "/>
    <s v="SEGURIDAD"/>
    <s v="Delitos informáticos"/>
    <s v="Disrupción del delito "/>
    <s v="Estrategia institucional integral de Ciber Seguridad ESCIB  "/>
    <x v="3"/>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x v="2"/>
    <x v="9"/>
    <m/>
    <m/>
    <m/>
    <s v="x"/>
  </r>
  <r>
    <n v="23"/>
    <x v="0"/>
    <s v="SECCIONAL DE INVESTIGACIÓN JUDICIAL SIJIN "/>
    <s v="SEGURIDAD"/>
    <s v="Hurto a celulares"/>
    <s v="Disrupción del delito "/>
    <s v="Estrategia contra el hurto a celulares ESHUC "/>
    <x v="3"/>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x v="0"/>
    <x v="2"/>
    <m/>
    <m/>
    <m/>
    <s v="x"/>
  </r>
  <r>
    <n v="24"/>
    <x v="0"/>
    <s v="SECCIONAL DE INVESTIGACIÓN JUDICIAL SIJIN "/>
    <s v="SEGURIDAD"/>
    <s v="Hurto a comercio"/>
    <s v="Disrupción del delito"/>
    <s v="Estrategia Institucional de Convivencia y Seguridad Ciudadana EICOS "/>
    <x v="3"/>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x v="0"/>
    <x v="2"/>
    <m/>
    <m/>
    <m/>
    <s v="x"/>
  </r>
  <r>
    <n v="25"/>
    <x v="0"/>
    <s v="SECCIONAL DE INVESTIGACIÓN JUDICIAL SIJIN "/>
    <s v="SEGURIDAD"/>
    <s v="Hurto a residencias"/>
    <s v="Disrupción del delito "/>
    <s v="Estrategia Institucional de Convivencia y Seguridad Ciudadana EICOS "/>
    <x v="3"/>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x v="0"/>
    <x v="2"/>
    <m/>
    <m/>
    <m/>
    <s v="x"/>
  </r>
  <r>
    <n v="26"/>
    <x v="0"/>
    <s v="SECCIONAL DE INVESTIGACIÓN JUDICIAL SIJIN "/>
    <s v="SEGURIDAD"/>
    <s v="Hurto a vehículos y motocicletas"/>
    <s v="Disrupción del delito "/>
    <s v="Estrategia Institucional de Convivencia y Seguridad Ciudadana EICOS "/>
    <x v="3"/>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x v="0"/>
    <x v="2"/>
    <m/>
    <m/>
    <m/>
    <s v="x"/>
  </r>
  <r>
    <n v="27"/>
    <x v="0"/>
    <s v="SECCIONAL DE INVESTIGACIÓN JUDICIAL SIJIN "/>
    <s v="SEGURIDAD"/>
    <s v="Delitos y Comportamientos contrarios que afectan la Seguridad y la Convivencia Ciudadana "/>
    <s v="Disrupción del delito "/>
    <s v="Estrategias institucionales implementadas para contrarrestar las diferentes manifestaciones delincuenciales "/>
    <x v="3"/>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x v="0"/>
    <x v="2"/>
    <s v="x"/>
    <m/>
    <m/>
    <m/>
  </r>
  <r>
    <n v="28"/>
    <x v="0"/>
    <s v="SECCIONAL DE INVESTIGACIÓN JUDICIAL SIJIN "/>
    <s v="SEGURIDAD"/>
    <s v="Tráfico y Consumo de Estupefacientes"/>
    <s v="Disrupción del delito "/>
    <s v="Estrategia contra el Tráfico de Estupefacientes en menores cantidades ETEM"/>
    <x v="3"/>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x v="0"/>
    <x v="2"/>
    <m/>
    <m/>
    <m/>
    <s v="x"/>
  </r>
  <r>
    <n v="29"/>
    <x v="0"/>
    <s v="SECCIONAL DE INVESTIGACIÓN JUDICIAL SIJIN "/>
    <s v="SEGURIDAD"/>
    <s v="Violencia contra la mujer, familia y género"/>
    <s v="Disrupción del delito "/>
    <s v="Estrategia Integral mujer, familia y género "/>
    <x v="3"/>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x v="0"/>
    <x v="0"/>
    <m/>
    <s v="x"/>
    <s v="x"/>
    <m/>
  </r>
  <r>
    <n v="30"/>
    <x v="0"/>
    <s v="SECCIONAL DE INVESTIGACIÓN JUDICIAL SIJIN "/>
    <s v="SEGURIDAD"/>
    <s v="Delitos en el ciberespacio"/>
    <s v="Disrupción del delito "/>
    <s v="Estrategia institucional integral de Ciber Seguridad ESCIB  "/>
    <x v="3"/>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x v="0"/>
    <x v="2"/>
    <m/>
    <m/>
    <m/>
    <s v="x"/>
  </r>
  <r>
    <n v="31"/>
    <x v="0"/>
    <s v="SECCIONAL DE INVESTIGACIÓN JUDICIAL SIJIN "/>
    <s v="SEGURIDAD"/>
    <s v="Hurto a celulares"/>
    <s v="Disrupción del delito "/>
    <s v="Estrategia contra el hurto a celulares ESHUC "/>
    <x v="3"/>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x v="0"/>
    <x v="8"/>
    <m/>
    <m/>
    <m/>
    <s v="x"/>
  </r>
  <r>
    <n v="32"/>
    <x v="0"/>
    <s v="SECCIONAL DE INVESTIGACIÓN JUDICIAL SIJIN "/>
    <s v="SEGURIDAD"/>
    <s v="Hurto a personas"/>
    <s v="Disrupción del delito "/>
    <s v="Estrategia Institucional de Convivencia y Seguridad Ciudadana EICOS "/>
    <x v="3"/>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x v="0"/>
    <x v="8"/>
    <m/>
    <m/>
    <m/>
    <s v="x"/>
  </r>
  <r>
    <n v="33"/>
    <x v="0"/>
    <s v="SECCIONAL DE INVESTIGACIÓN JUDICIAL SIJIN "/>
    <s v="SEGURIDAD"/>
    <s v="Tráfico y Consumo de Estupefacientes"/>
    <s v="Disrupción del delito "/>
    <s v="Estrategia contra el Tráfico de Estupefacientes en menores cantidades ETEMC"/>
    <x v="3"/>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x v="0"/>
    <x v="2"/>
    <m/>
    <m/>
    <m/>
    <s v="x"/>
  </r>
  <r>
    <n v="34"/>
    <x v="0"/>
    <s v="GRUPO DE OPERACIONES ESPECIALES GOES"/>
    <s v="SEGURIDAD"/>
    <s v="Estructuras Delincuenciales"/>
    <s v="Disrupción del delito en todas sus modalidades"/>
    <s v="Estrategia contra el Crimen Organizado "/>
    <x v="4"/>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x v="0"/>
    <x v="0"/>
    <m/>
    <m/>
    <m/>
    <s v="x"/>
  </r>
  <r>
    <n v="35"/>
    <x v="0"/>
    <s v="GRUPO FUERZA DISPONIBLE GUFUD"/>
    <s v="SEGURIDAD"/>
    <s v="Alteración del orden público en la protesta social "/>
    <s v="Actividades de prevención, disuasión y control para la seguridad y convivencia de la ciudad capital  "/>
    <s v="Derecho a la Protesta y control de disturbios"/>
    <x v="0"/>
    <s v="Fortalecer los equipos de protección corporal antimotines, para acompañar la protesta social y el derecho a reunión."/>
    <s v="No Aplica"/>
    <s v="No Aplica"/>
    <s v="No Aplica"/>
    <n v="0"/>
    <s v="Acompañar la protesta social  y la reunión, con base en los protocolos propuestos por la Alcaldía Mayor ."/>
    <x v="0"/>
    <x v="10"/>
    <m/>
    <m/>
    <m/>
    <s v="x"/>
  </r>
  <r>
    <n v="36"/>
    <x v="0"/>
    <s v="GRUPO FUERZA DISPONIBLE GUFUD"/>
    <s v="SEGURIDAD"/>
    <s v="Ocupación ilegal del espacio público"/>
    <s v="Control del espacio público y libre tránsito peatonal"/>
    <s v="Implementación y apropiación del Código Nacional de Seguridad y Convivencia Ciudadana CNSCC"/>
    <x v="5"/>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x v="0"/>
    <x v="0"/>
    <s v="x"/>
    <m/>
    <m/>
    <s v="x"/>
  </r>
  <r>
    <n v="37"/>
    <x v="0"/>
    <s v="GRUPO FUERZA DISPONIBLE GUFUD"/>
    <s v="SEGURIDAD"/>
    <s v="Hurto a bicicletas"/>
    <s v="Mejoramiento de la percepción de seguridad en las ciclo rutas"/>
    <s v="Hurto a bicicletas en todas sus modalidades"/>
    <x v="0"/>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x v="0"/>
    <x v="10"/>
    <m/>
    <m/>
    <m/>
    <s v="x"/>
  </r>
  <r>
    <n v="38"/>
    <x v="0"/>
    <s v="GRUPO FUERZA DISPONIBLE GUFUD"/>
    <s v="SEGURIDAD"/>
    <s v="Hurto a bicicletas"/>
    <s v=" Confianza y legitimidad para vivir sin miedo y ser epicentro de cultura ciudadana, paz y reconciliación."/>
    <s v="La seguridad del bici usuario es compromiso de todos "/>
    <x v="5"/>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x v="0"/>
    <x v="2"/>
    <s v="x"/>
    <m/>
    <s v="x"/>
    <s v="x"/>
  </r>
  <r>
    <n v="39"/>
    <x v="0"/>
    <s v="CÓDIGO NACIONAL DE SEGURIDAD Y CONVIVENCIA CIUDADANA CNSCC"/>
    <s v="CONVIVENCIA"/>
    <s v="Comportamientos contrarios a la Convivencia "/>
    <s v="Implementación del módulo de mediación policial en sala del Registro Nacional de Medidas Correctivas RNMC."/>
    <s v="Implementación y apropiación del Código Nacional de Seguridad y Convivencia Ciudadana CNSCC"/>
    <x v="0"/>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x v="1"/>
    <x v="1"/>
    <s v="x"/>
    <m/>
    <m/>
    <m/>
  </r>
  <r>
    <n v="40"/>
    <x v="0"/>
    <s v="CÓDIGO NACIONAL DE SEGURIDAD Y CONVIVENCIA CIUDADANA CNSCC"/>
    <s v="CONVIVENCIA"/>
    <s v="Comportamientos contrarios a la Convivencia "/>
    <s v="Equipamiento de las Salas de Mediación Policial "/>
    <s v="Implementación y apropiación del Código Nacional de Seguridad y Convivencia Ciudadana CNSCC"/>
    <x v="0"/>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x v="1"/>
    <x v="1"/>
    <s v="x"/>
    <m/>
    <m/>
    <m/>
  </r>
  <r>
    <n v="41"/>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1"/>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x v="1"/>
    <x v="1"/>
    <s v="x"/>
    <m/>
    <m/>
    <m/>
  </r>
  <r>
    <n v="42"/>
    <x v="0"/>
    <s v="CÓDIGO NACIONAL DE SEGURIDAD Y CONVIVENCIA CIUDADANA CNSCC"/>
    <s v="CONVIVENCIA"/>
    <s v="Comportamientos contrarios a la Convivencia "/>
    <s v="Fortalecimiento y Operacionalización del CNSCC "/>
    <s v="Implementación y apropiación del Código Nacional de Seguridad y Convivencia Ciudadana CNSCC"/>
    <x v="3"/>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x v="1"/>
    <x v="1"/>
    <s v="x"/>
    <m/>
    <m/>
    <m/>
  </r>
  <r>
    <n v="43"/>
    <x v="0"/>
    <s v="CÓDIGO NACIONAL DE SEGURIDAD Y CONVIVENCIA CIUDADANA CNSCC"/>
    <s v="SEGURIDAD"/>
    <s v="Delitos de seguridad ciudadana"/>
    <s v="Capacitación del Personal Policial "/>
    <s v="Cualificación del personal de Policía Metropolitana de Bogotá"/>
    <x v="2"/>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x v="1"/>
    <x v="1"/>
    <m/>
    <m/>
    <s v="x"/>
    <m/>
  </r>
  <r>
    <n v="44"/>
    <x v="0"/>
    <s v="MODELO DE VIGILANCIA COMUNITARIA POR CUADRANTES MVCC"/>
    <s v="SEGURIDAD"/>
    <s v="Hurto a personas "/>
    <s v="Vigilancia y control efectivo en las localidades de la ciudad de Bogotá "/>
    <s v="Seguridad ciudadana en calles y vecindarios "/>
    <x v="1"/>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x v="0"/>
    <x v="2"/>
    <m/>
    <m/>
    <m/>
    <s v="x"/>
  </r>
  <r>
    <n v="45"/>
    <x v="0"/>
    <s v="MODELO DE VIGILANCIA COMUNITARIA POR CUADRANTES MVCC"/>
    <s v="SEGURIDAD"/>
    <s v="Hurto de celulares"/>
    <s v="Reducción de la compra y venta de celulares hurtados"/>
    <s v="Estrategia contra el hurto a celulares ESHUC "/>
    <x v="1"/>
    <s v="Realizar Consultas de Imei por dispositivo móvil PDA para verificar reporte por hurto de celulares "/>
    <s v="No Aplica"/>
    <s v="No Aplica"/>
    <s v="No Aplica"/>
    <n v="0"/>
    <s v="Realizar consultas encaminadas a combatir el hurto a celulares."/>
    <x v="0"/>
    <x v="2"/>
    <m/>
    <m/>
    <m/>
    <s v="x"/>
  </r>
  <r>
    <n v="46"/>
    <x v="0"/>
    <s v="MODELO DE VIGILANCIA COMUNITARIA POR CUADRANTES MVCC"/>
    <s v="SEGURIDAD"/>
    <s v="Hurto de bicicletas"/>
    <s v="Vigilancia y control efectivo en las localidades de la ciudad de Bogotá "/>
    <s v="Seguridad ciudadana en calles y vecindarios "/>
    <x v="1"/>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x v="1"/>
    <x v="1"/>
    <m/>
    <m/>
    <m/>
    <s v="x"/>
  </r>
  <r>
    <n v="47"/>
    <x v="0"/>
    <s v="MODELO DE VIGILANCIA COMUNITARIA POR CUADRANTES MVCC"/>
    <s v="SEGURIDAD"/>
    <s v="Hurto de automotores"/>
    <s v="Vigilancia y control efectivo en las localidades de la ciudad de Bogotá "/>
    <s v="Seguridad ciudadana en calles y vecindarios "/>
    <x v="1"/>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x v="0"/>
    <x v="2"/>
    <m/>
    <m/>
    <m/>
    <s v="x"/>
  </r>
  <r>
    <n v="48"/>
    <x v="0"/>
    <s v="MODELO DE VIGILANCIA COMUNITARIA POR CUADRANTES MVCC"/>
    <s v="SEGURIDAD"/>
    <s v="Homicidio "/>
    <s v="Vigilancia y control en zonas y entornos priorizados "/>
    <s v="Seguridad ciudadana en calles y vecindarios "/>
    <x v="1"/>
    <s v="Intervenir las zonas identificadas a través de planes focalizados por medio de actividades de vigilancia y control."/>
    <s v="Zonas identificadas"/>
    <s v="Zonas impactadas"/>
    <s v="Zonas identificadas / Zonas impactadas *100"/>
    <n v="0"/>
    <s v="Realizar planes focalizados en el 100% de zonas priorizadas."/>
    <x v="0"/>
    <x v="2"/>
    <m/>
    <m/>
    <m/>
    <s v="x"/>
  </r>
  <r>
    <n v="49"/>
    <x v="0"/>
    <s v="MODELO DE VIGILANCIA COMUNITARIA POR CUADRANTES MVCC"/>
    <s v="SEGURIDAD"/>
    <s v="Homicidio"/>
    <s v="Plan Desarme "/>
    <s v="Seguridad ciudadana en calles y vecindarios "/>
    <x v="1"/>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x v="0"/>
    <x v="2"/>
    <s v="x"/>
    <m/>
    <m/>
    <s v="x"/>
  </r>
  <r>
    <n v="50"/>
    <x v="0"/>
    <s v="MODELO DE VIGILANCIA COMUNITARIA POR CUADRANTES MVCC"/>
    <s v="SEGURIDAD"/>
    <s v="Violencia contra la mujer, familia y género"/>
    <s v="Cultura de la legalidad, valores democráticos y sus componentes "/>
    <s v="Estrategia, Mujer, Familia y Género "/>
    <x v="1"/>
    <s v="Atender oportunamente los motivos de policía que se presenten contra la mujer, familia y género "/>
    <s v="N° casos atendidos"/>
    <s v="No. de casos requeridos"/>
    <s v="N° casos atendidos / No. de casos requeridos"/>
    <n v="0"/>
    <s v="Atender el 100% de los casos reportados en contra la mujer, familia y género "/>
    <x v="0"/>
    <x v="2"/>
    <m/>
    <s v="x"/>
    <s v="x"/>
    <m/>
  </r>
  <r>
    <n v="51"/>
    <x v="0"/>
    <s v="MODELO DE VIGILANCIA COMUNITARIA POR CUADRANTES MVCC"/>
    <s v="SEGURIDAD"/>
    <s v="Tráfico y consumo de estupefacientes"/>
    <s v="Transformación de entornos "/>
    <s v="Estrategia contra el Tráfico de Estupefacientes en menores cantidades ETEMC"/>
    <x v="1"/>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x v="0"/>
    <x v="2"/>
    <m/>
    <m/>
    <m/>
    <s v="x"/>
  </r>
  <r>
    <n v="52"/>
    <x v="0"/>
    <s v="MODELO DE VIGILANCIA COMUNITARIA POR CUADRANTES MVCC"/>
    <s v="SEGURIDAD"/>
    <s v="Lesiones personales"/>
    <s v="Intervención diferencial para atención de casos de lesiones personales en Bogotá"/>
    <s v="Seguridad ciudadana en calles y vecindarios "/>
    <x v="1"/>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x v="0"/>
    <x v="2"/>
    <s v="x"/>
    <m/>
    <m/>
    <s v="x"/>
  </r>
  <r>
    <n v="53"/>
    <x v="0"/>
    <s v="SISTEMA REMOTO DE AERONAVES NO TRIPULADAS SIART"/>
    <s v="SEGURIDAD"/>
    <s v="Delitos y comportamientos contrarios que afectan la seguridad y la convivencia ciudadana "/>
    <s v="Patrullaje aéreo urbano"/>
    <s v="Tecnología para la convivencia y seguridad ciudadana"/>
    <x v="0"/>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x v="0"/>
    <x v="0"/>
    <s v="x"/>
    <m/>
    <s v="x"/>
    <m/>
  </r>
  <r>
    <n v="54"/>
    <x v="0"/>
    <s v="SISTEMA REMOTO DE AERONAVES NO TRIPULADAS SIART"/>
    <s v="SEGURIDAD"/>
    <s v="Protesta social"/>
    <s v="Patrullaje aéreo urbano"/>
    <s v="Tecnología para la convivencia y seguridad ciudadana"/>
    <x v="1"/>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x v="0"/>
    <x v="2"/>
    <s v="x"/>
    <m/>
    <m/>
    <s v="x"/>
  </r>
  <r>
    <n v="55"/>
    <x v="0"/>
    <s v="SISTEMA REMOTO DE AERONAVES NO TRIPULADAS SIART"/>
    <s v="SEGURIDAD"/>
    <s v="Tráfico de estupefacientes"/>
    <s v="Patrullaje aéreo urbano"/>
    <s v="Tecnología para la convivencia y seguridad ciudadana"/>
    <x v="3"/>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x v="0"/>
    <x v="8"/>
    <m/>
    <m/>
    <m/>
    <s v="x"/>
  </r>
  <r>
    <n v="56"/>
    <x v="0"/>
    <s v="TURISMO"/>
    <s v="CONVIVENCIA"/>
    <s v="Delitos Cometidos contra Turistas"/>
    <s v="&quot;Contigo Turismo Seguro&quot;"/>
    <s v="Fortalecimiento al Turismo Distrital "/>
    <x v="0"/>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x v="1"/>
    <x v="11"/>
    <s v="x"/>
    <m/>
    <m/>
    <m/>
  </r>
  <r>
    <n v="57"/>
    <x v="0"/>
    <s v="TURISMO"/>
    <s v="CONVIVENCIA"/>
    <s v="Informalidad de los prestadores de servicios turísticos"/>
    <s v="&quot;Contigo Turismo Responsable&quot;"/>
    <s v="Fortalecimiento al Turismo Distrital "/>
    <x v="1"/>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x v="0"/>
    <x v="2"/>
    <m/>
    <m/>
    <m/>
    <s v="x"/>
  </r>
  <r>
    <n v="58"/>
    <x v="0"/>
    <s v="SECCIONAL DE INTELIGENCIA SIPOL"/>
    <s v="SEGURIDAD"/>
    <s v="Hurto a personas"/>
    <s v="Disrupción del delito"/>
    <s v="Articulación de Inteligencia e Investigación Criminal"/>
    <x v="3"/>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x v="0"/>
    <x v="8"/>
    <m/>
    <m/>
    <m/>
    <s v="x"/>
  </r>
  <r>
    <n v="59"/>
    <x v="0"/>
    <s v="SECCIONAL DE INTELIGENCIA SIPOL"/>
    <s v="SEGURIDAD"/>
    <s v="Homicidio"/>
    <s v="Disrupción del delito"/>
    <s v="Articulación de Inteligencia e Investigación Criminal"/>
    <x v="3"/>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x v="0"/>
    <x v="0"/>
    <m/>
    <m/>
    <m/>
    <s v="x"/>
  </r>
  <r>
    <n v="60"/>
    <x v="0"/>
    <s v="SECCIONAL DE INTELIGENCIA SIPOL"/>
    <s v="SEGURIDAD"/>
    <s v="Tráfico y consumo de estupefacientes "/>
    <s v="Disrupción del delito"/>
    <s v="Articulación de Inteligencia e Investigación Criminal"/>
    <x v="3"/>
    <s v="Identificar zonas, actores delincuenciales y causas generadoras del tráfico local de estupefacientes "/>
    <s v="No Aplica"/>
    <s v="No Aplica"/>
    <s v="No Aplica"/>
    <n v="0"/>
    <s v="Fortalecer las actividades básicas y especializadas de inteligencia sobre objetivos de proyección judicial."/>
    <x v="0"/>
    <x v="8"/>
    <m/>
    <m/>
    <m/>
    <s v="x"/>
  </r>
  <r>
    <n v="61"/>
    <x v="0"/>
    <s v="SECCIONAL DE INTELIGENCIA SIPOL"/>
    <s v="SEGURIDAD"/>
    <s v="Terrorismo"/>
    <s v="Disrupción del delito"/>
    <s v="Estrategia Institucional Integral Contra el Terrorismo EI2TE"/>
    <x v="3"/>
    <s v="Recolectar información que permita identificar y anticipar planes armados y/o terroristas por parte del GAO en la ciudad de Bogotá"/>
    <s v="No Aplica"/>
    <s v="No Aplica"/>
    <s v="No Aplica"/>
    <n v="0"/>
    <s v="Fortalecer las Capacidades de anticipación de acciones armadas y/o terroristas. "/>
    <x v="0"/>
    <x v="10"/>
    <m/>
    <m/>
    <m/>
    <s v="x"/>
  </r>
  <r>
    <n v="62"/>
    <x v="0"/>
    <s v="SECCIONAL DE INTELIGENCIA SIPOL"/>
    <s v="SEGURIDAD"/>
    <s v="Delitos y comportamientos contrarios que afectan la seguridad y la convivencia ciudadana "/>
    <s v="Disrupción del delito"/>
    <s v="Estrategias institucionales implementadas para contrarrestar las diferentes manifestaciones delincuenciales "/>
    <x v="3"/>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x v="0"/>
    <x v="2"/>
    <m/>
    <m/>
    <m/>
    <s v="x"/>
  </r>
  <r>
    <n v="63"/>
    <x v="0"/>
    <s v="GRUPO AMBIENTAL Y ECOLÓGICO GUPAE"/>
    <s v="SEGURIDAD"/>
    <s v="Maltrato Animal"/>
    <s v="Control al tráfico y tenencia ilegal de fauna y flora "/>
    <s v="Fortalecimiento de las especialidades de Policía "/>
    <x v="0"/>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x v="1"/>
    <x v="1"/>
    <m/>
    <m/>
    <m/>
    <s v="x"/>
  </r>
  <r>
    <n v="64"/>
    <x v="0"/>
    <s v="GRUPO AMBIENTAL Y ECOLÓGICO GUPAE"/>
    <s v="SEGURIDAD"/>
    <s v="Maltrato Animal"/>
    <s v="Disrupción del delito "/>
    <s v="Fortalecimiento de las especialidades de Policía "/>
    <x v="1"/>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x v="0"/>
    <x v="0"/>
    <s v="x"/>
    <m/>
    <m/>
    <m/>
  </r>
  <r>
    <n v="65"/>
    <x v="0"/>
    <s v="GRUPO AMBIENTAL Y ECOLÓGICO GUPAE"/>
    <s v="SEGURIDAD"/>
    <s v="Delitos y comportamientos contrarios contra el ambiente que afectan la convivencia y la seguridad ciudadana"/>
    <s v="Amigos de la Naturaleza"/>
    <s v="Fortalecimiento de las especialidades de Policía "/>
    <x v="0"/>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x v="1"/>
    <x v="1"/>
    <m/>
    <m/>
    <s v="x"/>
    <s v="x"/>
  </r>
  <r>
    <n v="66"/>
    <x v="0"/>
    <s v="GRUPO AMBIENTAL Y ECOLÓGICO GUPAE"/>
    <s v="SEGURIDAD"/>
    <s v="Delitos contra el  ambiente y los recursos naturales"/>
    <s v="Control contaminación Ambiental"/>
    <s v="Fortalecimiento de las especialidades de Policía "/>
    <x v="1"/>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x v="1"/>
    <x v="1"/>
    <s v="x"/>
    <m/>
    <m/>
    <s v="x"/>
  </r>
  <r>
    <n v="67"/>
    <x v="0"/>
    <s v="GRUPO DE PREVENCIÓN PRECI"/>
    <s v="SEGURIDAD"/>
    <s v="Homicidio"/>
    <s v="Programa de prevención y participación ciudadana"/>
    <s v="Estrategia Institucional de Convivencia y Seguridad Ciudadana EICOS "/>
    <x v="0"/>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x v="0"/>
    <x v="2"/>
    <m/>
    <m/>
    <m/>
    <s v="x"/>
  </r>
  <r>
    <n v="68"/>
    <x v="0"/>
    <s v="GRUPO DE PREVENCIÓN PRECI"/>
    <s v="SEGURIDAD"/>
    <s v="Hurto a personas "/>
    <s v="Programa de prevención y participación ciudadana"/>
    <s v="Estrategia Institucional de Convivencia y Seguridad Ciudadana EICOS "/>
    <x v="0"/>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x v="1"/>
    <x v="1"/>
    <s v="x"/>
    <m/>
    <m/>
    <m/>
  </r>
  <r>
    <n v="69"/>
    <x v="0"/>
    <s v="GRUPO DE PREVENCIÓN PRECI"/>
    <s v="SEGURIDAD"/>
    <s v="Violencia contra la mujer, familia y género"/>
    <s v="Cultura de la legalidad, valores democráticos y sus componentes "/>
    <s v="Estrategia Integral de protección a la mujer, Familia y Género EMFAG"/>
    <x v="0"/>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x v="1"/>
    <x v="1"/>
    <s v="x"/>
    <s v="x"/>
    <m/>
    <m/>
  </r>
  <r>
    <n v="70"/>
    <x v="0"/>
    <s v="GRUPO DE PREVENCIÓN PRECI"/>
    <s v="SEGURIDAD"/>
    <s v="Tráfico y consumo de estupefacientes "/>
    <s v="Programa de Prevención frente a la producción, tráfico, distribución, comercialización y consumo de sustancias psicoactivas&quot;."/>
    <s v="Estrategia contra el tráfico de Estupefacientes en menores cantidades  ETEMC"/>
    <x v="0"/>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x v="1"/>
    <x v="11"/>
    <s v="x"/>
    <m/>
    <s v="x"/>
    <m/>
  </r>
  <r>
    <n v="71"/>
    <x v="0"/>
    <s v="GRUPO DE DERECHOS HUMANOS DERHU"/>
    <s v="SEGURIDAD"/>
    <s v="Amenazas a Población de Especial Protección Constitucional "/>
    <s v="Promoción y Difusión de Derechos Humanos "/>
    <s v="Estrategia de Protección a Poblaciones en Situación de Vulnerabilidad "/>
    <x v="0"/>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x v="1"/>
    <x v="5"/>
    <s v="x"/>
    <s v="x"/>
    <s v="x"/>
    <m/>
  </r>
  <r>
    <n v="72"/>
    <x v="0"/>
    <s v="GRUPO TELEMÁTICA TELEM"/>
    <s v="SEGURIDAD"/>
    <s v="Delitos y comportamientos contrarios que afectan la seguridad y la convivencia ciudadana "/>
    <s v="Tecnología para prevenir y dar respuesta más rápida y eficaz"/>
    <s v="Tecnología para la convivencia y la seguridad ciudadana"/>
    <x v="6"/>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x v="0"/>
    <x v="0"/>
    <s v="x"/>
    <m/>
    <m/>
    <s v="x"/>
  </r>
  <r>
    <n v="73"/>
    <x v="0"/>
    <s v="TRASMILENIO E-27"/>
    <s v="CONVIVENCIA"/>
    <s v="Hurto a personas en los sistemas de transporte masivo"/>
    <s v="Disrupción del delito"/>
    <s v="Estrategia Institucional de Convivencia y Seguridad Ciudadana EICOS "/>
    <x v="0"/>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x v="1"/>
    <x v="1"/>
    <s v="x"/>
    <m/>
    <m/>
    <m/>
  </r>
  <r>
    <n v="74"/>
    <x v="0"/>
    <s v="TRASMILENIO E-28"/>
    <s v="SEGURIDAD"/>
    <s v="Lesiones Personales en Transmilenio"/>
    <s v="Disrupción del delito"/>
    <s v="Estrategia Institucional de Convivencia y Seguridad Ciudadana EICOS "/>
    <x v="7"/>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x v="1"/>
    <x v="5"/>
    <s v="x"/>
    <s v="x"/>
    <s v="x"/>
    <m/>
  </r>
  <r>
    <n v="75"/>
    <x v="0"/>
    <s v="JEFATURA ADMINISTRATIVA JEFAD"/>
    <s v="SEGURIDAD"/>
    <s v="Delitos y comportamientos contrarios que afectan la seguridad y la convivencia ciudadana "/>
    <s v="Garantizar la Sostenibilidad de la Capacidad Logística para el Fortalecimiento del Servicio de Policía bajo un Concepto Innovador  "/>
    <s v="Modelo de  Administración de Recursos Logísticos y Financieros "/>
    <x v="0"/>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x v="0"/>
    <x v="0"/>
    <s v="x"/>
    <s v="x"/>
    <s v="x"/>
    <s v="x"/>
  </r>
  <r>
    <n v="76"/>
    <x v="0"/>
    <s v="CENTRO DE INFORMACIÓN ESTRATÉGICA POLICIAL SECCIONAL CIEPS"/>
    <s v="SEGURIDAD"/>
    <s v="Delitos y comportamientos contrarios que afectan la seguridad y la convivencia ciudadana"/>
    <s v="Control de Puntos Críticos"/>
    <s v="Tecnología para la seguridad y la convivencia ciudadana"/>
    <x v="1"/>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x v="0"/>
    <x v="0"/>
    <s v="x"/>
    <s v="x"/>
    <s v="x"/>
    <s v="x"/>
  </r>
  <r>
    <n v="77"/>
    <x v="0"/>
    <s v="GRUPO DE TALENTO HUMANO TAHUM"/>
    <s v="SEGURIDAD"/>
    <s v="Delitos y comportamientos contrarios que afectan la seguridad y la convivencia ciudadana "/>
    <s v="Plan anual de formación, educación continua e investigación para el personal de la Policía Metropolitana de Bogotá."/>
    <s v="Perspectiva de Desarrollo Humano y Organizacional "/>
    <x v="0"/>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x v="0"/>
    <x v="0"/>
    <s v="x"/>
    <s v="x"/>
    <s v="x"/>
    <s v="x"/>
  </r>
  <r>
    <n v="78"/>
    <x v="0"/>
    <s v="GRUPO ANTIEXTORSIÓN Y SECUESTRO GAULA"/>
    <s v="SEGURIDAD"/>
    <s v="Extorsión  "/>
    <s v="Yo no pago, yo denuncio "/>
    <s v="Estrategia Nacional Contra la Extorsión "/>
    <x v="0"/>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x v="0"/>
    <x v="2"/>
    <s v="x"/>
    <m/>
    <m/>
    <s v="x"/>
  </r>
  <r>
    <n v="79"/>
    <x v="0"/>
    <s v="GRUPO ANTIEXTORSIÓN Y SECUESTRO GAULA"/>
    <s v="CONVIVENCIA"/>
    <s v="Secuestro "/>
    <s v="Disrupción del delito "/>
    <s v="Estrategia Nacional Contra el Secuestro  "/>
    <x v="3"/>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x v="0"/>
    <x v="2"/>
    <m/>
    <m/>
    <m/>
    <s v="x"/>
  </r>
  <r>
    <n v="80"/>
    <x v="0"/>
    <s v="CENTRO AUTOMÁTICO DE DESPACHO CAD"/>
    <s v="SEGURIDAD"/>
    <s v="Delitos y comportamientos contrarios que afectan la seguridad y la convivencia ciudadana "/>
    <s v="Talento Humano Calificado y Cualificado para la manipulación y uso de tecnologías en el CAD "/>
    <s v="Estrategia Integral para la Convivencia y Seguridad Ciudadana EICOS"/>
    <x v="7"/>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x v="0"/>
    <x v="2"/>
    <s v="x"/>
    <s v="x"/>
    <s v="x"/>
    <s v="x"/>
  </r>
  <r>
    <n v="81"/>
    <x v="0"/>
    <s v="OFICINA DE ATENCIÓN AL CIUDADANO ATECI"/>
    <s v="CONVIVENCIA"/>
    <s v="Delitos y comportamientos contrarios que afectan la seguridad y la convivencia ciudadana "/>
    <s v="Atención al Ciudadano "/>
    <s v="Estrategia Integral para la Convivencia y Seguridad Ciudadana EICOS"/>
    <x v="0"/>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x v="0"/>
    <x v="2"/>
    <s v="x"/>
    <m/>
    <m/>
    <s v="x"/>
  </r>
  <r>
    <n v="82"/>
    <x v="0"/>
    <s v="OFICINA DE PLANEACIÓN PLANE"/>
    <s v="SEGURIDAD"/>
    <s v="Delitos y comportamientos contrarios que afectan la seguridad y la convivencia ciudadana "/>
    <s v="Modernización y Transformación Institucional"/>
    <s v="Modernización y Trasformación Institucional "/>
    <x v="7"/>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x v="0"/>
    <x v="0"/>
    <m/>
    <m/>
    <m/>
    <s v="x"/>
  </r>
  <r>
    <n v="83"/>
    <x v="0"/>
    <s v="OFICINA DE PLANEACIÓN PLANE"/>
    <s v="SEGURIDAD"/>
    <s v="Delitos y comportamientos Mujer, género y familia"/>
    <s v="Intervenir los riesgos sociales que posibilitan la violencia basada en género, desde las capacidades propias e interinstitucionales."/>
    <s v="_x000a__x000a_Estrategia integral de protección a mujer,_x000a_Familia y género (EMFAG)_x000a_"/>
    <x v="7"/>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x v="0"/>
    <x v="0"/>
    <m/>
    <s v="x"/>
    <s v="x"/>
    <s v="x"/>
  </r>
  <r>
    <n v="84"/>
    <x v="0"/>
    <s v="ASUNTOS JURÍDICOS ASJUR"/>
    <s v="SEGURIDAD"/>
    <s v="Delitos y comportamientos contrarios que afectan la seguridad y la convivencia ciudadana "/>
    <s v="Actuación Jurídica en el marco de la convivencia y la seguridad ciudadana  "/>
    <s v="Estrategia Institucional de Convivencia y Seguridad Ciudadana EICOS "/>
    <x v="0"/>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x v="0"/>
    <x v="0"/>
    <s v="x"/>
    <m/>
    <m/>
    <s v="x"/>
  </r>
  <r>
    <n v="85"/>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x v="0"/>
    <x v="2"/>
    <m/>
    <m/>
    <m/>
    <s v="x"/>
  </r>
  <r>
    <n v="86"/>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Acompañar a los organismos de Seguridad y Justicia en el Distrito para mantener los centros de despliegue operacional con condiciones de seguridad y bienestar."/>
    <m/>
    <n v="20"/>
    <m/>
    <n v="20"/>
    <s v="Mantener los 20 centros de despliegue operacional con condiciones de seguridad y bienestar"/>
    <x v="0"/>
    <x v="2"/>
    <m/>
    <m/>
    <m/>
    <s v="x"/>
  </r>
  <r>
    <n v="87"/>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1"/>
    <s v="Controlar los ejes viales de acceso a la ciudad a partir de los puntos de control implementados "/>
    <m/>
    <n v="4370"/>
    <m/>
    <n v="4370"/>
    <s v="  Mantener el control de los ejes viales de acceso a la ciudad a partir de 4370 puntos de control     "/>
    <x v="0"/>
    <x v="2"/>
    <m/>
    <m/>
    <m/>
    <s v="x"/>
  </r>
  <r>
    <n v="88"/>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0"/>
    <s v="Garantizar el sostenimiento del hombre en el cumplimiento de la tarea. "/>
    <m/>
    <n v="365"/>
    <m/>
    <n v="365"/>
    <s v="Mantener el desarrollo de 365 actividades logísticas y de bienestar para el cumplimiento de la misión "/>
    <x v="1"/>
    <x v="1"/>
    <s v="x"/>
    <s v="x"/>
    <s v="x"/>
    <m/>
  </r>
  <r>
    <n v="89"/>
    <x v="1"/>
    <s v="BRIGADA 13"/>
    <s v="SEGURIDAD"/>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Plan de operaciones Bicentenario &quot; Héroes de la Libertad&quot; , plan Escudo y plan Bastión."/>
    <s v="Estrategia para contribuir con seguridad, legalidad y emprendimiento a partir de la coordinación interinstitucional"/>
    <x v="3"/>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x v="0"/>
    <x v="8"/>
    <m/>
    <m/>
    <m/>
    <s v="x"/>
  </r>
  <r>
    <n v="90"/>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0"/>
    <s v="Realizar acompañamiento y seguimiento a las actividades operacionales que se desarrollan en el Distrito                              "/>
    <m/>
    <n v="1460"/>
    <m/>
    <n v="1460"/>
    <s v="Mantener las 1460 actividades de seguimiento y monitoreo a las actividades operacionales que se desarrollan en el Distrito  "/>
    <x v="0"/>
    <x v="2"/>
    <m/>
    <m/>
    <m/>
    <s v="x"/>
  </r>
  <r>
    <n v="91"/>
    <x v="1"/>
    <s v="BRIGADA 13"/>
    <s v="SEGURIDAD"/>
    <s v="Deficiencias de articulación e integración entre las Entidades y Agencias para garantizar el desarrollo de la actividad operacional"/>
    <s v="Plan de operaciones Bicentenario &quot; Héroes de la Libertad&quot; , plan Escudo y plan Bastión."/>
    <s v="Estrategia para contribuir con seguridad, legalidad y emprendimiento a partir de la coordinación interinstitucional"/>
    <x v="3"/>
    <s v="   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x v="0"/>
    <x v="8"/>
    <m/>
    <m/>
    <m/>
    <s v="x"/>
  </r>
  <r>
    <n v="92"/>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3"/>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x v="0"/>
    <x v="8"/>
    <m/>
    <m/>
    <m/>
    <s v="x"/>
  </r>
  <r>
    <n v="93"/>
    <x v="1"/>
    <s v="BRIGADA 13"/>
    <s v="SEGURIDAD"/>
    <s v="Falta de coordinación e integración en los procesos de inteligencia de cada institución._x000a__x000a_"/>
    <s v="Plan de operaciones Bicentenario &quot; Héroes de la Libertad&quot; , plan Escudo y plan Bastión."/>
    <s v="Estrategia para contribuir con seguridad, legalidad y emprendimiento a partir de la coordinación interinstitucional"/>
    <x v="0"/>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x v="1"/>
    <x v="1"/>
    <s v="x"/>
    <s v="x"/>
    <s v="x"/>
    <s v="x"/>
  </r>
  <r>
    <n v="94"/>
    <x v="1"/>
    <s v="BRIGADA 13"/>
    <s v="CONVIVENCIA"/>
    <s v="A partir de situaciones de contingencia extrema, falta de capacidades del IDRG para la atención y gestión de desastres"/>
    <s v="Plan de operaciones Bicentenario &quot; Héroes de la Libertad&quot; , plan Capital."/>
    <s v="Mejorar las capacidades de gestión del riesgo y protección del medio ambiente."/>
    <x v="8"/>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x v="0"/>
    <x v="10"/>
    <m/>
    <m/>
    <m/>
    <s v="x"/>
  </r>
  <r>
    <n v="95"/>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Potenciar la protección y sostenibilidad de la biodiversidad , a partir de campañas de protección del medio ambiente (Burbuja ambiental)"/>
    <m/>
    <n v="24"/>
    <m/>
    <n v="12"/>
    <s v="Incrementar en un 100% las campañas de protección al medio ambiente"/>
    <x v="0"/>
    <x v="10"/>
    <s v="x"/>
    <m/>
    <m/>
    <s v="x"/>
  </r>
  <r>
    <n v="96"/>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0"/>
    <s v="Desarrollar programas de capacitación y reforestación"/>
    <m/>
    <n v="72"/>
    <m/>
    <n v="36"/>
    <s v="Incrementar en un 100% los planes de reforestación de los cerros ambientales y localidad 20"/>
    <x v="0"/>
    <x v="10"/>
    <s v="x"/>
    <m/>
    <m/>
    <s v="x"/>
  </r>
  <r>
    <n v="97"/>
    <x v="1"/>
    <s v="BRIGADA 13"/>
    <s v="CONVIVENCIA"/>
    <s v="Incremento en delitos contra el medio ambiente, fauna y especie "/>
    <s v="Plan de operaciones Bicentenario &quot; Héroes de la Libertad&quot; , plan Capital, Plan Artemisa&quot;"/>
    <s v="Mejorar las capacidades de gestión del riesgo y protección del medio ambiente."/>
    <x v="1"/>
    <s v="Realizar actividades de  control institucional del territorio y del medio ambiente "/>
    <m/>
    <n v="24"/>
    <m/>
    <n v="12"/>
    <s v="Incrementar en un 100% las actividades de control institucional del territorio y del medio ambiente "/>
    <x v="0"/>
    <x v="10"/>
    <m/>
    <m/>
    <m/>
    <s v="x"/>
  </r>
  <r>
    <n v="98"/>
    <x v="1"/>
    <s v="BRIGADA 13"/>
    <s v="JUSTICIA"/>
    <s v="Incremento en los factores de inestabilidad que generan inseguridad en el Distrito "/>
    <s v="Plan de operaciones Bicentenario &quot; Héroes de la Libertad&quot; , plan Escudo y plan Bastión."/>
    <s v="Contribuir a la seguridad, legalidad y emprendimiento.             Neutralizar las amenazas que afronta la zona centro del país.             "/>
    <x v="9"/>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x v="3"/>
    <x v="12"/>
    <m/>
    <m/>
    <m/>
    <s v="x"/>
  </r>
  <r>
    <n v="99"/>
    <x v="1"/>
    <s v="BRIGADA 13"/>
    <s v="SEGURIDAD"/>
    <s v="Complejidades para la capacitación del personal presencialmente, debido a la misionalidad y actividades en terreno"/>
    <s v="Plan Institucional de Capacitación, Cumplimiento a la directiva de Curso 2019, Cumplimiento cronograma curso de ley"/>
    <s v="Mejorar la gestión y el talento humano."/>
    <x v="8"/>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x v="0"/>
    <x v="0"/>
    <m/>
    <m/>
    <m/>
    <s v="x"/>
  </r>
  <r>
    <n v="100"/>
    <x v="1"/>
    <s v="BRIGADA 13"/>
    <s v="CONVIVENCIA"/>
    <s v="Dificultades para el acceso a la oferta institucional en territorios donde no se ha llegado con todo el potencial"/>
    <s v="Plan de operaciones Bicentenario &quot; Héroes de la Libertad&quot; , plan Capital."/>
    <s v="Contribuir a la estabilización y a la consolidación del territorio con ayuda de toda la institucionalidad del Estado."/>
    <x v="0"/>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x v="1"/>
    <x v="1"/>
    <s v="x"/>
    <m/>
    <m/>
    <s v="x"/>
  </r>
  <r>
    <n v="101"/>
    <x v="1"/>
    <s v="BRIGADA 13"/>
    <s v="SEGURIDAD"/>
    <s v="Dificultades en la difusión de información estratégica"/>
    <s v="Plan de operaciones Bicentenario &quot; Héroes de la Libertad&quot; , plan Escudo y plan Bastión."/>
    <s v="Realizar campañas de información estratégica en todos los niveles"/>
    <x v="0"/>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x v="1"/>
    <x v="1"/>
    <s v="x"/>
    <m/>
    <m/>
    <s v="x"/>
  </r>
  <r>
    <n v="102"/>
    <x v="1"/>
    <s v="BRIGADA 13"/>
    <s v="SEGURIDAD"/>
    <s v="Oportunidades para ampliar bienestar y la moral"/>
    <s v="Plan de Moral y Bienestar"/>
    <s v="Plan de Moral y Bienestar"/>
    <x v="8"/>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x v="0"/>
    <x v="0"/>
    <s v="x"/>
    <m/>
    <m/>
    <s v="x"/>
  </r>
  <r>
    <n v="103"/>
    <x v="2"/>
    <s v="FISCALÍA GENERAL DE LA NACIÓN"/>
    <s v="SEGURIDAD"/>
    <s v="Hurto a personas  en Transmilenio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x v="0"/>
    <x v="8"/>
    <m/>
    <m/>
    <m/>
    <s v="x"/>
  </r>
  <r>
    <n v="104"/>
    <x v="2"/>
    <s v="FISCALÍA GENERAL DE LA NACIÓN"/>
    <s v="SEGURIDAD"/>
    <s v="Hurto a personas (celula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x v="0"/>
    <x v="8"/>
    <m/>
    <m/>
    <m/>
    <s v="x"/>
  </r>
  <r>
    <n v="105"/>
    <x v="2"/>
    <s v="FISCALÍA GENERAL DE LA NACIÓN"/>
    <s v="SEGURIDAD"/>
    <s v="Homicidios "/>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x v="0"/>
    <x v="8"/>
    <m/>
    <m/>
    <m/>
    <s v="x"/>
  </r>
  <r>
    <n v="106"/>
    <x v="2"/>
    <s v="FISCALÍA GENERAL DE LA NACIÓN"/>
    <s v="JUSTICIA"/>
    <s v="Violencia contra mujer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x v="1"/>
    <x v="6"/>
    <m/>
    <s v="x"/>
    <m/>
    <m/>
  </r>
  <r>
    <n v="107"/>
    <x v="2"/>
    <s v="FISCALÍA GENERAL DE LA NACIÓN"/>
    <s v="SEGURIDAD"/>
    <s v="Violencia contra población vulnerable (niños, niñas, adolescentes y jóvenes)"/>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x v="1"/>
    <x v="5"/>
    <m/>
    <m/>
    <s v="x"/>
    <m/>
  </r>
  <r>
    <n v="108"/>
    <x v="2"/>
    <s v="FISCALÍA GENERAL DE LA NACIÓN"/>
    <s v="SEGURIDAD"/>
    <s v="Microtráfico"/>
    <s v="En el artículo 250 de la Constitución Nacional, establece que la Fiscalía General de la Nación, está obligada a adelantar el ejercicio de la acción penal, y realizar la investigación de los hechos que revistan las características de un delito. Directiva 002 de 2015, la Fiscalía General de la Nación &quot;se entiende por priorización una política orientada al diseño e implementación de una técnica de gestión estratégica de la carga de trabajo y del flujo de casos que son puestos en conocimiento de la Fiscalía.                                                                                   "/>
    <s v="Direccionamiento Estratégico "/>
    <x v="3"/>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x v="0"/>
    <x v="8"/>
    <m/>
    <m/>
    <m/>
    <s v="x"/>
  </r>
  <r>
    <n v="109"/>
    <x v="2"/>
    <s v="FISCALÍA GENERAL DE LA NACIÓN"/>
    <s v="SEGURIDAD"/>
    <s v="Violencia contra población vulnerable (niños, niñas, adolescentes y jóvenes)"/>
    <s v="Programa Futuro Colombia Misión Institucional 2016-2020, se señala que la Fiscalía General de la Nación “participa en el diseño y la ejecución de la Política Criminal del Estado”, la prevención de la delincuencia representa un aspecto fundamental en la ejecución de la Política Criminal del Estado."/>
    <s v="Direccionamiento Estratégico "/>
    <x v="0"/>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x v="1"/>
    <x v="5"/>
    <m/>
    <m/>
    <s v="x"/>
    <m/>
  </r>
  <r>
    <n v="110"/>
    <x v="2"/>
    <s v="FISCALÍA GENERAL DE LA NACIÓN"/>
    <s v="JUSTICIA"/>
    <s v="Delitos informáticos o ciberdelitos"/>
    <s v="Atacar el delito informático desde dos frentes principales: 1. La estafa y el hurto informático o a través de medios informáticos y 2. El equipo de protección a la información"/>
    <s v="Direccionamiento Estratégico "/>
    <x v="3"/>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x v="2"/>
    <x v="9"/>
    <m/>
    <m/>
    <m/>
    <s v="x"/>
  </r>
  <r>
    <n v="111"/>
    <x v="3"/>
    <s v="SUBSECRETARÍA DE ACCESO A LA JUSTICIA"/>
    <s v="JUSTICIA"/>
    <s v="Ausencia de estrategias que brinden atención bajo supervisión judicial a adolescentes y jóvenes que cometen delitos como consecuencia del consumo problemático de sustancias psicoactivas."/>
    <s v="Programa Distrital de Justicia Juvenil Restaurativa"/>
    <s v="Implementación Programa de Seguimiento Judicial al Tratamiento de Drogas en el Sistema de Responsabilidad Penal adolescente en Bogotá."/>
    <x v="4"/>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x v="3"/>
    <x v="13"/>
    <m/>
    <m/>
    <s v="x"/>
    <s v="x"/>
  </r>
  <r>
    <n v="112"/>
    <x v="3"/>
    <s v="SUBSECRETARÍA DE ACCESO A LA JUSTICIA"/>
    <s v="JUSTICIA"/>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Programa Distrital de Justicia Juvenil Restaurativa"/>
    <s v="Implementación Ruta para la Atención Especializada de Víctimas / Ofensores Vinculados a Delitos contra la libertad, la integridad y la formación sexual, con enfoque de Salud Mental y Justicia Restaurativa."/>
    <x v="4"/>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x v="3"/>
    <x v="13"/>
    <m/>
    <m/>
    <s v="x"/>
    <s v="x"/>
  </r>
  <r>
    <n v="113"/>
    <x v="3"/>
    <s v="SUBSECRETARÍA DE ACCESO A LA JUSTICIA"/>
    <s v="JUSTICIA"/>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Implementación de la justicia restaurativa y atención integral para adolescentes en conflicto con la ley y población pospenada en Bogotá D.C."/>
    <s v="Intercambio de información entre entidades del SRPA y consolidación de un sistema de información para el análisis de las características y comportamientos de la delincuencia juvenil en Bogotá y la provisión de información cualificada para la toma de decisiones, en articulación con el Subcomité de Sistema de información y gestión del conocimiento del Comité Distrital de Coordinación de Responsabilidad Penal Adolescente."/>
    <x v="6"/>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x v="3"/>
    <x v="13"/>
    <m/>
    <m/>
    <s v="x"/>
    <s v="x"/>
  </r>
  <r>
    <n v="114"/>
    <x v="3"/>
    <s v="SUBSECRETARÍA DE ACCESO A LA JUSTICIA"/>
    <s v="JUSTICIA"/>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Implementación de la justicia restaurativa y atención integral para adolescentes en conflicto con la ley y población pospenada en Bogotá D.C."/>
    <s v="Diseñar, construir e implementar un CAE Abierto, modalidad incluida en los Lineamientos Técnicos expedidos por el ICBF que se encuentran vigentes y garantizar su operación a partir de un Modelo de Atención centrado en la pedagogía restaurativa orientado a ofertar a los adolescentes y jóvenes actividades de formación técnica en interacción con las y los adolescentes y jóvenes del entorno.   "/>
    <x v="4"/>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x v="3"/>
    <x v="13"/>
    <m/>
    <m/>
    <s v="x"/>
    <s v="x"/>
  </r>
  <r>
    <n v="115"/>
    <x v="3"/>
    <s v="SUBSECRETARÍA DE ACCESO A LA JUSTICIA"/>
    <s v="JUSTICIA"/>
    <s v="Alto número de adolescentes y jóvenes que ingresan al SRPA por la comisión de delitos y son reintegrados a su medio familiar con o sin vinculación a un proceso judicial."/>
    <s v="Implementación de la justicia restaurativa y atención integral para adolescentes en conflicto con la ley y población pospenada en Bogotá D.C."/>
    <s v="Diseñar e implementar una estrategia de atención centrada en la responsabilización por la conducta delictiva y la reparación del daño para adolescentes y jóvenes que cometen delitos y son reintegrados a su medio familiar con o sin vinculación a un proceso judicial. "/>
    <x v="4"/>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x v="3"/>
    <x v="13"/>
    <m/>
    <m/>
    <s v="x"/>
    <s v="x"/>
  </r>
  <r>
    <n v="116"/>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x v="3"/>
    <x v="14"/>
    <s v="x"/>
    <m/>
    <m/>
    <s v="x"/>
  </r>
  <r>
    <n v="117"/>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estrategias de mediación escolar a nivel local"/>
    <s v="# de instituciones educativas con mediación escolar implementadas"/>
    <s v="# de instituciones educativas con mediación escolar planeadas"/>
    <s v="(A/B) X 100"/>
    <n v="0"/>
    <s v="2 colegios con mediación escolar implementados"/>
    <x v="3"/>
    <x v="14"/>
    <s v="x"/>
    <m/>
    <m/>
    <s v="x"/>
  </r>
  <r>
    <n v="118"/>
    <x v="3"/>
    <s v="SUBSECRETARÍA DE ACCESO A LA JUSTICIA"/>
    <s v="JUSTICIA"/>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Mediación comunitaria para la conflictividad social "/>
    <s v="Justicia para la cultura ciudadana"/>
    <x v="9"/>
    <s v="Implementar mecanismos de mediación campesina en entornos rurales"/>
    <s v="# de mediadores rurales implementados"/>
    <s v="# de mediadores rurales proyectados"/>
    <s v="(A/B) X 100"/>
    <n v="0"/>
    <s v="30 mediadores rurales formados en la ciudad"/>
    <x v="3"/>
    <x v="14"/>
    <s v="x"/>
    <m/>
    <m/>
    <s v="x"/>
  </r>
  <r>
    <n v="119"/>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x v="3"/>
    <x v="12"/>
    <m/>
    <s v="x"/>
    <m/>
    <s v="x"/>
  </r>
  <r>
    <n v="120"/>
    <x v="3"/>
    <s v="SUBSECRETARÍA DE ACCESO A LA JUSTICIA"/>
    <s v="JUSTICIA"/>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Plataforma institucional para la justicia (SDJ - SLJ)"/>
    <s v="Ruta integral de acceso a la justicia para las mujeres"/>
    <x v="9"/>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x v="3"/>
    <x v="12"/>
    <m/>
    <s v="x"/>
    <m/>
    <s v="x"/>
  </r>
  <r>
    <n v="121"/>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x v="3"/>
    <x v="12"/>
    <m/>
    <m/>
    <m/>
    <s v="x"/>
  </r>
  <r>
    <n v="122"/>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x v="3"/>
    <x v="12"/>
    <m/>
    <m/>
    <m/>
    <s v="x"/>
  </r>
  <r>
    <n v="123"/>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canismos de atención integral de justicia"/>
    <s v="Plataforma institucional para la justicia (SDJ - SLJ)"/>
    <x v="9"/>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x v="3"/>
    <x v="12"/>
    <m/>
    <m/>
    <m/>
    <s v="x"/>
  </r>
  <r>
    <n v="124"/>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en un equipamiento de justicia en la ciudad, que aumente el acceso a la justicia por parte de los ciudadanos "/>
    <s v="# de equipamientos nuevos implementados"/>
    <s v="# de equipamientos nuevos planeados"/>
    <s v="(A/B) X 100"/>
    <n v="0"/>
    <s v="1 Casa de Justicia implementada en la ciudad"/>
    <x v="3"/>
    <x v="12"/>
    <m/>
    <m/>
    <m/>
    <s v="x"/>
  </r>
  <r>
    <n v="125"/>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Aumentar la atención de ciudadanos en el Sistema Distrital de Justicia"/>
    <s v="# de ciudadanos atendidos"/>
    <s v="# de ciudadanos proyectados por atender"/>
    <s v="(A/B) X 100"/>
    <m/>
    <s v="5% de aumento en el cuatrienio de ciudadanos atendidos en el Sistema Distrital de Justicia"/>
    <x v="3"/>
    <x v="12"/>
    <m/>
    <m/>
    <m/>
    <s v="x"/>
  </r>
  <r>
    <n v="126"/>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x v="3"/>
    <x v="12"/>
    <m/>
    <m/>
    <m/>
    <s v="x"/>
  </r>
  <r>
    <n v="127"/>
    <x v="3"/>
    <s v="SUBSECRETARÍA DE ACCESO A LA JUSTICIA"/>
    <s v="JUSTICIA"/>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Mejores equipamientos para garantizar la justicia"/>
    <s v="Plataforma institucional para la justicia (SDJ - SLJ)"/>
    <x v="9"/>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x v="3"/>
    <x v="12"/>
    <m/>
    <m/>
    <m/>
    <s v="x"/>
  </r>
  <r>
    <n v="128"/>
    <x v="3"/>
    <s v="SUBSECRETARÍA DE ACCESO A LA JUSTICIA"/>
    <s v="JUSTICIA"/>
    <s v="Baja implementación de estrategias que promuevan los derechos de las personas privadas de la libertad en Bogotá "/>
    <s v="protección de derechos de la población privada de la libertad en Bogotá "/>
    <s v=" Implementar estrategias orientadas al fortalecimiento del proyecto de vida  de las personas privadas de la libertad en la Cárcel Distrital de Varones y Anexo de Mujeres "/>
    <x v="6"/>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x v="3"/>
    <x v="15"/>
    <s v="x"/>
    <m/>
    <m/>
    <s v="x"/>
  </r>
  <r>
    <n v="129"/>
    <x v="3"/>
    <s v="SUBSECRETARÍA DE ACCESO A LA JUSTICIA"/>
    <s v="JUSTICIA"/>
    <s v="Demora en las decisiones judiciales que definan la situación de las personas sindicadas en Bogotá, y el Distrito no cuenta con información jurídica para la implementación de estrategias que reduzcan el hacinamiento en la Ciudad. "/>
    <s v="protección de derechos de la población privada de la libertad en Bogotá "/>
    <s v="Articulación con entidades del orden Nacional para la implementación de estrategias que promuevan el  mejoramiento de las condiciones de las personas sindicadas en Bogotá "/>
    <x v="9"/>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x v="3"/>
    <x v="15"/>
    <s v="x"/>
    <m/>
    <m/>
    <s v="x"/>
  </r>
  <r>
    <n v="130"/>
    <x v="3"/>
    <s v="SUBSECRETARÍA DE ACCESO A LA JUSTICIA"/>
    <s v="JUSTICIA"/>
    <s v="Baja cobertura de programas que permitan la atención a la población pospenada que reside en la ciudad de Bogotá, lo que genera reincidencia penitenciaria y aumento en los conflictitos ciudadanos"/>
    <s v="Casa Libertad"/>
    <s v="Fortalecimiento de programas dirigidos a la población pospenada, que refuercen la capacidades y habilidades de la población permitiéndoles mejorar su proyecto de vida y disminuyendo el riesgo de reincidencia "/>
    <x v="10"/>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x v="3"/>
    <x v="15"/>
    <s v="x"/>
    <m/>
    <m/>
    <s v="x"/>
  </r>
  <r>
    <n v="131"/>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Centros Amar: es un servicio de atención integral con enfoque diferencial para niños, niñas, adolescentes y sus familias en riesgo o en situación de Trabajo Infantil ampliado,_x000a_"/>
    <s v="Centros amar"/>
    <x v="4"/>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x v="1"/>
    <x v="5"/>
    <m/>
    <m/>
    <s v="x"/>
    <s v="x"/>
  </r>
  <r>
    <n v="132"/>
    <x v="4"/>
    <s v="SECRETARÍA DE INTEGRACIÓN SOCIAL"/>
    <s v="SEGURIDAD"/>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Estrategia Móvil: estrategia de atención itinerante que responde de manera integral y oportunamente a las situaciones de inobservancia, amenaza y vulneración de derechos, por medio de los procesos de atención que realiza, propendiendo por el acceso y promoción de los derechos de niñas, niños y adolescentes en sus territorios; algunos de los cuales se han identificado como nichos generadores de Trabajo Infantil Ampliado en las diferentes localidades del Distrito Capital. "/>
    <s v="Estrategia móvil"/>
    <x v="4"/>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x v="1"/>
    <x v="5"/>
    <m/>
    <m/>
    <s v="x"/>
    <s v="x"/>
  </r>
  <r>
    <n v="133"/>
    <x v="4"/>
    <s v="SECRETARÍA DE INTEGRACIÓN SOCIAL"/>
    <s v="SEGURIDAD"/>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Estrategia de prevención de la vulneración de los derechos de las niñas, niños y adolescentes._x000a__x000a__x000a_"/>
    <s v="Estrategia de prevención de la vulneración de los derechos de las niñas, niños y adolescentes._x000a__x000a__x000a_"/>
    <x v="0"/>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x v="1"/>
    <x v="5"/>
    <m/>
    <m/>
    <s v="x"/>
    <s v="x"/>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1">
  <r>
    <n v="1"/>
    <x v="0"/>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2"/>
    <x v="0"/>
    <x v="1"/>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3"/>
    <x v="0"/>
    <x v="1"/>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4"/>
    <x v="0"/>
    <x v="1"/>
    <x v="1"/>
    <x v="1"/>
    <m/>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5"/>
    <x v="0"/>
    <x v="1"/>
    <x v="1"/>
    <x v="1"/>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6"/>
    <x v="0"/>
    <x v="2"/>
    <x v="0"/>
    <x v="2"/>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7"/>
    <x v="0"/>
    <x v="2"/>
    <x v="1"/>
    <x v="3"/>
    <m/>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8"/>
    <x v="0"/>
    <x v="3"/>
    <x v="0"/>
    <x v="2"/>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9"/>
    <x v="0"/>
    <x v="4"/>
    <x v="1"/>
    <x v="3"/>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0"/>
    <x v="0"/>
    <x v="5"/>
    <x v="0"/>
    <x v="2"/>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11"/>
    <x v="0"/>
    <x v="5"/>
    <x v="1"/>
    <x v="3"/>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12"/>
    <x v="0"/>
    <x v="5"/>
    <x v="1"/>
    <x v="4"/>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13"/>
    <x v="0"/>
    <x v="5"/>
    <x v="0"/>
    <x v="2"/>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14"/>
    <x v="0"/>
    <x v="5"/>
    <x v="1"/>
    <x v="5"/>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15"/>
    <x v="0"/>
    <x v="5"/>
    <x v="1"/>
    <x v="6"/>
    <m/>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16"/>
    <x v="0"/>
    <x v="5"/>
    <x v="0"/>
    <x v="2"/>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17"/>
    <x v="0"/>
    <x v="5"/>
    <x v="1"/>
    <x v="4"/>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18"/>
    <x v="0"/>
    <x v="5"/>
    <x v="1"/>
    <x v="4"/>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19"/>
    <x v="0"/>
    <x v="6"/>
    <x v="0"/>
    <x v="7"/>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20"/>
    <x v="0"/>
    <x v="6"/>
    <x v="0"/>
    <x v="2"/>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21"/>
    <x v="0"/>
    <x v="6"/>
    <x v="0"/>
    <x v="7"/>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22"/>
    <x v="0"/>
    <x v="6"/>
    <x v="0"/>
    <x v="7"/>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23"/>
    <x v="0"/>
    <x v="6"/>
    <x v="0"/>
    <x v="2"/>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24"/>
    <x v="0"/>
    <x v="6"/>
    <x v="0"/>
    <x v="2"/>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25"/>
    <x v="0"/>
    <x v="6"/>
    <x v="0"/>
    <x v="2"/>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26"/>
    <x v="0"/>
    <x v="6"/>
    <x v="0"/>
    <x v="2"/>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27"/>
    <x v="0"/>
    <x v="6"/>
    <x v="0"/>
    <x v="2"/>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28"/>
    <x v="0"/>
    <x v="6"/>
    <x v="0"/>
    <x v="2"/>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29"/>
    <x v="0"/>
    <x v="6"/>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30"/>
    <x v="0"/>
    <x v="6"/>
    <x v="0"/>
    <x v="2"/>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31"/>
    <x v="0"/>
    <x v="6"/>
    <x v="0"/>
    <x v="7"/>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32"/>
    <x v="0"/>
    <x v="6"/>
    <x v="0"/>
    <x v="7"/>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33"/>
    <x v="0"/>
    <x v="6"/>
    <x v="0"/>
    <x v="2"/>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34"/>
    <x v="0"/>
    <x v="7"/>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35"/>
    <x v="0"/>
    <x v="8"/>
    <x v="0"/>
    <x v="8"/>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36"/>
    <x v="0"/>
    <x v="8"/>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37"/>
    <x v="0"/>
    <x v="8"/>
    <x v="0"/>
    <x v="8"/>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38"/>
    <x v="0"/>
    <x v="8"/>
    <x v="0"/>
    <x v="2"/>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39"/>
    <x v="0"/>
    <x v="9"/>
    <x v="1"/>
    <x v="3"/>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40"/>
    <x v="0"/>
    <x v="9"/>
    <x v="1"/>
    <x v="3"/>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41"/>
    <x v="0"/>
    <x v="9"/>
    <x v="1"/>
    <x v="3"/>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42"/>
    <x v="0"/>
    <x v="9"/>
    <x v="1"/>
    <x v="3"/>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43"/>
    <x v="0"/>
    <x v="9"/>
    <x v="1"/>
    <x v="3"/>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44"/>
    <x v="0"/>
    <x v="10"/>
    <x v="0"/>
    <x v="2"/>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45"/>
    <x v="0"/>
    <x v="10"/>
    <x v="0"/>
    <x v="2"/>
    <s v="Hurto de celulares"/>
    <s v="Realizar Consultas de Imei por dispositivo móvil PDA para verificar reporte por hurto de celulares "/>
    <s v="No Aplica"/>
    <s v="No Aplica"/>
    <s v="No Aplica"/>
    <n v="0"/>
    <s v="Realizar consultas encaminadas a combatir el hurto a celulares."/>
    <m/>
    <m/>
    <m/>
    <s v="x"/>
  </r>
  <r>
    <n v="46"/>
    <x v="0"/>
    <x v="10"/>
    <x v="1"/>
    <x v="3"/>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47"/>
    <x v="0"/>
    <x v="10"/>
    <x v="0"/>
    <x v="2"/>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48"/>
    <x v="0"/>
    <x v="10"/>
    <x v="0"/>
    <x v="2"/>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49"/>
    <x v="0"/>
    <x v="10"/>
    <x v="1"/>
    <x v="9"/>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50"/>
    <x v="0"/>
    <x v="10"/>
    <x v="0"/>
    <x v="2"/>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51"/>
    <x v="0"/>
    <x v="10"/>
    <x v="0"/>
    <x v="2"/>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52"/>
    <x v="0"/>
    <x v="10"/>
    <x v="0"/>
    <x v="2"/>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53"/>
    <x v="0"/>
    <x v="11"/>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54"/>
    <x v="0"/>
    <x v="11"/>
    <x v="0"/>
    <x v="2"/>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55"/>
    <x v="0"/>
    <x v="11"/>
    <x v="0"/>
    <x v="7"/>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56"/>
    <x v="0"/>
    <x v="12"/>
    <x v="1"/>
    <x v="10"/>
    <m/>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57"/>
    <x v="0"/>
    <x v="12"/>
    <x v="0"/>
    <x v="2"/>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58"/>
    <x v="0"/>
    <x v="13"/>
    <x v="0"/>
    <x v="7"/>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59"/>
    <x v="0"/>
    <x v="13"/>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60"/>
    <x v="0"/>
    <x v="13"/>
    <x v="0"/>
    <x v="7"/>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61"/>
    <x v="0"/>
    <x v="13"/>
    <x v="0"/>
    <x v="8"/>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62"/>
    <x v="0"/>
    <x v="13"/>
    <x v="0"/>
    <x v="2"/>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63"/>
    <x v="0"/>
    <x v="14"/>
    <x v="1"/>
    <x v="3"/>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64"/>
    <x v="0"/>
    <x v="14"/>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65"/>
    <x v="0"/>
    <x v="14"/>
    <x v="1"/>
    <x v="6"/>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66"/>
    <x v="0"/>
    <x v="14"/>
    <x v="1"/>
    <x v="6"/>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67"/>
    <x v="0"/>
    <x v="15"/>
    <x v="0"/>
    <x v="2"/>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8"/>
    <x v="0"/>
    <x v="15"/>
    <x v="1"/>
    <x v="6"/>
    <m/>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9"/>
    <x v="0"/>
    <x v="15"/>
    <x v="1"/>
    <x v="6"/>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70"/>
    <x v="0"/>
    <x v="15"/>
    <x v="1"/>
    <x v="1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71"/>
    <x v="0"/>
    <x v="16"/>
    <x v="1"/>
    <x v="4"/>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72"/>
    <x v="0"/>
    <x v="17"/>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73"/>
    <x v="0"/>
    <x v="18"/>
    <x v="1"/>
    <x v="6"/>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74"/>
    <x v="0"/>
    <x v="19"/>
    <x v="1"/>
    <x v="4"/>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75"/>
    <x v="0"/>
    <x v="2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6"/>
    <x v="0"/>
    <x v="21"/>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77"/>
    <x v="0"/>
    <x v="22"/>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78"/>
    <x v="0"/>
    <x v="23"/>
    <x v="0"/>
    <x v="2"/>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79"/>
    <x v="0"/>
    <x v="23"/>
    <x v="0"/>
    <x v="2"/>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80"/>
    <x v="0"/>
    <x v="24"/>
    <x v="0"/>
    <x v="2"/>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81"/>
    <x v="0"/>
    <x v="25"/>
    <x v="0"/>
    <x v="2"/>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2"/>
    <x v="0"/>
    <x v="26"/>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3"/>
    <x v="0"/>
    <x v="26"/>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4"/>
    <x v="0"/>
    <x v="27"/>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85"/>
    <x v="1"/>
    <x v="28"/>
    <x v="1"/>
    <x v="9"/>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86"/>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87"/>
    <x v="1"/>
    <x v="28"/>
    <x v="0"/>
    <x v="2"/>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88"/>
    <x v="1"/>
    <x v="28"/>
    <x v="1"/>
    <x v="1"/>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89"/>
    <x v="1"/>
    <x v="28"/>
    <x v="0"/>
    <x v="7"/>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90"/>
    <x v="1"/>
    <x v="28"/>
    <x v="0"/>
    <x v="2"/>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91"/>
    <x v="1"/>
    <x v="28"/>
    <x v="0"/>
    <x v="7"/>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92"/>
    <x v="1"/>
    <x v="28"/>
    <x v="0"/>
    <x v="7"/>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3"/>
    <x v="1"/>
    <x v="28"/>
    <x v="1"/>
    <x v="1"/>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94"/>
    <x v="1"/>
    <x v="28"/>
    <x v="0"/>
    <x v="8"/>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95"/>
    <x v="1"/>
    <x v="28"/>
    <x v="0"/>
    <x v="8"/>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96"/>
    <x v="1"/>
    <x v="28"/>
    <x v="0"/>
    <x v="8"/>
    <s v="Incremento en delitos contra el medio ambiente, fauna y especie "/>
    <s v="Desarrollar programas de capacitación y reforestación"/>
    <m/>
    <n v="72"/>
    <m/>
    <n v="36"/>
    <s v="Incrementar en un 100% los planes de reforestación de los cerros ambientales y localidad 20"/>
    <s v="x"/>
    <m/>
    <m/>
    <s v="x"/>
  </r>
  <r>
    <n v="97"/>
    <x v="1"/>
    <x v="28"/>
    <x v="0"/>
    <x v="8"/>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98"/>
    <x v="1"/>
    <x v="28"/>
    <x v="2"/>
    <x v="11"/>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99"/>
    <x v="1"/>
    <x v="28"/>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00"/>
    <x v="1"/>
    <x v="28"/>
    <x v="1"/>
    <x v="1"/>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01"/>
    <x v="1"/>
    <x v="28"/>
    <x v="1"/>
    <x v="1"/>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02"/>
    <x v="1"/>
    <x v="28"/>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03"/>
    <x v="2"/>
    <x v="29"/>
    <x v="0"/>
    <x v="7"/>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104"/>
    <x v="2"/>
    <x v="29"/>
    <x v="0"/>
    <x v="7"/>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105"/>
    <x v="2"/>
    <x v="29"/>
    <x v="0"/>
    <x v="7"/>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106"/>
    <x v="2"/>
    <x v="29"/>
    <x v="1"/>
    <x v="5"/>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107"/>
    <x v="2"/>
    <x v="29"/>
    <x v="1"/>
    <x v="4"/>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108"/>
    <x v="2"/>
    <x v="29"/>
    <x v="0"/>
    <x v="7"/>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109"/>
    <x v="2"/>
    <x v="29"/>
    <x v="1"/>
    <x v="4"/>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110"/>
    <x v="2"/>
    <x v="29"/>
    <x v="0"/>
    <x v="2"/>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111"/>
    <x v="3"/>
    <x v="30"/>
    <x v="2"/>
    <x v="11"/>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12"/>
    <x v="3"/>
    <x v="30"/>
    <x v="2"/>
    <x v="11"/>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13"/>
    <x v="3"/>
    <x v="30"/>
    <x v="2"/>
    <x v="11"/>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14"/>
    <x v="3"/>
    <x v="30"/>
    <x v="2"/>
    <x v="11"/>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Diseño, construcción y puesta en marcha de un equipamiento para sanción privativa de la libertad bajo la modalidad CAE Abierto, el cual incluirá una sede de la Escuela Taller de Bogotá y del Programa Distrital de Justicia Juvenil Restaurativa, espacios de formación que permitirán mediar la inclusión y la integración comunitaria de los adolescentes y jóvenes y se articularán a partir de un Modelo de Atención centrado en la pedagogía Restaurativa. "/>
    <n v="0"/>
    <n v="1"/>
    <s v="Sumatoria acumulada del ponderado asignado a los hitos cumplidos "/>
    <n v="0"/>
    <s v="Puesta en marcha de un (1) equipamiento para sanción privativa de la libertad bajo la modalidad CAE Abierto"/>
    <m/>
    <m/>
    <s v="x"/>
    <s v="x"/>
  </r>
  <r>
    <n v="115"/>
    <x v="3"/>
    <x v="30"/>
    <x v="2"/>
    <x v="11"/>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que cometen delitos y son reintegrados a su medio familiar con o sin vinculación a un proceso judicial."/>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16"/>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17"/>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18"/>
    <x v="3"/>
    <x v="30"/>
    <x v="2"/>
    <x v="12"/>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19"/>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20"/>
    <x v="3"/>
    <x v="30"/>
    <x v="2"/>
    <x v="13"/>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21"/>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22"/>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23"/>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24"/>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25"/>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26"/>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27"/>
    <x v="3"/>
    <x v="30"/>
    <x v="2"/>
    <x v="13"/>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28"/>
    <x v="3"/>
    <x v="30"/>
    <x v="2"/>
    <x v="14"/>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29"/>
    <x v="3"/>
    <x v="30"/>
    <x v="2"/>
    <x v="14"/>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30"/>
    <x v="3"/>
    <x v="30"/>
    <x v="2"/>
    <x v="14"/>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31"/>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32"/>
    <x v="4"/>
    <x v="31"/>
    <x v="1"/>
    <x v="4"/>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33"/>
    <x v="4"/>
    <x v="31"/>
    <x v="1"/>
    <x v="4"/>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34"/>
    <x v="3"/>
    <x v="32"/>
    <x v="0"/>
    <x v="2"/>
    <s v="Violencia homicida y delitos contra la vida  asociada al control territorial y falta de presencia institucional en espacios públicos y en entornos familiares y vecinales"/>
    <s v="Coordinar con la Policía Metropolitana de Bogotá, la realización de patrullajes diurnos y nocturnos, en los entornos vecinales,  educativos, del espacio público y del sistema de transporte, con el objetivo de disuadir y controlar."/>
    <m/>
    <m/>
    <m/>
    <m/>
    <s v="Realizar como mínimo dos patrullajes mensuales  por parte de la Policía Metropolitana de Bogotá, en los territorios con mayor concentración de delitos, conflictividades y violencias"/>
    <m/>
    <m/>
    <m/>
    <s v="x"/>
  </r>
  <r>
    <n v="135"/>
    <x v="3"/>
    <x v="32"/>
    <x v="1"/>
    <x v="3"/>
    <s v="Violencia homicida y delitos contra la vida  asociada al control territorial y falta de presencia institucional en espacios públicos y en entornos familiares y vecinales"/>
    <s v="Coordinar con la Policía Metropolitana de Bogotá y con la Brigada 13 del Ejército Nacional, la realización de patrullajes diurnos y nocturnos, en las zonas rurales de las localidades de: Sumapáz, Usme, Ciudad Bolívar, Usaquén, Santa Fe, San Cristóbal, Chapinero, Suba y Bosa  con el objetivo de disuadir y controlar"/>
    <m/>
    <m/>
    <m/>
    <m/>
    <s v="Realizar como mínimo dos patrullajes  mensuales coordinados entre la  Policía Metropolitana de Bogotá y la Brigada 13 del Ejército Nacional, en las zonas rurales de las localidades de: Sumapáz, Usme, Ciudad Bolívar, Usaquén, Santa Fe, San Cristóbal, Chapinero, Suba y Bosa , con el objetivo de disuadir y controlar"/>
    <m/>
    <m/>
    <m/>
    <s v="x"/>
  </r>
  <r>
    <n v="136"/>
    <x v="3"/>
    <x v="32"/>
    <x v="1"/>
    <x v="9"/>
    <s v="Violencia homicida y delitos contra la vida  asociada al control territorial y falta de presencia institucional en espacios públicos y en entornos familiares y vecinales"/>
    <s v="Realizar operativos en las entradas y salidas de Bogotá para el control al uso y porte de armas, tráfico de estupefacientes y bienes de contrabando en articulación con la Policía Metropolitana de Bogotá y la Brigada 13 del Ejército Nacional. "/>
    <m/>
    <m/>
    <m/>
    <m/>
    <s v="Implementar  como mínimo cuatro veces al mes en cada entrada y salida de Bogotá, operativos para el control al uso y porte de armas, tráfico de estupefacientes y bienes de contrabando."/>
    <m/>
    <m/>
    <m/>
    <s v="x"/>
  </r>
  <r>
    <n v="137"/>
    <x v="3"/>
    <x v="32"/>
    <x v="1"/>
    <x v="3"/>
    <s v="Violencia homicida y delitos contra la vida  asociada al control territorial y falta de presencia institucional en espacios públicos y en entornos familiares y vecinales"/>
    <s v="Coordinar con la Policía Metropolitana y la Autoridad Migratoria de Bogotá, la realización de patrullajes de verificación migratoria diurnos y nocturnos, en los entornos vecinales,  educativos, del espacio público y del sistema de transporte, con el objetivo de disuadir y controlar."/>
    <m/>
    <m/>
    <m/>
    <m/>
    <s v="Realizar como mínimo dos patrullajes mensuales  por parte de la Policía Metropolitana de Bogotá y Migración Colombia, en los territorios con mayor concentración de delitos, conflictividades y violencias"/>
    <m/>
    <m/>
    <m/>
    <s v="x"/>
  </r>
  <r>
    <n v="138"/>
    <x v="3"/>
    <x v="32"/>
    <x v="1"/>
    <x v="4"/>
    <s v="Violencias contra niños, niñas y adolescentes ocurre en los entornos familiares, espacios públicos y educativos presenciales y virtuales como explotación sexual y comercial e instrumentalización de menores en actividades delictivas."/>
    <s v="Promover el reconocimiento de los derechos de las niñas, niños, adolescentes y jóvenes, por parte de padres, madres y cuidadores y el papel de la familia como corresponsable en la garantía de sus derechos, en entornos familiares, comunitarios y educativos."/>
    <m/>
    <m/>
    <m/>
    <m/>
    <s v="Desarrollo de un escenario interinstitucional en cada localidad de Bogotá"/>
    <s v="x"/>
    <m/>
    <s v="x"/>
    <s v="x"/>
  </r>
  <r>
    <n v="139"/>
    <x v="3"/>
    <x v="32"/>
    <x v="1"/>
    <x v="4"/>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mejorar conocimientos, actitudes y prácticas frente a la violencia y la criminalidad que los y las afectan, en los entornos familiares, comunitarios y educativos._x000a_"/>
    <m/>
    <m/>
    <m/>
    <m/>
    <s v="100% del número de estrategias construidas implementadas "/>
    <s v="x"/>
    <m/>
    <s v="x"/>
    <s v="x"/>
  </r>
  <r>
    <n v="140"/>
    <x v="3"/>
    <x v="32"/>
    <x v="1"/>
    <x v="4"/>
    <s v="Violencias contra niños, niñas y adolescentes ocurre en los entornos familiares, espacios públicos y educativos presenciales y virtuales como explotación sexual y comercial e instrumentalización de menores en actividades delictivas."/>
    <s v="Realizar intervenciones y operativos sistemáticos y sostenidos en los entornos familiares, educativos, comunitarios, el espacio público y las redes, en las cuales se promueva la explotación sexual comercial de niñas, niños y adolescentes, la Trata de Personas._x000a__x000a_"/>
    <m/>
    <m/>
    <m/>
    <m/>
    <s v="100% del número de intervenciones articuladas interinstitucionalmente "/>
    <s v="x"/>
    <m/>
    <s v="x"/>
    <s v="x"/>
  </r>
  <r>
    <n v="141"/>
    <x v="3"/>
    <x v="32"/>
    <x v="1"/>
    <x v="4"/>
    <s v="Violencias contra niños, niñas y adolescentes ocurre en los entornos familiares, espacios públicos y educativos presenciales y virtuales como explotación sexual y comercial e instrumentalización de menores en actividades delictivas."/>
    <s v="Construir e implementar el Plan Distrital de Jóvenes "/>
    <m/>
    <m/>
    <m/>
    <m/>
    <s v="Formar a 10.000 jovenes en habilidades de mediacion, tolerancia, empatía, autocontrol y manejo de emociones para prevenir el delito, las violencias y el consumo de SPA."/>
    <s v="x"/>
    <m/>
    <s v="x"/>
    <s v="x"/>
  </r>
  <r>
    <n v="142"/>
    <x v="3"/>
    <x v="32"/>
    <x v="2"/>
    <x v="11"/>
    <s v="Debilidad del Programa Distrital de Justicia Juvenil Restaurativa y del SRPA, para responder a las características actuales del delito adolescente en Bogotá."/>
    <s v="Adelantar acciones de cooperación entre operadores de justicia del Sistema de Responsabilidad Penal para Adolescentes (SRPA), entidades alrededor del SRPA y del sector salud. vinculados al programa de seguimiento judicial de tratamiento de drogas y a la estrategia de responsabilización."/>
    <m/>
    <m/>
    <m/>
    <m/>
    <s v="100% de los jóvenes identificados y vinculados al Sistema de Responsabilidad Penal Adolescente vinculados al programa."/>
    <m/>
    <m/>
    <s v="x"/>
    <s v="x"/>
  </r>
  <r>
    <n v="143"/>
    <x v="3"/>
    <x v="32"/>
    <x v="1"/>
    <x v="10"/>
    <s v="Debilidad del Programa Distrital de Justicia Juvenil Restaurativa y del SRPA, para responder a las características actuales del delito adolescente en Bogotá."/>
    <s v="Diseñar e implementar estrategias de prevención del consumo de SPA, en el espacio público, entornos educativos, establecimientos comerciales, entornos comunitarios y de propiedad horizontal._x000a_"/>
    <m/>
    <m/>
    <m/>
    <m/>
    <s v="100% de la implementación de estrategias  de prevención del consumo de SPA en niños niñas y adolecentes._x000a_"/>
    <s v="x"/>
    <m/>
    <s v="x"/>
    <s v="x"/>
  </r>
  <r>
    <n v="144"/>
    <x v="3"/>
    <x v="32"/>
    <x v="2"/>
    <x v="11"/>
    <s v="Debilidad del Programa Distrital de Justicia Juvenil Restaurativa y del SRPA, para responder a las características actuales del delito adolescente en Bogotá."/>
    <s v="Implementar estrategias de diálogo y cooperación entre operadores de justicia, entidades alrededor del SRPA, del sector salud y Facultades de Psicología de la ciudad"/>
    <m/>
    <m/>
    <m/>
    <m/>
    <s v="Vincular 300 personas entre víctimas y ofensores a ruta para la atención especializada con enfoque de Salud Mental y Justicia Restaurativa."/>
    <s v="x"/>
    <m/>
    <s v="x"/>
    <s v="x"/>
  </r>
  <r>
    <n v="145"/>
    <x v="3"/>
    <x v="32"/>
    <x v="1"/>
    <x v="6"/>
    <s v="Violencias contra las mujeres, en entornos familiares, comunitarios, vecinales, educativos presenciales y virtuales, y en espacios públicos."/>
    <s v="Promover la partricipación ciudadanía para aumentar el conocimiento y acceso de rutas de atención de violencias basadas en género y fortalecimiento de organizaciones sociales en entornos de confianza, comunitarios e instituciones educativas, con el fin de fomentar la conformación de grupos de ciudadanos que les interese trabaja por la eguridad y la convivencia en la ciudad._x000a__x000a_"/>
    <m/>
    <m/>
    <m/>
    <m/>
    <s v="Fortalecer 800 grupos de ciudadanos que Trabajan por la Seguridad y la convivencia de participación para la convivencia y seguridad."/>
    <s v="x"/>
    <s v="x"/>
    <m/>
    <s v="x"/>
  </r>
  <r>
    <n v="146"/>
    <x v="3"/>
    <x v="32"/>
    <x v="1"/>
    <x v="5"/>
    <s v="Violencias contra las mujeres, en entornos familiares, comunitarios, vecinales, educativos presenciales y virtuales, y en espacios públicos."/>
    <s v="Formar lideresas sociales y defensoras de derechos humanos en el reconocimiento, ejercicio y rutas de derechos. "/>
    <m/>
    <m/>
    <m/>
    <m/>
    <s v="100% de las liderezas y defensoras vinculadas al proceso de formación."/>
    <s v="x"/>
    <s v="x"/>
    <m/>
    <s v="x"/>
  </r>
  <r>
    <n v="147"/>
    <x v="3"/>
    <x v="32"/>
    <x v="1"/>
    <x v="5"/>
    <s v="Violencias contra las mujeres, en entornos familiares, comunitarios, vecinales, educativos presenciales y virtuales, y en espacios públicos."/>
    <s v="Promocionar los derechos humanos y la oferta distrital dirigida a las mujeres, en entornos familiares, comunitarios,  educativos, espacios públicos y en el transporte público con alto riesgo de feminicidio, violencia de pareja, delitos sexuales y riñas. _x000a_"/>
    <m/>
    <m/>
    <m/>
    <m/>
    <s v="Aumentar el 5% de la denuncia por parte de las mujeres"/>
    <s v="x"/>
    <s v="x"/>
    <s v="x"/>
    <s v="x"/>
  </r>
  <r>
    <n v="148"/>
    <x v="3"/>
    <x v="32"/>
    <x v="2"/>
    <x v="13"/>
    <s v="Violencias contra las mujeres, en entornos familiares, comunitarios, vecinales, educativos presenciales y virtuales, y en espacios públicos."/>
    <s v="Fortalecimiento de capacidades de investigación y judicialización para los organismos de seguridad y justicia en atención a violencias contra las mujeres."/>
    <m/>
    <m/>
    <m/>
    <m/>
    <s v="Diseñar e implementar al 100% una estrategia de coordinación entre organismos de seguridad y justicia_x000a_"/>
    <m/>
    <s v="x"/>
    <m/>
    <s v="x"/>
  </r>
  <r>
    <n v="149"/>
    <x v="3"/>
    <x v="32"/>
    <x v="2"/>
    <x v="14"/>
    <s v="Violencias contra las mujeres, en entornos familiares, comunitarios, vecinales, educativos presenciales y virtuales, y en espacios públicos."/>
    <s v="Formular e implementar una investigación sobre violencias con las mujeres privadas de la libertad.  "/>
    <m/>
    <m/>
    <m/>
    <m/>
    <s v="100% de la ejecución del proyecto de investigación  "/>
    <m/>
    <s v="x"/>
    <m/>
    <s v="x"/>
  </r>
  <r>
    <n v="150"/>
    <x v="3"/>
    <x v="32"/>
    <x v="2"/>
    <x v="13"/>
    <s v="Violencias contra las mujeres, en entornos familiares, comunitarios, vecinales, educativos presenciales y virtuales, y en espacios públicos."/>
    <s v="Dotar a las comisarias de familia de una mayor capacidad operativa para proteger a las victimas de violencia intrafamiliar y velar por sus derechos. "/>
    <m/>
    <m/>
    <m/>
    <m/>
    <s v="Mejorar las condiciones operativas del 100% de las comisarias de familia."/>
    <m/>
    <s v="x"/>
    <m/>
    <s v="x"/>
  </r>
  <r>
    <n v="151"/>
    <x v="3"/>
    <x v="32"/>
    <x v="2"/>
    <x v="13"/>
    <s v="Violencias contra las mujeres, en entornos familiares, comunitarios, vecinales, educativos presenciales y virtuales, y en espacios públicos."/>
    <s v="Dar cumplimiento a la ruta de violencia sexual de acuerdo con el protocolo de investigación y judicialización y los parámetros de la resolución 764 del 2016."/>
    <m/>
    <m/>
    <m/>
    <m/>
    <s v="Diseñar e implementar al 100% una estrategia de coordinación con los organismos de justicia"/>
    <m/>
    <s v="x"/>
    <m/>
    <s v="x"/>
  </r>
  <r>
    <n v="152"/>
    <x v="3"/>
    <x v="32"/>
    <x v="2"/>
    <x v="13"/>
    <s v="Violencias contra las mujeres, en entornos familiares, comunitarios, vecinales, educativos presenciales y virtuales, y en espacios públicos."/>
    <s v="Articular las gestión de las entidades que convergen en el acceso a la justicia de las mujeres víctimas de violencias "/>
    <m/>
    <m/>
    <m/>
    <m/>
    <s v="Diseñar e implementar al 100% una estrategia de coordinación con los organismos de justicia"/>
    <m/>
    <s v="x"/>
    <m/>
    <s v="x"/>
  </r>
  <r>
    <n v="153"/>
    <x v="3"/>
    <x v="32"/>
    <x v="2"/>
    <x v="13"/>
    <s v="Violencias contra las mujeres, en entornos familiares, comunitarios, vecinales, educativos presenciales y virtuales, y en espacios públicos."/>
    <s v="Actualizar convenio interinstitucional MAI y el de las casas de justicia y mantener articulación SOFIA"/>
    <m/>
    <m/>
    <m/>
    <m/>
    <s v="Facilitar el 100% de talento humano de gestores necesarios para el desarrollo de la estrategia SOFIA"/>
    <m/>
    <s v="x"/>
    <m/>
    <s v="x"/>
  </r>
  <r>
    <n v="154"/>
    <x v="3"/>
    <x v="32"/>
    <x v="1"/>
    <x v="5"/>
    <s v="Violencias contra las mujeres, en entornos familiares, comunitarios, vecinales, educativos presenciales y virtuales, y en espacios públicos."/>
    <s v="Elaborar e implementar la estrategia de fortalecimiento de la cultura ciudadana y la participación para la seguridad, convivencia y la prevención de violencia basada en género, en el marco de los Consejos de Seguridad Locales"/>
    <m/>
    <m/>
    <m/>
    <m/>
    <s v="Diseñar e implementar al 100% de la estrategia de fortalecimiento de la cultura ciudadana y la participación para la seguridad, convivencia y la prevención de violencia de género."/>
    <s v="x"/>
    <s v="x"/>
    <m/>
    <s v="x"/>
  </r>
  <r>
    <n v="155"/>
    <x v="3"/>
    <x v="32"/>
    <x v="1"/>
    <x v="5"/>
    <s v="Violencias contra las mujeres, en entornos familiares, comunitarios, vecinales, educativos presenciales y virtuales, y en espacios públicos."/>
    <s v="Gestionar el cumplimiento de la  estrategia de intervención de entornos de confianza, con especial énfasis en las Instituciones Educativas Distritales, el Sistema Integrado de Transporte Público, las ciclorrutas, los parques y establecimientos públicos y aquellos espacios de riesgo para las mujeres."/>
    <m/>
    <m/>
    <m/>
    <m/>
    <s v="Diseñar e implementar al 100% de la  estrategia de intervención._x000a__x000a_"/>
    <s v="x"/>
    <s v="x"/>
    <m/>
    <s v="x"/>
  </r>
  <r>
    <n v="156"/>
    <x v="3"/>
    <x v="32"/>
    <x v="1"/>
    <x v="5"/>
    <s v="Violencias contra las mujeres, en entornos familiares, comunitarios, vecinales, educativos presenciales y virtuales, y en espacios públicos."/>
    <s v="Promover la partricipación paritaria y la sostenibilidad de los espacios de participación de las mujeres en instancias ciudadanas e institucionales"/>
    <m/>
    <m/>
    <m/>
    <m/>
    <s v="Adelantar los procesos de promoción en el contexto del 100% de las instancias ciudadanas e institucionales por definir."/>
    <s v="x"/>
    <s v="x"/>
    <m/>
    <s v="x"/>
  </r>
  <r>
    <n v="157"/>
    <x v="3"/>
    <x v="32"/>
    <x v="1"/>
    <x v="5"/>
    <s v="Violencias contra las mujeres, en entornos familiares, comunitarios, vecinales, educativos presenciales y virtuales, y en espacios públicos."/>
    <s v="Diseñar e implementar estrategias de prevención de violencias, socialización de rutas de atención y socialización de los medios de Atención de las Violencias contra las Mujeres._x000a_"/>
    <m/>
    <m/>
    <m/>
    <m/>
    <s v="Diseñar e implementar al 100% la estrategias._x000a_"/>
    <s v="x"/>
    <s v="x"/>
    <m/>
    <s v="x"/>
  </r>
  <r>
    <n v="158"/>
    <x v="3"/>
    <x v="32"/>
    <x v="1"/>
    <x v="6"/>
    <s v="Violencias contra las mujeres, en entornos familiares, comunitarios, vecinales, educativos presenciales y virtuales, y en espacios públicos."/>
    <s v="Generar espacios de formación a lideresas de Bogotá en rutas de atención de violencias basadas en género y fortalecimiento de organizaciones sociales en entornos comunitarios, educativos, usuarias del sistema de transporte público y biciusuarias."/>
    <m/>
    <m/>
    <m/>
    <m/>
    <s v="Desarrollar acciones de formación a lideresas de Bogotá con el 100% de las organizaciones identificadas."/>
    <s v="x"/>
    <m/>
    <m/>
    <s v="x"/>
  </r>
  <r>
    <n v="159"/>
    <x v="3"/>
    <x v="32"/>
    <x v="2"/>
    <x v="13"/>
    <s v="Violencias contra las mujeres, en entornos familiares, comunitarios, vecinales, educativos presenciales y virtuales, y en espacios públicos."/>
    <s v="Empoderar a las mujeres en alto riesgo que han sido víctimas de violencias relacionado con las rutas de protección y restablecimiento de derechos."/>
    <m/>
    <m/>
    <m/>
    <m/>
    <s v="Aumento en el 3% de la denuncia por parte de las mujeres"/>
    <m/>
    <s v="x"/>
    <m/>
    <s v="x"/>
  </r>
  <r>
    <n v="160"/>
    <x v="3"/>
    <x v="32"/>
    <x v="2"/>
    <x v="13"/>
    <s v="Violencias contra las mujeres, en entornos familiares, comunitarios, vecinales, educativos presenciales y virtuales, y en espacios públicos."/>
    <s v="Implementar en las casas de justicia priorizadas un modelo de atención con ruta integral para mujeres. "/>
    <m/>
    <m/>
    <m/>
    <m/>
    <s v="7 casas de justicia con ruta integral para mujeres"/>
    <m/>
    <s v="x"/>
    <m/>
    <s v="x"/>
  </r>
  <r>
    <n v="161"/>
    <x v="3"/>
    <x v="32"/>
    <x v="2"/>
    <x v="13"/>
    <s v="Discriminación, violencia  y victimización de la población LGTBI"/>
    <s v="Implementar un plan de trabajo con población trans para promover el reconocimiento y ejercicio de derechos y las rutas de atención y denuncia existentes en caso de caso de arbitrariedad de las autoridades."/>
    <m/>
    <m/>
    <m/>
    <m/>
    <s v="100% de ejecución del plan de trabajo para la reducción de la violencia y la discriminación contra la comunidad trans."/>
    <s v="x"/>
    <s v="x"/>
    <m/>
    <s v="x"/>
  </r>
  <r>
    <n v="162"/>
    <x v="3"/>
    <x v="32"/>
    <x v="2"/>
    <x v="13"/>
    <s v="Discriminación, violencia  y victimización de la población LGTBI"/>
    <s v="Diseñar e implementar en coordinación con la Dirección de Diversidad Sexual y demás entidades (pertinentes),  en el marco de la política pública LGBTI, una estrategia integral de atención a la denuncia  contra la discriminación y vulneración del derecho a la vida y seguridad de las personas de los sectores sociales LGBTI "/>
    <m/>
    <m/>
    <m/>
    <m/>
    <s v="100% de ejecución de la estrategia integral de atención a la denuncia  contra la discriminación y vulneración de los derechos para personas de los sectores sociales LGBTI "/>
    <s v="x"/>
    <s v="x"/>
    <s v="x"/>
    <m/>
  </r>
  <r>
    <n v="163"/>
    <x v="3"/>
    <x v="32"/>
    <x v="1"/>
    <x v="3"/>
    <s v="Discriminación, violencia  y victimización de la población LGTBI"/>
    <s v="Desarrollar acciones orientadas a promover una cultura ciudadana, de la prevención de violencias, discriminación  en los entornos familiares, comunitarios, educativos, espacio público  y transporte público, dirigidas a las familias, ciudadanía,  servidores públicos, polícía, entre otros actores sociales."/>
    <m/>
    <m/>
    <m/>
    <m/>
    <s v="100% de la estrategia distrital de cambio cultural para la transformación de imaginarios y representaciones sociales negativas que afectan el ejercicio de los derechos de las personas LGBTI, en los 15 sectores de la Administración Distrital._x000a__x000a__x000a_"/>
    <s v="x"/>
    <s v="x"/>
    <m/>
    <s v="x"/>
  </r>
  <r>
    <n v="164"/>
    <x v="3"/>
    <x v="32"/>
    <x v="1"/>
    <x v="3"/>
    <s v="Discriminación, violencia  y victimización de la población LGTBI"/>
    <s v="Diseñar e implementar un plan de acción para intervenir las zonas de la ciudad en las que el ejercicio de la actividades sexuales pagas generan conflictos de convivencia, seguridad y ejercicio de las libertades._x000a__x000a_"/>
    <m/>
    <m/>
    <m/>
    <m/>
    <s v="100% de las zonas de la ciudad identificadas, con aciones de prevención y mitigación de conflictos de convivencia, seguridad y ejercicio de las libertades._x000a_"/>
    <s v="x"/>
    <s v="x"/>
    <m/>
    <s v="x"/>
  </r>
  <r>
    <n v="165"/>
    <x v="3"/>
    <x v="32"/>
    <x v="0"/>
    <x v="2"/>
    <s v="Hurto a personas en entornos vecinales, sistema de transporte, espacios públicos y viviendas"/>
    <s v="Articular acciones de Inspección, Vigilancia y Control -IVC a establecimientos y modalidades virtuales de tráfico de bienes hurtados: celulares, equipos móviles terminales, bicicletas y autopartes, identificando los lugares y personas dedicadas al delito de la receptación. En este sentido y en articulación con los organismos competentes, se realizarán las respectivas capturas en flagrancia, incautando los bienes que tienen reporte de hurto, además de la apertura de la noticia criminal correspondiente."/>
    <m/>
    <m/>
    <m/>
    <m/>
    <s v="Realizar dos operativos de Inspección, Vigilancia y Control -IVC, cada mes  y en cada localidad, a establecimientos dedicados al tráfico de bienes hurtados y la manipulación de equipos móviles terminales._x000a__x000a_Así mismo, realizar una investigación mensual a los espacios virtuales para identificar las redes criminales de bienes hurtados."/>
    <m/>
    <m/>
    <m/>
    <s v="x"/>
  </r>
  <r>
    <n v="166"/>
    <x v="3"/>
    <x v="32"/>
    <x v="0"/>
    <x v="7"/>
    <s v="Hurto a personas en entornos vecinales, sistema de transporte, espacios públicos y viviendas"/>
    <s v="Coordinar estrategias de investigación en articulación con la especialidad de Policía Judicial y la Unidad de Delitos Informáticos y otras Unidades especializadas de la Fiscalía General para la desarticulación de estructuras criminales dedicadas al hurto, receptación y distribución de celulares, bicicletas, mobiliario urbano y autopartes, así como a la estafa y al fraude bancario, a partir de reportes ciudadanos y la caracterización de modalidades de tráfico."/>
    <m/>
    <m/>
    <m/>
    <m/>
    <s v="Diligenciar reportes de seguridad en cada zona de atención prioritaria o donde se identifique la presencia física o virtual de bandas criminales, una vez al mes."/>
    <m/>
    <m/>
    <m/>
    <s v="x"/>
  </r>
  <r>
    <n v="167"/>
    <x v="3"/>
    <x v="32"/>
    <x v="1"/>
    <x v="1"/>
    <s v="Hurto a personas en entornos vecinales, sistema de transporte, espacios públicos y viviendas"/>
    <s v="Promover y participar en la mesa interinstitucional con gremios, asociaciones de biciusuarios y operadores de telefonía celular para analizar todo lo concerniente al hurto de autopartes, bicicletas y celulares._x000a_"/>
    <m/>
    <m/>
    <m/>
    <m/>
    <s v="Realizar como mínimo una vez al trimestre, reuniones de la mesa de  articulación interinstitucional con gremios y asociaciones."/>
    <m/>
    <m/>
    <m/>
    <s v="x"/>
  </r>
  <r>
    <n v="168"/>
    <x v="3"/>
    <x v="32"/>
    <x v="1"/>
    <x v="1"/>
    <s v="Hurto a personas en entornos vecinales, sistema de transporte, espacios públicos y viviendas"/>
    <s v="Promover y participar en la mesa interinstitucional con instituciones educativas, para analizar todo lo concerniente a la prevención de violencias, de delitos y el autocuidado"/>
    <m/>
    <m/>
    <m/>
    <m/>
    <s v="Realizar como mínimo una vez al semestre, reuniones de la mesa interinstitucional con instituciones educativas."/>
    <s v="x"/>
    <m/>
    <m/>
    <s v="x"/>
  </r>
  <r>
    <n v="169"/>
    <x v="3"/>
    <x v="32"/>
    <x v="1"/>
    <x v="1"/>
    <s v="Hurto a personas en entornos vecinales, sistema de transporte, espacios públicos y viviendas"/>
    <s v="Realizar actividades pedagógicas de prevención enfocada en la difusión de recomendaciones de cuidado y no compra de elementos hurtados."/>
    <m/>
    <m/>
    <m/>
    <m/>
    <s v="Realizar como mínimo dos veces al mes, jornadas de prevención en los entornos virtuales, comunitarios y entornos con mayor frecuencia de hurtos."/>
    <s v="x"/>
    <m/>
    <m/>
    <s v="x"/>
  </r>
  <r>
    <n v="170"/>
    <x v="3"/>
    <x v="32"/>
    <x v="0"/>
    <x v="7"/>
    <s v="Hurto a personas en entornos vecinales, sistema de transporte, espacios públicos y viviendas"/>
    <s v="Generar reportes de seguridad ciudadana que permitan la denuncia para la desarticulación de estructuras dedicadas al hurto y el fraude de personas."/>
    <m/>
    <m/>
    <m/>
    <m/>
    <s v="Diligenciar reportes de seguridad donde se identifique altos índices de hurto una vez al mes."/>
    <m/>
    <m/>
    <m/>
    <s v="x"/>
  </r>
  <r>
    <n v="171"/>
    <x v="3"/>
    <x v="32"/>
    <x v="2"/>
    <x v="13"/>
    <s v="Hurto a personas en entornos vecinales, sistema de transporte, espacios públicos y viviendas"/>
    <s v="Diseñar e implementar estrategias para socialización de rutas de atención, con puntos móviles de denuncia en el sistema de transporte."/>
    <m/>
    <m/>
    <m/>
    <m/>
    <s v="Aumentar en un 5% número de denuncias que se realizan en el sistema, referente al hurto de celulares."/>
    <m/>
    <m/>
    <m/>
    <s v="x"/>
  </r>
  <r>
    <n v="172"/>
    <x v="3"/>
    <x v="32"/>
    <x v="0"/>
    <x v="2"/>
    <s v="Hurto a personas en entornos vecinales, sistema de transporte, espacios públicos y viviendas"/>
    <s v="Disponer de presencia policial en estaciones y paraderos con mayor actividad y con mayor riesgo, casos de hurto y agresión física y verbal."/>
    <m/>
    <m/>
    <m/>
    <m/>
    <s v="Disminuir el número de hurtos, agresiones físicas y verbales en el sistema de transporte público"/>
    <m/>
    <m/>
    <m/>
    <s v="x"/>
  </r>
  <r>
    <n v="173"/>
    <x v="3"/>
    <x v="32"/>
    <x v="1"/>
    <x v="1"/>
    <s v="Hurto a personas en entornos vecinales, sistema de transporte, espacios públicos y viviendas"/>
    <s v="Diseñar y desarrollar una estrategia interinstitucional de acciones de prevención frente al hurto de bicicletas"/>
    <m/>
    <m/>
    <m/>
    <m/>
    <s v="Disminuir 5% los casos de hurto a bicicletas "/>
    <m/>
    <m/>
    <m/>
    <s v="x"/>
  </r>
  <r>
    <n v="174"/>
    <x v="3"/>
    <x v="32"/>
    <x v="1"/>
    <x v="10"/>
    <s v="Redes criminales, relacionadas con las modalidades de tráfico ilegal de drogas, extorsión, receptación de bienes hurtados, generando violencias y conflictividades en los territorios. "/>
    <s v="Articular la gestión  interinstitucional para la inspección, vigilancia y control, IVC, de la venta de tabaco, licor y spa en entornos educativos, vecinales y espacio público _x000a__x000a_ _x000a__x000a_"/>
    <m/>
    <m/>
    <m/>
    <m/>
    <s v="Aumento del 4% de capturas y judicializaciones de actores, en la cadena de producción, distribucion y comercializacion de drogas, tábaco y licor ilegales."/>
    <m/>
    <m/>
    <m/>
    <s v="x"/>
  </r>
  <r>
    <n v="175"/>
    <x v="3"/>
    <x v="32"/>
    <x v="1"/>
    <x v="10"/>
    <s v="Redes criminales, relacionadas con las modalidades de tráfico ilegal de drogas, extorsión, receptación de bienes hurtados, generando violencias y conflictividades en los territorios. "/>
    <s v="Vincular a consumidores problemáticos de SPA en programas de prevención y disminución del consumo."/>
    <m/>
    <m/>
    <m/>
    <m/>
    <s v="Incrementar en un 2% las personas que reciben las información de los programas de tratamiento dirigidos a la superacion del consumo problemático."/>
    <m/>
    <m/>
    <m/>
    <s v="x"/>
  </r>
  <r>
    <n v="176"/>
    <x v="3"/>
    <x v="32"/>
    <x v="1"/>
    <x v="6"/>
    <s v="Redes criminales, relacionadas con las modalidades de tráfico ilegal de drogas, extorsión, receptación de bienes hurtados, generando violencias y conflictividades en los territorios. "/>
    <s v="Realizar jornadas de sensibilización en los entornos de confianza, para promover el conocimiento de la ciudadanía de las rutas de atención y canales de denuncia frente al delito de la extorsión. Lo anterior en coordinación y articulación con el GAULA de la Policía Nacional."/>
    <m/>
    <m/>
    <m/>
    <m/>
    <s v="Realizar como mínimo una vez al trimestre, jornadas de sensibilización  en los territorios, para promover el conocimiento de la ciudadanía en torno a las rutas de atención y canales de denuncia frente al delito de la extorsión"/>
    <s v="x"/>
    <m/>
    <m/>
    <s v="x"/>
  </r>
  <r>
    <n v="177"/>
    <x v="3"/>
    <x v="32"/>
    <x v="0"/>
    <x v="7"/>
    <s v="Redes criminales, relacionadas con las modalidades de tráfico ilegal de drogas, extorsión, receptación de bienes hurtados, generando violencias y conflictividades en los territorios. "/>
    <s v="Desarticular las estructuras criminales asociadas al hurto de celulares, automotores, autopartes, bicicletas, fleteo, viviendas, establecimientos comerciales y mobiliario urbano, coordinando la acción de la Policía Judicial y Unidad de Delitos Informáticos de la Fiscalía General, gremios, asociaciones y  ciudadanía."/>
    <m/>
    <m/>
    <m/>
    <m/>
    <s v="Aumentar en un 3% el número de investigaciones."/>
    <m/>
    <m/>
    <m/>
    <s v="x"/>
  </r>
  <r>
    <n v="178"/>
    <x v="3"/>
    <x v="32"/>
    <x v="0"/>
    <x v="2"/>
    <s v="Redes criminales, relacionadas con las modalidades de tráfico ilegal de drogas, extorsión, receptación de bienes hurtados, generando violencias y conflictividades en los territorios. "/>
    <s v="Desarrollar acciones coordinadas orientadas a la denuncia, la capturas en flagrancia, la incautación de elementos hurtados y la extinción de dominio._x000a_"/>
    <m/>
    <m/>
    <m/>
    <m/>
    <s v="Aumentar en un 3% el número de acciones coordinadas para la identificación de personas presuntamente dedicadas al delitos de receptación."/>
    <m/>
    <m/>
    <m/>
    <s v="x"/>
  </r>
  <r>
    <n v="179"/>
    <x v="3"/>
    <x v="32"/>
    <x v="0"/>
    <x v="7"/>
    <s v="Redes criminales, relacionadas con las modalidades de tráfico ilegal de drogas, extorsión, receptación de bienes hurtados, generando violencias y conflictividades en los territorios. "/>
    <s v="Caracterizar las estructuras criminales _x000a__x000a_"/>
    <m/>
    <m/>
    <m/>
    <m/>
    <s v="Un inventario aprobado y actualizado con una vigencia anual."/>
    <m/>
    <m/>
    <m/>
    <s v="x"/>
  </r>
  <r>
    <n v="180"/>
    <x v="3"/>
    <x v="32"/>
    <x v="1"/>
    <x v="1"/>
    <s v="Concentración de delitos de alto impacto, problemas de convivencia y problemas de acceso a la justicia en territorios físico y virtuales, afectando derechos y libertades"/>
    <s v="Implementar estrategias de prevención y cultura ciudadana  en los territorios identificados como los más problematicos, a partir de acciones y estrategicas e intervenciones interinstitucionales, realización de jornadas de oferta institucional (servicios) que promuevan la inclusión social y la prevención de delitos y/o comportamientos contrarios a la convivencia"/>
    <m/>
    <m/>
    <m/>
    <m/>
    <s v="100% de las zonas de atención priorizada, en las cuales se realicen jornadas de oferta institucional (servicios) de inclusión social, con base en las necesidades de las comunidades"/>
    <s v="x"/>
    <m/>
    <m/>
    <s v="x"/>
  </r>
  <r>
    <n v="181"/>
    <x v="3"/>
    <x v="32"/>
    <x v="0"/>
    <x v="7"/>
    <s v="Concentración de delitos de alto impacto, problemas de convivencia y problemas de acceso a la justicia en territorios físico y virtuales, afectando derechos y libertades"/>
    <s v="Realizar acciones de Inspección, Vigilancia y Control - IVC a establecimientos de alto impacto."/>
    <m/>
    <m/>
    <m/>
    <m/>
    <s v="Realizar dos operativos de  Inspección, Vigilancia y Control -IVC, cada mes  y en cada localidad, a establecimientos de alto impacto."/>
    <m/>
    <m/>
    <m/>
    <s v="x"/>
  </r>
  <r>
    <n v="182"/>
    <x v="3"/>
    <x v="32"/>
    <x v="1"/>
    <x v="10"/>
    <s v="Concentración de delitos de alto impacto, problemas de convivencia y problemas de acceso a la justicia en territorios físico y virtuales, afectando derechos y libertades"/>
    <s v="Generar acciones con el enfoque de cultura ciudadana en los establecimientos de alto impacto, para promover el consumo responsable de licor, desestimular el consumo de spa, así como para la prevención de hurtos, riñas, lesiones personales y homicidios. "/>
    <m/>
    <m/>
    <m/>
    <m/>
    <s v="Implementar acciones como mínimo una vez al mes en los entornos priorizados"/>
    <s v="x"/>
    <m/>
    <m/>
    <s v="x"/>
  </r>
  <r>
    <n v="183"/>
    <x v="3"/>
    <x v="32"/>
    <x v="0"/>
    <x v="2"/>
    <s v="Concentración de delitos de alto impacto, problemas de convivencia y problemas de acceso a la justicia en territorios físico y virtuales, afectando derechos y libertades"/>
    <s v="Implementar acciones preventivas y articuladas en los Zonas de Atención Prioritaria (ZAP)."/>
    <m/>
    <m/>
    <m/>
    <m/>
    <s v="100% de las ZAP con acciones de intervención interinstitucional."/>
    <s v="x"/>
    <m/>
    <m/>
    <s v="x"/>
  </r>
  <r>
    <n v="184"/>
    <x v="3"/>
    <x v="32"/>
    <x v="1"/>
    <x v="5"/>
    <s v="Concentración de delitos de alto impacto, problemas de convivencia y problemas de acceso a la justicia en territorios físico y virtuales, afectando derechos y libertades"/>
    <s v="Realizar acciones de prevención en territorios donde se presenten altos indices de violencias basadas en género, el femicidio, la violencia de pareja, los delitos sexuales, con énfasis en el reconocimiento de los derechos y los canales de acceso a la justicia. "/>
    <m/>
    <m/>
    <m/>
    <m/>
    <s v="100% de  acciones de prevención en los territorios priorizados"/>
    <s v="x"/>
    <m/>
    <m/>
    <s v="x"/>
  </r>
  <r>
    <n v="185"/>
    <x v="3"/>
    <x v="32"/>
    <x v="1"/>
    <x v="5"/>
    <s v="Concentración de delitos de alto impacto, problemas de convivencia y problemas de acceso a la justicia en territorios físico y virtuales, afectando derechos y libertades"/>
    <s v="Transversalizar el enfoque de género en el desarrollo de intervenciones interinstitucionales en los Planes Territoriales de Convivencia y  Seguridad y en los ZAP."/>
    <m/>
    <m/>
    <m/>
    <m/>
    <s v="100% de las intervenciones con enfoque de género."/>
    <s v="x"/>
    <s v="x"/>
    <m/>
    <s v="x"/>
  </r>
  <r>
    <n v="186"/>
    <x v="3"/>
    <x v="32"/>
    <x v="1"/>
    <x v="3"/>
    <s v="Riesgo de incremento de modalidades delictivas y violencias asociadas al impacto de la emergencia sanitaria afectando grupos poblacionales vulnerables y personal médico y asistencial."/>
    <s v="Intervenir los entornos con mayor riesgo a las afectaciones en seguridad y convivencia que surjan en el marco de la emergencia sanitaria._x000a_"/>
    <m/>
    <m/>
    <m/>
    <m/>
    <s v="Intervenir el 100% de los entornos identificados."/>
    <m/>
    <m/>
    <m/>
    <s v="x"/>
  </r>
  <r>
    <n v="187"/>
    <x v="3"/>
    <x v="32"/>
    <x v="1"/>
    <x v="3"/>
    <s v="Riesgo de incremento de modalidades delictivas y violencias asociadas al impacto de la emergencia sanitaria afectando grupos poblacionales vulnerables y personal médico y asistencial."/>
    <s v="Fortalecer capacidades de investigación y judicialización de los delitos y contravenciones en entornos familiares, educativos y vecinales con enfoque de género."/>
    <m/>
    <m/>
    <m/>
    <m/>
    <s v="Capacitar el 100% de los servidores públicos vinculados a la estrategia."/>
    <s v="x"/>
    <s v="x"/>
    <s v="x"/>
    <s v="x"/>
  </r>
  <r>
    <n v="188"/>
    <x v="3"/>
    <x v="32"/>
    <x v="1"/>
    <x v="5"/>
    <s v="Ausencia de una cultura ciudadana del autocuidado y el cuidado incluyente de los otros, como ejercicio consciente del ejercicio de derechos y libertades ciudadanas, en entornos educativos y espacios públicos"/>
    <s v="Intervenir territorios con antecedentes de violencia, contextos de criminalidad y pobreza desde los actos simbólicos, resignificando el territorio, promoviendo la creación de redes de cuidado y afecto."/>
    <m/>
    <m/>
    <m/>
    <m/>
    <s v="Diseñar e implementar al 100% una (1) estrategia de fortalecimiento de la cultura ciudadana y la participación para la seguridad, convivencia y la prevención de violencia basada en género y el machismo, a través de la gestión en el territorio."/>
    <s v="x"/>
    <s v="x"/>
    <s v="x"/>
    <s v="x"/>
  </r>
  <r>
    <n v="189"/>
    <x v="3"/>
    <x v="32"/>
    <x v="1"/>
    <x v="6"/>
    <s v="Ausencia de una cultura ciudadana del autocuidado y el cuidado incluyente de los otros, como ejercicio consciente del ejercicio de derechos y libertades ciudadanas, en entornos educativos y espacios públicos"/>
    <s v="Identificar, mapear e involucra actores comunitarios, con el objetivo de indentificar las mejores prácticas en la gestión de seguridad, convivencia ciudadana y justica, las mejores prácticas entrarán en un proceso de fortalecimiento."/>
    <m/>
    <m/>
    <m/>
    <m/>
    <s v="Fortalecer 800 grupos de ciudadanos vinculados a instancias de participación para la convivencia y seguridad."/>
    <s v="x"/>
    <s v="x"/>
    <s v="x"/>
    <s v="x"/>
  </r>
  <r>
    <n v="190"/>
    <x v="3"/>
    <x v="32"/>
    <x v="1"/>
    <x v="6"/>
    <s v="Ausencia de una cultura ciudadana del autocuidado y el cuidado incluyente de los otros, como ejercicio consciente del ejercicio de derechos y libertades ciudadanas, en entornos educativos y espacios públicos"/>
    <s v="Crear una App &quot;Grupos de ciudadanos que trabajan por la seguridad y la convivencia&quot; que permita la comunicación y la interacción entre la ciudadanía y la Secretaría de Seguridad , Convivencia y Justicia."/>
    <m/>
    <m/>
    <m/>
    <m/>
    <s v="Fortalecer 800 grupos de ciudadanos vinculados a instancias de participación para la convivencia y seguridad."/>
    <s v="x"/>
    <s v="x"/>
    <s v="x"/>
    <s v="x"/>
  </r>
  <r>
    <n v="191"/>
    <x v="3"/>
    <x v="32"/>
    <x v="1"/>
    <x v="6"/>
    <s v="Ausencia de una cultura ciudadana del autocuidado y el cuidado incluyente de los otros, como ejercicio consciente del ejercicio de derechos y libertades ciudadanas, en entornos educativos y espacios públicos"/>
    <s v="Facilitar el diálogo ciudadano, la resolución de conflictos y la interlocución entre autoridades públicas y ciuadanías en el marco de acciones de movilización social y restablecimiento de derechos."/>
    <m/>
    <m/>
    <m/>
    <m/>
    <s v="Atender el 100% de los eventos de movilización social y restablecimiento de derechos. "/>
    <s v="x"/>
    <m/>
    <m/>
    <s v="x"/>
  </r>
  <r>
    <n v="192"/>
    <x v="3"/>
    <x v="32"/>
    <x v="1"/>
    <x v="5"/>
    <s v="Insuficientes capacidades, conocimientos  y competencias del talento humano al servicio de la gestión de la SCCJ"/>
    <s v="Formar Policías de vigilancia en promoción, atención, sanción, reparación y erradicación materia de violencias de género, especialmente violencias contra las mujeres y comunicación asertiva con la ciudadanía. "/>
    <m/>
    <m/>
    <m/>
    <m/>
    <s v="5000 Polícias formados."/>
    <m/>
    <s v="x"/>
    <m/>
    <s v="x"/>
  </r>
  <r>
    <n v="193"/>
    <x v="3"/>
    <x v="32"/>
    <x v="1"/>
    <x v="3"/>
    <s v="Insuficientes capacidades, conocimientos  y competencias del talento humano al servicio de la gestión de la SCCJ"/>
    <s v="Contar con personal idóneo que conozca los enfoques de la PPMy EG y que tengan actitud de empatía para la atención de las ciudadanas._x000a_Generar capacidades dentro de las Entidades del Distrito."/>
    <m/>
    <m/>
    <m/>
    <m/>
    <s v="El 100% de los funcionarios que interactuán en la atención ciudadana, capacitados."/>
    <m/>
    <m/>
    <m/>
    <s v="x"/>
  </r>
  <r>
    <n v="194"/>
    <x v="3"/>
    <x v="32"/>
    <x v="1"/>
    <x v="6"/>
    <s v="Insuficientes capacidades, conocimientos  y competencias del talento humano al servicio de la gestión de la SCCJ"/>
    <s v="Difundir entre los ciudadanos, servidores públicos, líderes y defensores de derechos humanos las rutas de atención de las violencias.                                                                                                                                                            "/>
    <m/>
    <m/>
    <m/>
    <m/>
    <s v="El 100% de las rutas de atención difundidas."/>
    <s v="x"/>
    <s v="x"/>
    <s v="x"/>
    <s v="x"/>
  </r>
  <r>
    <n v="195"/>
    <x v="3"/>
    <x v="32"/>
    <x v="1"/>
    <x v="1"/>
    <s v="Insuficientes capacidades, conocimientos  y competencias del talento humano al servicio de la gestión de la SCCJ"/>
    <s v="Capacitar a la Policía Judicial en nuevas tecnologías que faciliten la investigación criminal._x000a_"/>
    <m/>
    <m/>
    <m/>
    <m/>
    <s v="Capacitar el 100% de los Policías judiciales que intervienen en el desarrollo de las acciones de IVC"/>
    <s v="x"/>
    <m/>
    <m/>
    <s v="x"/>
  </r>
  <r>
    <n v="196"/>
    <x v="3"/>
    <x v="32"/>
    <x v="0"/>
    <x v="7"/>
    <s v="Información fragmentada  e incompleta, para la comprensión de los fenómenos sociales, territoriales y delictivos, necesarios en la toma de decisiones y el seguimiento de la gestión de la SCCJ"/>
    <s v="Articular estrategias a nivel territorial con la seccional de Inteligencia de la MEBOG y  Policía Judicial, para el intercambio de información relacionado con la acción de estructuras criminales."/>
    <m/>
    <m/>
    <m/>
    <m/>
    <s v="El 100% de la estrategia implementada"/>
    <m/>
    <m/>
    <m/>
    <s v="x"/>
  </r>
  <r>
    <n v="197"/>
    <x v="3"/>
    <x v="32"/>
    <x v="0"/>
    <x v="7"/>
    <s v="Información fragmentada  e incompleta, para la comprensión de los fenómenos sociales, territoriales y delictivos, necesarios en la toma de decisiones y el seguimiento de la gestión de la SCCJ"/>
    <s v="Diseñar e implementar los instrumentos técnicos procedimentales para el registro de las problematicas de los territorios, las causas y los generadores de violencia."/>
    <m/>
    <m/>
    <m/>
    <m/>
    <s v="El 100 % de los instrumentos técnicos procedimentales en funcionamiento"/>
    <s v="x"/>
    <m/>
    <m/>
    <s v="x"/>
  </r>
  <r>
    <n v="198"/>
    <x v="3"/>
    <x v="32"/>
    <x v="0"/>
    <x v="15"/>
    <s v="Información fragmentada  e incompleta, para la comprensión de los fenómenos sociales, territoriales y delictivos, necesarios en la toma de decisiones y el seguimiento de la gestión de la SCCJ"/>
    <s v="Gestionar el conocimiento necesario para comprender los entornos comunitarios, educativos, del espacio público y el transporte  público."/>
    <m/>
    <m/>
    <m/>
    <m/>
    <s v="Elaborar 16 documentos de política pública y ocho (8) investigaciones."/>
    <s v="x"/>
    <m/>
    <m/>
    <s v="x"/>
  </r>
  <r>
    <n v="199"/>
    <x v="3"/>
    <x v="32"/>
    <x v="2"/>
    <x v="13"/>
    <s v="Barreras de acceso a la justicia de población en condición de vulnerabilidad y diversa, víctima de violencias y actos de discriminación."/>
    <s v="Generar estrategias para garantizar la disminucion de barreras de acceso en los procesos de denuncia por violencia y actos de discriminacion a poblaciones diversas y vulnerables"/>
    <m/>
    <m/>
    <m/>
    <m/>
    <s v="100% de implementación de las estrategias que garanticen la disminucion de barreras de acceso en los procesos de denuncia por discriminacion "/>
    <s v="x"/>
    <s v="x"/>
    <s v="x"/>
    <s v="x"/>
  </r>
  <r>
    <n v="200"/>
    <x v="3"/>
    <x v="32"/>
    <x v="2"/>
    <x v="13"/>
    <s v="Barreras de acceso a la justicia de población en condición de vulnerabilidad y diversa, víctima de violencias y actos de discriminación."/>
    <s v="Facilitar los medios para que las victimas de delitos en el sistema de transporte masivo de bogota, instauren las denuncias._x000a__x000a_"/>
    <m/>
    <m/>
    <m/>
    <m/>
    <s v="Incremento de denuncias de hurtos en el sistema de transporte masivo de bogota."/>
    <s v="x"/>
    <s v="x"/>
    <s v="x"/>
    <s v="x"/>
  </r>
  <r>
    <n v="201"/>
    <x v="3"/>
    <x v="32"/>
    <x v="0"/>
    <x v="0"/>
    <s v="Insuficiente capacidad tecnológica para la identificación de los delincuentes al interior y externo próximo al sistema de transporte, establecimientos de comercio y espacio público"/>
    <s v="Aumentar las capacidades de video vigilancia en los entornos de comercio, comunitarios, del sistema de transporte público."/>
    <m/>
    <m/>
    <m/>
    <m/>
    <s v="100% de la capacidad instalada para la video vigilancia en los puntos críticos de los entornos."/>
    <m/>
    <m/>
    <m/>
    <s v="x"/>
  </r>
  <r>
    <n v="202"/>
    <x v="3"/>
    <x v="32"/>
    <x v="0"/>
    <x v="16"/>
    <s v="Insuficiente capacidad tecnológica para la identificación de los delincuentes al interior y externo próximo al sistema de transporte, establecimientos de comercio y espacio público"/>
    <s v="Adquirir el software de identificación facial, con capacidad de conexión al C4."/>
    <m/>
    <m/>
    <m/>
    <m/>
    <s v="el 100% del capacidad del software en funcionamiento."/>
    <m/>
    <m/>
    <m/>
    <s v="x"/>
  </r>
  <r>
    <n v="203"/>
    <x v="3"/>
    <x v="32"/>
    <x v="1"/>
    <x v="1"/>
    <s v="Ausencia de planes para la gestión de la seguridad, la convivencia y la Justicia, en los entornos locales."/>
    <s v="Construir los Planes Territoriales de Seguridad y Convivencia, que facilite la cooperación y la articulación de recursos y esfuerzos públicos y ciudadanos."/>
    <m/>
    <m/>
    <m/>
    <m/>
    <s v="100% de las localidades con Planes Territoriales de Seguridad y Convivencia."/>
    <s v="x"/>
    <s v="x"/>
    <s v="x"/>
    <s v="x"/>
  </r>
  <r>
    <n v="204"/>
    <x v="3"/>
    <x v="32"/>
    <x v="1"/>
    <x v="1"/>
    <s v="Ausencia de planes para la gestión de la seguridad, la convivencia y la Justicia, en los entornos locales."/>
    <s v="Construir los Planes de las Zonas de Atención Prioritaria, que oriente la intervención articulada."/>
    <m/>
    <m/>
    <m/>
    <m/>
    <s v="100% de las Zonas de Atención Prioritaria identificadas con plan de Intervención."/>
    <s v="x"/>
    <s v="x"/>
    <s v="x"/>
    <s v="x"/>
  </r>
  <r>
    <n v="205"/>
    <x v="3"/>
    <x v="32"/>
    <x v="0"/>
    <x v="8"/>
    <s v="Alto riesgo de actos terroristas contra la infraestructura vital y las vías de acceso a la ciudad"/>
    <s v="Diseñar los componentes del sistema distrital de prevención y gestión del riesgo en seguridad y convivencia, SDPGRSC._x000a_Diseño de plan de acción y convocatoria de las entidades vinculadas al SDPGRSC._x000a_Aprobación del SDPRGRSC, en el ámbito local, distrital y regional (Región Central)_x000a_"/>
    <m/>
    <m/>
    <m/>
    <m/>
    <s v="Contruir el 100% de los componentes del Sitema Distrital de Prevención y Gestión del Riesgo en Seguridad y Convivencia."/>
    <m/>
    <m/>
    <m/>
    <s v="x"/>
  </r>
  <r>
    <n v="206"/>
    <x v="3"/>
    <x v="33"/>
    <x v="0"/>
    <x v="16"/>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207"/>
    <x v="3"/>
    <x v="33"/>
    <x v="0"/>
    <x v="16"/>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208"/>
    <x v="3"/>
    <x v="33"/>
    <x v="0"/>
    <x v="15"/>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209"/>
    <x v="3"/>
    <x v="33"/>
    <x v="0"/>
    <x v="16"/>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210"/>
    <x v="3"/>
    <x v="33"/>
    <x v="0"/>
    <x v="16"/>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211"/>
    <x v="0"/>
    <x v="4"/>
    <x v="0"/>
    <x v="17"/>
    <m/>
    <s v="Diseñar e implementar el piloto del nuevo modelo de servicio de policía, con énfasis en los componentes de Policía de Vecindario y la reformulación del cuadrante."/>
    <m/>
    <m/>
    <m/>
    <m/>
    <m/>
    <m/>
    <m/>
    <m/>
    <m/>
  </r>
  <r>
    <n v="212"/>
    <x v="0"/>
    <x v="4"/>
    <x v="0"/>
    <x v="17"/>
    <m/>
    <s v="Realizar el ajuste a la malla de cuadrantes según la nueva perspectiva dinámica."/>
    <m/>
    <m/>
    <m/>
    <m/>
    <m/>
    <m/>
    <m/>
    <m/>
    <m/>
  </r>
  <r>
    <n v="213"/>
    <x v="0"/>
    <x v="4"/>
    <x v="0"/>
    <x v="17"/>
    <m/>
    <s v="Definir e implementar un mecanismo de seguimiento y evaluación del funcionamiento del Modelo."/>
    <m/>
    <m/>
    <m/>
    <m/>
    <m/>
    <m/>
    <m/>
    <m/>
    <m/>
  </r>
  <r>
    <n v="214"/>
    <x v="0"/>
    <x v="4"/>
    <x v="1"/>
    <x v="18"/>
    <m/>
    <s v="Diseño e implementación del nuevo modelo del servicio de policía, con énfasis en los componentes de Policía de Vecindario."/>
    <m/>
    <m/>
    <m/>
    <m/>
    <m/>
    <m/>
    <m/>
    <m/>
    <m/>
  </r>
  <r>
    <n v="215"/>
    <x v="0"/>
    <x v="4"/>
    <x v="1"/>
    <x v="18"/>
    <m/>
    <s v="Definir e implementar un mecanismo de seguimiento y evaluación funcional del Modelo"/>
    <m/>
    <m/>
    <m/>
    <m/>
    <m/>
    <m/>
    <m/>
    <m/>
    <m/>
  </r>
  <r>
    <n v="216"/>
    <x v="5"/>
    <x v="34"/>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217"/>
    <x v="5"/>
    <x v="34"/>
    <x v="1"/>
    <x v="3"/>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218"/>
    <x v="5"/>
    <x v="34"/>
    <x v="0"/>
    <x v="2"/>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219"/>
    <x v="5"/>
    <x v="34"/>
    <x v="1"/>
    <x v="3"/>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220"/>
    <x v="5"/>
    <x v="34"/>
    <x v="1"/>
    <x v="3"/>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221"/>
    <x v="5"/>
    <x v="34"/>
    <x v="1"/>
    <x v="3"/>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s v="BRIGADA 13"/>
    <s v="BRIGADA 13"/>
    <x v="0"/>
    <x v="0"/>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s v="BRIGADA 13"/>
    <s v="BRIGADA 13"/>
    <x v="1"/>
    <x v="1"/>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s v="BRIGADA 13"/>
    <s v="BRIGADA 13"/>
    <x v="0"/>
    <x v="2"/>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s v="BRIGADA 13"/>
    <s v="BRIGADA 13"/>
    <x v="1"/>
    <x v="3"/>
    <x v="0"/>
    <x v="0"/>
    <x v="0"/>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s v="BRIGADA 13"/>
    <s v="BRIGADA 13"/>
    <x v="1"/>
    <x v="1"/>
    <x v="0"/>
    <x v="0"/>
    <x v="0"/>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s v="BRIGADA 13"/>
    <s v="BRIGADA 13"/>
    <x v="1"/>
    <x v="3"/>
    <x v="0"/>
    <x v="0"/>
    <x v="0"/>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s v="BRIGADA 13"/>
    <s v="BRIGADA 13"/>
    <x v="1"/>
    <x v="3"/>
    <x v="0"/>
    <x v="0"/>
    <x v="0"/>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s v="BRIGADA 13"/>
    <s v="BRIGADA 13"/>
    <x v="0"/>
    <x v="2"/>
    <x v="0"/>
    <x v="0"/>
    <x v="0"/>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s v="BRIGADA 13"/>
    <s v="BRIGADA 13"/>
    <x v="1"/>
    <x v="4"/>
    <x v="0"/>
    <x v="0"/>
    <x v="0"/>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s v="BRIGADA 13"/>
    <s v="BRIGADA 13"/>
    <x v="1"/>
    <x v="4"/>
    <x v="0"/>
    <x v="0"/>
    <x v="0"/>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s v="BRIGADA 13"/>
    <s v="BRIGADA 13"/>
    <x v="1"/>
    <x v="4"/>
    <x v="0"/>
    <x v="0"/>
    <x v="0"/>
    <s v="Incremento en delitos contra el medio ambiente, fauna y especie "/>
    <s v="Desarrollar programas de capacitación y reforestación"/>
    <m/>
    <n v="72"/>
    <m/>
    <n v="36"/>
    <s v="Incrementar en un 100% los planes de reforestación de los cerros ambientales y localidad 20"/>
    <s v="X"/>
    <m/>
    <m/>
    <s v="X"/>
  </r>
  <r>
    <n v="13"/>
    <s v="BRIGADA 13"/>
    <s v="BRIGADA 13"/>
    <x v="1"/>
    <x v="4"/>
    <x v="0"/>
    <x v="0"/>
    <x v="0"/>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s v="BRIGADA 13"/>
    <s v="BRIGADA 13"/>
    <x v="2"/>
    <x v="5"/>
    <x v="0"/>
    <x v="0"/>
    <x v="0"/>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s v="BRIGADA 13"/>
    <s v="BRIGADA 13"/>
    <x v="1"/>
    <x v="6"/>
    <x v="0"/>
    <x v="0"/>
    <x v="0"/>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s v="BRIGADA 13"/>
    <s v="BRIGADA 13"/>
    <x v="0"/>
    <x v="2"/>
    <x v="0"/>
    <x v="0"/>
    <x v="0"/>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s v="BRIGADA 13"/>
    <s v="BRIGADA 13"/>
    <x v="0"/>
    <x v="2"/>
    <x v="0"/>
    <x v="0"/>
    <x v="0"/>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s v="BRIGADA 13"/>
    <s v="BRIGADA 13"/>
    <x v="1"/>
    <x v="6"/>
    <x v="0"/>
    <x v="0"/>
    <x v="0"/>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s v="FISCALÍA GENERAL DE LA NACIÓN"/>
    <s v="FISCALÍA GENERAL DE LA NACIÓN"/>
    <x v="1"/>
    <x v="3"/>
    <x v="0"/>
    <x v="0"/>
    <x v="0"/>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s v="FISCALÍA GENERAL DE LA NACIÓN"/>
    <s v="FISCALÍA GENERAL DE LA NACIÓN"/>
    <x v="1"/>
    <x v="3"/>
    <x v="0"/>
    <x v="0"/>
    <x v="0"/>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s v="FISCALÍA GENERAL DE LA NACIÓN"/>
    <s v="FISCALÍA GENERAL DE LA NACIÓN"/>
    <x v="1"/>
    <x v="3"/>
    <x v="0"/>
    <x v="0"/>
    <x v="0"/>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s v="FISCALÍA GENERAL DE LA NACIÓN"/>
    <s v="FISCALÍA GENERAL DE LA NACIÓN"/>
    <x v="0"/>
    <x v="7"/>
    <x v="0"/>
    <x v="0"/>
    <x v="0"/>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s v="FISCALÍA GENERAL DE LA NACIÓN"/>
    <s v="FISCALÍA GENERAL DE LA NACIÓN"/>
    <x v="0"/>
    <x v="8"/>
    <x v="0"/>
    <x v="0"/>
    <x v="0"/>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s v="FISCALÍA GENERAL DE LA NACIÓN"/>
    <s v="FISCALÍA GENERAL DE LA NACIÓN"/>
    <x v="1"/>
    <x v="3"/>
    <x v="0"/>
    <x v="0"/>
    <x v="0"/>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s v="FISCALÍA GENERAL DE LA NACIÓN"/>
    <s v="FISCALÍA GENERAL DE LA NACIÓN"/>
    <x v="0"/>
    <x v="8"/>
    <x v="0"/>
    <x v="0"/>
    <x v="0"/>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s v="FISCALÍA GENERAL DE LA NACIÓN"/>
    <s v="FISCALÍA GENERAL DE LA NACIÓN"/>
    <x v="1"/>
    <x v="1"/>
    <x v="0"/>
    <x v="0"/>
    <x v="0"/>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s v="MEBOG"/>
    <s v="ASUNTOS JURÍDICOS ASJUR"/>
    <x v="1"/>
    <x v="6"/>
    <x v="0"/>
    <x v="0"/>
    <x v="0"/>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s v="MEBOG"/>
    <s v="AUXILIARES DE POLICÍA - AUXPO"/>
    <x v="1"/>
    <x v="6"/>
    <x v="0"/>
    <x v="0"/>
    <x v="0"/>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s v="MEBOG"/>
    <s v="AUXILIARES DE POLICÍA - AUXPO"/>
    <x v="1"/>
    <x v="6"/>
    <x v="0"/>
    <x v="0"/>
    <x v="0"/>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s v="MEBOG"/>
    <s v="AUXILIARES DE POLICÍA - AUXPO"/>
    <x v="0"/>
    <x v="2"/>
    <x v="0"/>
    <x v="0"/>
    <x v="0"/>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s v="MEBOG"/>
    <s v="AUXILIARES DE POLICÍA - AUXPO"/>
    <x v="0"/>
    <x v="2"/>
    <x v="0"/>
    <x v="0"/>
    <x v="0"/>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s v="MEBOG"/>
    <s v="CENTRO AUTOMÁTICO DE DESPACHO CAD"/>
    <x v="1"/>
    <x v="1"/>
    <x v="0"/>
    <x v="0"/>
    <x v="0"/>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s v="MEBOG"/>
    <s v="CENTRO DE INFORMACIÓN ESTRATÉGICA POLICIAL SECCIONAL CIEPS"/>
    <x v="1"/>
    <x v="6"/>
    <x v="0"/>
    <x v="0"/>
    <x v="0"/>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s v="MEBOG"/>
    <s v="CÓDIGO NACIONAL DE SEGURIDAD Y CONVIVENCIA CIUDADANA CNSCC"/>
    <x v="0"/>
    <x v="9"/>
    <x v="0"/>
    <x v="0"/>
    <x v="0"/>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s v="MEBOG"/>
    <s v="CÓDIGO NACIONAL DE SEGURIDAD Y CONVIVENCIA CIUDADANA CNSCC"/>
    <x v="0"/>
    <x v="9"/>
    <x v="0"/>
    <x v="0"/>
    <x v="0"/>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s v="MEBOG"/>
    <s v="CÓDIGO NACIONAL DE SEGURIDAD Y CONVIVENCIA CIUDADANA CNSCC"/>
    <x v="0"/>
    <x v="9"/>
    <x v="0"/>
    <x v="0"/>
    <x v="0"/>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s v="MEBOG"/>
    <s v="CÓDIGO NACIONAL DE SEGURIDAD Y CONVIVENCIA CIUDADANA CNSCC"/>
    <x v="0"/>
    <x v="9"/>
    <x v="0"/>
    <x v="0"/>
    <x v="0"/>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s v="MEBOG"/>
    <s v="CÓDIGO NACIONAL DE SEGURIDAD Y CONVIVENCIA CIUDADANA CNSCC"/>
    <x v="0"/>
    <x v="9"/>
    <x v="0"/>
    <x v="0"/>
    <x v="0"/>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s v="MEBOG"/>
    <s v="ESCUADRÓN MOVIL ANTIDISTURBIOS ESMAD"/>
    <x v="1"/>
    <x v="1"/>
    <x v="0"/>
    <x v="0"/>
    <x v="0"/>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s v="MEBOG"/>
    <s v="GRUPO AMBIENTAL Y ECOLÓGICO GUPAE"/>
    <x v="0"/>
    <x v="9"/>
    <x v="0"/>
    <x v="0"/>
    <x v="0"/>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s v="MEBOG"/>
    <s v="GRUPO AMBIENTAL Y ECOLÓGICO GUPAE"/>
    <x v="1"/>
    <x v="6"/>
    <x v="0"/>
    <x v="0"/>
    <x v="0"/>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s v="MEBOG"/>
    <s v="GRUPO AMBIENTAL Y ECOLÓGICO GUPAE"/>
    <x v="0"/>
    <x v="10"/>
    <x v="0"/>
    <x v="0"/>
    <x v="0"/>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s v="MEBOG"/>
    <s v="GRUPO AMBIENTAL Y ECOLÓGICO GUPAE"/>
    <x v="0"/>
    <x v="10"/>
    <x v="0"/>
    <x v="0"/>
    <x v="0"/>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s v="MEBOG"/>
    <s v="GRUPO ANTIEXTORSIÓN Y SECUESTRO GAULA"/>
    <x v="1"/>
    <x v="1"/>
    <x v="0"/>
    <x v="0"/>
    <x v="0"/>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s v="MEBOG"/>
    <s v="GRUPO ANTIEXTORSIÓN Y SECUESTRO GAULA"/>
    <x v="1"/>
    <x v="1"/>
    <x v="0"/>
    <x v="0"/>
    <x v="0"/>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s v="MEBOG"/>
    <s v="GRUPO DE CARABINEROS GUCAR"/>
    <x v="1"/>
    <x v="1"/>
    <x v="0"/>
    <x v="0"/>
    <x v="0"/>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s v="MEBOG"/>
    <s v="GRUPO DE CARABINEROS GUCAR"/>
    <x v="0"/>
    <x v="9"/>
    <x v="0"/>
    <x v="0"/>
    <x v="0"/>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s v="MEBOG"/>
    <s v="GRUPO DE DERECHOS HUMANOS DERHU"/>
    <x v="0"/>
    <x v="8"/>
    <x v="0"/>
    <x v="0"/>
    <x v="0"/>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s v="MEBOG"/>
    <s v="GRUPO DE INFANCIA Y ADOLESCENCIA GINAD"/>
    <x v="1"/>
    <x v="1"/>
    <x v="0"/>
    <x v="0"/>
    <x v="0"/>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s v="MEBOG"/>
    <s v="GRUPO DE INFANCIA Y ADOLESCENCIA GINAD"/>
    <x v="0"/>
    <x v="9"/>
    <x v="0"/>
    <x v="0"/>
    <x v="0"/>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s v="MEBOG"/>
    <s v="GRUPO DE INFANCIA Y ADOLESCENCIA GINAD"/>
    <x v="0"/>
    <x v="8"/>
    <x v="0"/>
    <x v="0"/>
    <x v="0"/>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s v="MEBOG"/>
    <s v="GRUPO DE INFANCIA Y ADOLESCENCIA GINAD"/>
    <x v="1"/>
    <x v="1"/>
    <x v="0"/>
    <x v="0"/>
    <x v="0"/>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s v="MEBOG"/>
    <s v="GRUPO DE INFANCIA Y ADOLESCENCIA GINAD"/>
    <x v="0"/>
    <x v="7"/>
    <x v="0"/>
    <x v="0"/>
    <x v="0"/>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s v="MEBOG"/>
    <s v="GRUPO DE INFANCIA Y ADOLESCENCIA GINAD"/>
    <x v="0"/>
    <x v="10"/>
    <x v="0"/>
    <x v="0"/>
    <x v="0"/>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s v="MEBOG"/>
    <s v="GRUPO DE INFANCIA Y ADOLESCENCIA GINAD"/>
    <x v="1"/>
    <x v="1"/>
    <x v="0"/>
    <x v="0"/>
    <x v="0"/>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s v="MEBOG"/>
    <s v="GRUPO DE INFANCIA Y ADOLESCENCIA GINAD"/>
    <x v="0"/>
    <x v="8"/>
    <x v="0"/>
    <x v="0"/>
    <x v="0"/>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s v="MEBOG"/>
    <s v="GRUPO DE INFANCIA Y ADOLESCENCIA GINAD"/>
    <x v="0"/>
    <x v="8"/>
    <x v="0"/>
    <x v="0"/>
    <x v="0"/>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s v="MEBOG"/>
    <s v="GRUPO DE OPERACIONES ESPECIALES GOES"/>
    <x v="1"/>
    <x v="6"/>
    <x v="0"/>
    <x v="0"/>
    <x v="0"/>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s v="MEBOG"/>
    <s v="GRUPO DE PREVENCIÓN PRECI"/>
    <x v="1"/>
    <x v="1"/>
    <x v="0"/>
    <x v="0"/>
    <x v="0"/>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s v="MEBOG"/>
    <s v="GRUPO DE PREVENCIÓN PRECI"/>
    <x v="0"/>
    <x v="10"/>
    <x v="0"/>
    <x v="0"/>
    <x v="0"/>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s v="MEBOG"/>
    <s v="GRUPO DE PREVENCIÓN PRECI"/>
    <x v="0"/>
    <x v="10"/>
    <x v="0"/>
    <x v="0"/>
    <x v="0"/>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s v="MEBOG"/>
    <s v="GRUPO DE PREVENCIÓN PRECI"/>
    <x v="0"/>
    <x v="11"/>
    <x v="0"/>
    <x v="0"/>
    <x v="0"/>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s v="MEBOG"/>
    <s v="GRUPO DE TALENTO HUMANO TAHUM"/>
    <x v="1"/>
    <x v="6"/>
    <x v="0"/>
    <x v="0"/>
    <x v="0"/>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s v="MEBOG"/>
    <s v="GRUPO FUERZA DISPONIBLE GUFUD"/>
    <x v="1"/>
    <x v="4"/>
    <x v="0"/>
    <x v="0"/>
    <x v="0"/>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s v="MEBOG"/>
    <s v="GRUPO FUERZA DISPONIBLE GUFUD"/>
    <x v="1"/>
    <x v="6"/>
    <x v="0"/>
    <x v="0"/>
    <x v="0"/>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s v="MEBOG"/>
    <s v="GRUPO FUERZA DISPONIBLE GUFUD"/>
    <x v="1"/>
    <x v="4"/>
    <x v="0"/>
    <x v="0"/>
    <x v="0"/>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s v="MEBOG"/>
    <s v="GRUPO FUERZA DISPONIBLE GUFUD"/>
    <x v="1"/>
    <x v="1"/>
    <x v="0"/>
    <x v="0"/>
    <x v="0"/>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s v="MEBOG"/>
    <s v="GRUPO TELEMÁTICA TELEM"/>
    <x v="1"/>
    <x v="6"/>
    <x v="0"/>
    <x v="0"/>
    <x v="0"/>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s v="MEBOG"/>
    <s v="JEFATURA ADMINISTRATIVA JEFAD"/>
    <x v="1"/>
    <x v="6"/>
    <x v="0"/>
    <x v="0"/>
    <x v="0"/>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s v="MEBOG"/>
    <s v="MODELO DE VIGILANCIA COMUNITARIA POR CUADRANTES MVCC"/>
    <x v="1"/>
    <x v="1"/>
    <x v="0"/>
    <x v="0"/>
    <x v="0"/>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s v="MEBOG"/>
    <s v="MODELO DE VIGILANCIA COMUNITARIA POR CUADRANTES MVCC"/>
    <x v="1"/>
    <x v="1"/>
    <x v="0"/>
    <x v="0"/>
    <x v="0"/>
    <s v="Hurto de celulares"/>
    <s v="Realizar Consultas de Imei por dispositivo móvil PDA para verificar reporte por hurto de celulares "/>
    <s v="No Aplica"/>
    <s v="No Aplica"/>
    <s v="No Aplica"/>
    <n v="0"/>
    <s v="Realizar consultas encaminadas a combatir el hurto a celulares."/>
    <m/>
    <m/>
    <m/>
    <s v="X"/>
  </r>
  <r>
    <n v="72"/>
    <s v="MEBOG"/>
    <s v="MODELO DE VIGILANCIA COMUNITARIA POR CUADRANTES MVCC"/>
    <x v="0"/>
    <x v="9"/>
    <x v="0"/>
    <x v="0"/>
    <x v="0"/>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s v="MEBOG"/>
    <s v="MODELO DE VIGILANCIA COMUNITARIA POR CUADRANTES MVCC"/>
    <x v="1"/>
    <x v="1"/>
    <x v="0"/>
    <x v="0"/>
    <x v="0"/>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s v="MEBOG"/>
    <s v="MODELO DE VIGILANCIA COMUNITARIA POR CUADRANTES MVCC"/>
    <x v="1"/>
    <x v="1"/>
    <x v="0"/>
    <x v="0"/>
    <x v="0"/>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s v="MEBOG"/>
    <s v="MODELO DE VIGILANCIA COMUNITARIA POR CUADRANTES MVCC"/>
    <x v="0"/>
    <x v="0"/>
    <x v="0"/>
    <x v="0"/>
    <x v="0"/>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s v="MEBOG"/>
    <s v="MODELO DE VIGILANCIA COMUNITARIA POR CUADRANTES MVCC"/>
    <x v="1"/>
    <x v="1"/>
    <x v="0"/>
    <x v="0"/>
    <x v="0"/>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s v="MEBOG"/>
    <s v="MODELO DE VIGILANCIA COMUNITARIA POR CUADRANTES MVCC"/>
    <x v="1"/>
    <x v="1"/>
    <x v="0"/>
    <x v="0"/>
    <x v="0"/>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s v="MEBOG"/>
    <s v="MODELO DE VIGILANCIA COMUNITARIA POR CUADRANTES MVCC"/>
    <x v="1"/>
    <x v="1"/>
    <x v="0"/>
    <x v="0"/>
    <x v="0"/>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s v="MEBOG"/>
    <s v="OFICINA DE ATENCIÓN AL CIUDADANO ATECI"/>
    <x v="1"/>
    <x v="1"/>
    <x v="0"/>
    <x v="0"/>
    <x v="0"/>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s v="MEBOG"/>
    <s v="OFICINA DE PLANEACIÓN PLANE"/>
    <x v="1"/>
    <x v="6"/>
    <x v="0"/>
    <x v="0"/>
    <x v="0"/>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s v="MEBOG"/>
    <s v="OFICINA DE PLANEACIÓN PLANE"/>
    <x v="1"/>
    <x v="6"/>
    <x v="0"/>
    <x v="0"/>
    <x v="0"/>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s v="MEBOG"/>
    <s v="SECCIONAL DE INTELIGENCIA SIPOL"/>
    <x v="1"/>
    <x v="3"/>
    <x v="0"/>
    <x v="0"/>
    <x v="0"/>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s v="MEBOG"/>
    <s v="SECCIONAL DE INTELIGENCIA SIPOL"/>
    <x v="1"/>
    <x v="6"/>
    <x v="0"/>
    <x v="0"/>
    <x v="0"/>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s v="MEBOG"/>
    <s v="SECCIONAL DE INTELIGENCIA SIPOL"/>
    <x v="1"/>
    <x v="3"/>
    <x v="0"/>
    <x v="0"/>
    <x v="0"/>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s v="MEBOG"/>
    <s v="SECCIONAL DE INTELIGENCIA SIPOL"/>
    <x v="1"/>
    <x v="4"/>
    <x v="0"/>
    <x v="0"/>
    <x v="0"/>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s v="MEBOG"/>
    <s v="SECCIONAL DE INTELIGENCIA SIPOL"/>
    <x v="1"/>
    <x v="1"/>
    <x v="0"/>
    <x v="0"/>
    <x v="0"/>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s v="MEBOG"/>
    <s v="SECCIONAL DE INVESTIGACIÓN JUDICIAL SIJIN "/>
    <x v="1"/>
    <x v="3"/>
    <x v="0"/>
    <x v="0"/>
    <x v="0"/>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s v="MEBOG"/>
    <s v="SECCIONAL DE INVESTIGACIÓN JUDICIAL SIJIN "/>
    <x v="1"/>
    <x v="1"/>
    <x v="0"/>
    <x v="0"/>
    <x v="0"/>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s v="MEBOG"/>
    <s v="SECCIONAL DE INVESTIGACIÓN JUDICIAL SIJIN "/>
    <x v="1"/>
    <x v="3"/>
    <x v="0"/>
    <x v="0"/>
    <x v="0"/>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s v="MEBOG"/>
    <s v="SECCIONAL DE INVESTIGACIÓN JUDICIAL SIJIN "/>
    <x v="1"/>
    <x v="3"/>
    <x v="0"/>
    <x v="0"/>
    <x v="0"/>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s v="MEBOG"/>
    <s v="SECCIONAL DE INVESTIGACIÓN JUDICIAL SIJIN "/>
    <x v="1"/>
    <x v="1"/>
    <x v="0"/>
    <x v="0"/>
    <x v="0"/>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s v="MEBOG"/>
    <s v="SECCIONAL DE INVESTIGACIÓN JUDICIAL SIJIN "/>
    <x v="1"/>
    <x v="1"/>
    <x v="0"/>
    <x v="0"/>
    <x v="0"/>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s v="MEBOG"/>
    <s v="SECCIONAL DE INVESTIGACIÓN JUDICIAL SIJIN "/>
    <x v="1"/>
    <x v="1"/>
    <x v="0"/>
    <x v="0"/>
    <x v="0"/>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s v="MEBOG"/>
    <s v="SECCIONAL DE INVESTIGACIÓN JUDICIAL SIJIN "/>
    <x v="1"/>
    <x v="1"/>
    <x v="0"/>
    <x v="0"/>
    <x v="0"/>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s v="MEBOG"/>
    <s v="SECCIONAL DE INVESTIGACIÓN JUDICIAL SIJIN "/>
    <x v="1"/>
    <x v="1"/>
    <x v="0"/>
    <x v="0"/>
    <x v="0"/>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s v="MEBOG"/>
    <s v="SECCIONAL DE INVESTIGACIÓN JUDICIAL SIJIN "/>
    <x v="1"/>
    <x v="1"/>
    <x v="0"/>
    <x v="0"/>
    <x v="0"/>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s v="MEBOG"/>
    <s v="SECCIONAL DE INVESTIGACIÓN JUDICIAL SIJIN "/>
    <x v="1"/>
    <x v="6"/>
    <x v="0"/>
    <x v="0"/>
    <x v="0"/>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s v="MEBOG"/>
    <s v="SECCIONAL DE INVESTIGACIÓN JUDICIAL SIJIN "/>
    <x v="1"/>
    <x v="1"/>
    <x v="0"/>
    <x v="0"/>
    <x v="0"/>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s v="MEBOG"/>
    <s v="SECCIONAL DE INVESTIGACIÓN JUDICIAL SIJIN "/>
    <x v="1"/>
    <x v="3"/>
    <x v="0"/>
    <x v="0"/>
    <x v="0"/>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s v="MEBOG"/>
    <s v="SECCIONAL DE INVESTIGACIÓN JUDICIAL SIJIN "/>
    <x v="1"/>
    <x v="3"/>
    <x v="0"/>
    <x v="0"/>
    <x v="0"/>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s v="MEBOG"/>
    <s v="SECCIONAL DE INVESTIGACIÓN JUDICIAL SIJIN "/>
    <x v="1"/>
    <x v="1"/>
    <x v="0"/>
    <x v="0"/>
    <x v="0"/>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s v="MEBOG"/>
    <s v="SECCIONAL DE TRÁNSITO Y TRANSPORTE -SETRA"/>
    <x v="1"/>
    <x v="6"/>
    <x v="0"/>
    <x v="0"/>
    <x v="0"/>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s v="MEBOG"/>
    <s v="SISTEMA REMOTO DE AERONAVES NO TRIPULADAS SIART"/>
    <x v="1"/>
    <x v="6"/>
    <x v="0"/>
    <x v="0"/>
    <x v="0"/>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s v="MEBOG"/>
    <s v="SISTEMA REMOTO DE AERONAVES NO TRIPULADAS SIART"/>
    <x v="1"/>
    <x v="1"/>
    <x v="0"/>
    <x v="0"/>
    <x v="0"/>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s v="MEBOG"/>
    <s v="SISTEMA REMOTO DE AERONAVES NO TRIPULADAS SIART"/>
    <x v="1"/>
    <x v="3"/>
    <x v="0"/>
    <x v="0"/>
    <x v="0"/>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s v="MEBOG"/>
    <s v="TRASMILENIO E-27"/>
    <x v="0"/>
    <x v="10"/>
    <x v="0"/>
    <x v="0"/>
    <x v="0"/>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s v="MEBOG"/>
    <s v="TRASMILENIO E-28"/>
    <x v="0"/>
    <x v="8"/>
    <x v="0"/>
    <x v="0"/>
    <x v="0"/>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s v="MEBOG"/>
    <s v="TURISMO"/>
    <x v="0"/>
    <x v="11"/>
    <x v="0"/>
    <x v="0"/>
    <x v="0"/>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s v="MEBOG"/>
    <s v="TURISMO"/>
    <x v="1"/>
    <x v="1"/>
    <x v="0"/>
    <x v="0"/>
    <x v="0"/>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s v="MEBOG"/>
    <m/>
    <x v="0"/>
    <x v="9"/>
    <x v="0"/>
    <x v="0"/>
    <x v="0"/>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s v="MEBOG"/>
    <m/>
    <x v="1"/>
    <x v="12"/>
    <x v="0"/>
    <x v="0"/>
    <x v="0"/>
    <m/>
    <s v="Diseñar e implementar el piloto del nuevo modelo de servicio de policía, con énfasis en los componentes de Policía de Vecindario y la reformulación del cuadrante."/>
    <m/>
    <m/>
    <m/>
    <m/>
    <m/>
    <m/>
    <m/>
    <m/>
    <m/>
  </r>
  <r>
    <n v="112"/>
    <s v="MEBOG"/>
    <m/>
    <x v="1"/>
    <x v="12"/>
    <x v="0"/>
    <x v="0"/>
    <x v="0"/>
    <m/>
    <s v="Realizar el ajuste a la malla de cuadrantes según la nueva perspectiva dinámica."/>
    <m/>
    <m/>
    <m/>
    <m/>
    <m/>
    <m/>
    <m/>
    <m/>
    <m/>
  </r>
  <r>
    <n v="113"/>
    <s v="MEBOG"/>
    <m/>
    <x v="1"/>
    <x v="12"/>
    <x v="0"/>
    <x v="0"/>
    <x v="0"/>
    <m/>
    <s v="Definir e implementar un mecanismo de seguimiento y evaluación del funcionamiento del Modelo."/>
    <m/>
    <m/>
    <m/>
    <m/>
    <m/>
    <m/>
    <m/>
    <m/>
    <m/>
  </r>
  <r>
    <n v="114"/>
    <s v="MEBOG"/>
    <m/>
    <x v="0"/>
    <x v="13"/>
    <x v="0"/>
    <x v="0"/>
    <x v="0"/>
    <m/>
    <s v="Diseño e implementación del nuevo modelo del servicio de policía, con énfasis en los componentes de Policía de Vecindario."/>
    <m/>
    <m/>
    <m/>
    <m/>
    <m/>
    <m/>
    <m/>
    <m/>
    <m/>
  </r>
  <r>
    <n v="115"/>
    <s v="MEBOG"/>
    <m/>
    <x v="0"/>
    <x v="13"/>
    <x v="0"/>
    <x v="0"/>
    <x v="0"/>
    <m/>
    <s v="Definir e implementar un mecanismo de seguimiento y evaluación funcional del Modelo"/>
    <m/>
    <m/>
    <m/>
    <m/>
    <m/>
    <m/>
    <m/>
    <m/>
    <m/>
  </r>
  <r>
    <n v="116"/>
    <s v="MIGRACION COLOMBIA"/>
    <s v="CFSM BOGOTÁ"/>
    <x v="1"/>
    <x v="6"/>
    <x v="0"/>
    <x v="0"/>
    <x v="0"/>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s v="MIGRACION COLOMBIA"/>
    <s v="CFSM BOGOTÁ"/>
    <x v="0"/>
    <x v="9"/>
    <x v="0"/>
    <x v="0"/>
    <x v="0"/>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s v="MIGRACION COLOMBIA"/>
    <s v="CFSM BOGOTÁ"/>
    <x v="1"/>
    <x v="1"/>
    <x v="0"/>
    <x v="0"/>
    <x v="0"/>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s v="MIGRACION COLOMBIA"/>
    <s v="CFSM BOGOTÁ"/>
    <x v="0"/>
    <x v="9"/>
    <x v="0"/>
    <x v="0"/>
    <x v="0"/>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s v="MIGRACION COLOMBIA"/>
    <s v="CFSM BOGOTÁ"/>
    <x v="0"/>
    <x v="9"/>
    <x v="0"/>
    <x v="0"/>
    <x v="0"/>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s v="MIGRACION COLOMBIA"/>
    <s v="CFSM BOGOTÁ"/>
    <x v="0"/>
    <x v="9"/>
    <x v="0"/>
    <x v="0"/>
    <x v="0"/>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s v="SECRETARÍA DE INTEGRACIÓN SOCIAL"/>
    <s v="SECRETARÍA DE INTEGRACIÓN SOCIAL"/>
    <x v="0"/>
    <x v="8"/>
    <x v="0"/>
    <x v="0"/>
    <x v="0"/>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s v="SECRETARÍA DE INTEGRACIÓN SOCIAL"/>
    <s v="SECRETARÍA DE INTEGRACIÓN SOCIAL"/>
    <x v="0"/>
    <x v="8"/>
    <x v="0"/>
    <x v="0"/>
    <x v="0"/>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s v="SECRETARÍA DE SEGURIDAD, CONVIVENCIA Y JUSTICIA"/>
    <s v="C4"/>
    <x v="1"/>
    <x v="15"/>
    <x v="0"/>
    <x v="0"/>
    <x v="0"/>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s v="SECRETARÍA DE SEGURIDAD, CONVIVENCIA Y JUSTICIA"/>
    <s v="C4"/>
    <x v="1"/>
    <x v="14"/>
    <x v="0"/>
    <x v="0"/>
    <x v="0"/>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s v="SECRETARÍA DE SEGURIDAD, CONVIVENCIA Y JUSTICIA"/>
    <s v="SUBSECRETARÍA DE ACCESO A LA JUSTICIA"/>
    <x v="2"/>
    <x v="5"/>
    <x v="0"/>
    <x v="0"/>
    <x v="0"/>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s v="SECRETARÍA DE SEGURIDAD, CONVIVENCIA Y JUSTICIA"/>
    <s v="SUBSECRETARÍA DE ACCESO A LA JUSTICIA"/>
    <x v="2"/>
    <x v="5"/>
    <x v="0"/>
    <x v="0"/>
    <x v="0"/>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s v="SECRETARÍA DE SEGURIDAD, CONVIVENCIA Y JUSTICIA"/>
    <s v="SUBSECRETARÍA DE ACCESO A LA JUSTICIA"/>
    <x v="2"/>
    <x v="5"/>
    <x v="0"/>
    <x v="0"/>
    <x v="0"/>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s v="SECRETARÍA DE SEGURIDAD, CONVIVENCIA Y JUSTICIA"/>
    <s v="SUBSECRETARÍA DE ACCESO A LA JUSTICIA"/>
    <x v="2"/>
    <x v="5"/>
    <x v="0"/>
    <x v="0"/>
    <x v="0"/>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s v="SECRETARÍA DE SEGURIDAD, CONVIVENCIA Y JUSTICIA"/>
    <s v="SUBSECRETARÍA DE ACCESO A LA JUSTICIA"/>
    <x v="2"/>
    <x v="5"/>
    <x v="0"/>
    <x v="0"/>
    <x v="0"/>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s v="SECRETARÍA DE SEGURIDAD, CONVIVENCIA Y JUSTICIA"/>
    <s v="SUBSECRETARÍA DE ACCESO A LA JUSTICIA"/>
    <x v="2"/>
    <x v="16"/>
    <x v="0"/>
    <x v="0"/>
    <x v="0"/>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s v="SECRETARÍA DE SEGURIDAD, CONVIVENCIA Y JUSTICIA"/>
    <s v="SUBSECRETARÍA DE ACCESO A LA JUSTICIA"/>
    <x v="2"/>
    <x v="17"/>
    <x v="0"/>
    <x v="0"/>
    <x v="0"/>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m/>
    <s v="5% de aumento en el cuatrienio de ciudadanos atendidos en el Sistema Distrital de Justicia"/>
    <m/>
    <m/>
    <m/>
    <s v="X"/>
  </r>
  <r>
    <n v="145"/>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m/>
    <s v="# de acciones cumplidas dentro de la estrategia{ia /# de acciones proyectadas para el cumplimiento de las estrategias "/>
    <n v="0"/>
    <s v="100% de implementación de estrategia de ampliación y mejoramiento de las URI de Bogotá"/>
    <m/>
    <m/>
    <m/>
    <s v="X"/>
  </r>
  <r>
    <n v="146"/>
    <s v="SECRETARÍA DE SEGURIDAD, CONVIVENCIA Y JUSTICIA"/>
    <s v="SUBSECRETARÍA DE ACCESO A LA JUSTICIA"/>
    <x v="2"/>
    <x v="17"/>
    <x v="0"/>
    <x v="0"/>
    <x v="0"/>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s v="SECRETARÍA DE SEGURIDAD, CONVIVENCIA Y JUSTICIA"/>
    <s v="SUBSECRETARÍA DE ACCESO A LA JUSTICIA"/>
    <x v="2"/>
    <x v="18"/>
    <x v="0"/>
    <x v="0"/>
    <x v="0"/>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s v="SECRETARÍA DE SEGURIDAD, CONVIVENCIA Y JUSTICIA"/>
    <s v="SUBSECRETARÍA DE ACCESO A LA JUSTICIA"/>
    <x v="2"/>
    <x v="18"/>
    <x v="0"/>
    <x v="0"/>
    <x v="0"/>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s v="SECRETARÍA DE SEGURIDAD, CONVIVENCIA Y JUSTICIA"/>
    <s v="SUBSECRETARÍA DE ACCESO A LA JUSTICIA"/>
    <x v="2"/>
    <x v="18"/>
    <x v="0"/>
    <x v="0"/>
    <x v="0"/>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s v="SECRETARÍA DE SEGURIDAD, CONVIVENCIA Y JUSTICIA"/>
    <s v="SUBSECRETARÍA DE SEGURIDAD Y CONVIVENCIA"/>
    <x v="0"/>
    <x v="8"/>
    <x v="1"/>
    <x v="1"/>
    <x v="1"/>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s v="SECRETARÍA DE SEGURIDAD, CONVIVENCIA Y JUSTICIA"/>
    <s v="SUBSECRETARÍA DE SEGURIDAD Y CONVIVENCIA"/>
    <x v="0"/>
    <x v="8"/>
    <x v="1"/>
    <x v="2"/>
    <x v="0"/>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s v="SECRETARÍA DE SEGURIDAD, CONVIVENCIA Y JUSTICIA"/>
    <s v="SUBSECRETARÍA DE SEGURIDAD Y CONVIVENCIA"/>
    <x v="0"/>
    <x v="10"/>
    <x v="2"/>
    <x v="3"/>
    <x v="0"/>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s v="SECRETARÍA DE SEGURIDAD, CONVIVENCIA Y JUSTICIA"/>
    <s v="SUBSECRETARÍA DE SEGURIDAD Y CONVIVENCIA"/>
    <x v="0"/>
    <x v="10"/>
    <x v="1"/>
    <x v="1"/>
    <x v="2"/>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s v="SECRETARÍA DE SEGURIDAD, CONVIVENCIA Y JUSTICIA"/>
    <s v="SUBSECRETARÍA DE SEGURIDAD Y CONVIVENCIA"/>
    <x v="0"/>
    <x v="10"/>
    <x v="3"/>
    <x v="2"/>
    <x v="0"/>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s v="SECRETARÍA DE SEGURIDAD, CONVIVENCIA Y JUSTICIA"/>
    <s v="SUBSECRETARÍA DE SEGURIDAD Y CONVIVENCIA"/>
    <x v="0"/>
    <x v="10"/>
    <x v="3"/>
    <x v="2"/>
    <x v="3"/>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s v="SECRETARÍA DE SEGURIDAD, CONVIVENCIA Y JUSTICIA"/>
    <s v="SUBSECRETARÍA DE SEGURIDAD Y CONVIVENCIA"/>
    <x v="0"/>
    <x v="9"/>
    <x v="2"/>
    <x v="0"/>
    <x v="0"/>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s v="SECRETARÍA DE SEGURIDAD, CONVIVENCIA Y JUSTICIA"/>
    <s v="SUBSECRETARÍA DE SEGURIDAD Y CONVIVENCIA"/>
    <x v="1"/>
    <x v="1"/>
    <x v="4"/>
    <x v="4"/>
    <x v="0"/>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s v="SECRETARÍA DE SEGURIDAD, CONVIVENCIA Y JUSTICIA"/>
    <s v="SUBSECRETARÍA DE SEGURIDAD Y CONVIVENCIA"/>
    <x v="1"/>
    <x v="3"/>
    <x v="5"/>
    <x v="5"/>
    <x v="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s v="SECRETARÍA DE SEGURIDAD, CONVIVENCIA Y JUSTICIA"/>
    <s v="SUBSECRETARÍA DE SEGURIDAD Y CONVIVENCIA"/>
    <x v="0"/>
    <x v="2"/>
    <x v="6"/>
    <x v="0"/>
    <x v="0"/>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s v="SECRETARÍA DE SEGURIDAD, CONVIVENCIA Y JUSTICIA"/>
    <s v="SUBSECRETARÍA DE SEGURIDAD Y CONVIVENCIA"/>
    <x v="0"/>
    <x v="0"/>
    <x v="0"/>
    <x v="0"/>
    <x v="0"/>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s v="SECRETARÍA DE SEGURIDAD, CONVIVENCIA Y JUSTICIA"/>
    <s v="SUBSECRETARÍA DE SEGURIDAD Y CONVIVENCIA"/>
    <x v="0"/>
    <x v="2"/>
    <x v="2"/>
    <x v="6"/>
    <x v="3"/>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s v="SECRETARÍA DE SEGURIDAD, CONVIVENCIA Y JUSTICIA"/>
    <s v="SUBSECRETARÍA DE SEGURIDAD Y CONVIVENCIA"/>
    <x v="1"/>
    <x v="4"/>
    <x v="7"/>
    <x v="5"/>
    <x v="0"/>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
  <r>
    <n v="1"/>
    <x v="0"/>
    <s v="BRIGADA 13"/>
    <x v="0"/>
    <s v="Prevención al porte de arma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operaciones para ocupar, registrar y controlar militarmente el área de responsabilidad, garantizando la movilidad y cobertura de la misma.                                                                                                                                       "/>
    <m/>
    <n v="64"/>
    <m/>
    <n v="61"/>
    <s v="Incrementar en un 5% el desarrollo de operaciones sobre áreas focalizadas, afectando significativamente las amenazas."/>
    <m/>
    <m/>
    <m/>
    <s v="X"/>
  </r>
  <r>
    <n v="2"/>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Acompañar a los organismos de Seguridad y Justicia en el Distrito para mantener los centros de despliegue operacional con condiciones de seguridad y bienestar."/>
    <m/>
    <n v="20"/>
    <m/>
    <n v="20"/>
    <s v="Mantener los 20 centros de despliegue operacional con condiciones de seguridad y bienestar"/>
    <m/>
    <m/>
    <m/>
    <s v="X"/>
  </r>
  <r>
    <n v="3"/>
    <x v="0"/>
    <s v="BRIGADA 13"/>
    <x v="1"/>
    <s v="Intervención y control del delito y estructuras criminales"/>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Controlar los ejes viales de acceso a la ciudad a partir de los puntos de control implementados "/>
    <m/>
    <n v="4370"/>
    <m/>
    <n v="4370"/>
    <s v="  Mantener el control de los ejes viales de acceso a la ciudad a partir de 4370 puntos de control     "/>
    <m/>
    <m/>
    <m/>
    <s v="X"/>
  </r>
  <r>
    <n v="4"/>
    <x v="0"/>
    <s v="BRIGADA 13"/>
    <x v="0"/>
    <s v="Alianzas para la Seguridad y la Convivencia "/>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Garantizar el sostenimiento del hombre en el cumplimiento de la tarea. "/>
    <m/>
    <n v="365"/>
    <m/>
    <n v="365"/>
    <s v="Mantener el desarrollo de 365 actividades logísticas y de bienestar para el cumplimiento de la misión "/>
    <s v="X"/>
    <s v="X"/>
    <s v="X"/>
    <m/>
  </r>
  <r>
    <n v="5"/>
    <x v="0"/>
    <s v="BRIGADA 13"/>
    <x v="1"/>
    <s v="Inteligencia e investigación criminal"/>
    <m/>
    <m/>
    <m/>
    <s v="Aislar las estructuras de los GAO de la población civil,  localización y neutralización de economías ilícitas ( narcotráfico ) y/o fenómenos criminales, contribuyendo a la reducción de índices de extorsión, secuestro, neutralización del trafico de armas, municiones y explosivos y la protección de activos estratégicos e infraestructura critica de la capital, integrando las capacidades operacionales disponibles."/>
    <s v="Realizar actividades de seguimiento a través de herramientas tecnológicas de telecomunicaciones e informáticas a las amenazas presentes y futuras en el Distrito"/>
    <m/>
    <n v="2555"/>
    <m/>
    <n v="2555"/>
    <s v="Mantener la aplicación de 2.555 tareas de seguimiento a partir de la infraestructura tecnológica para prevenir y atender amenazas"/>
    <m/>
    <m/>
    <m/>
    <s v="X"/>
  </r>
  <r>
    <n v="6"/>
    <x v="0"/>
    <s v="BRIGADA 13"/>
    <x v="1"/>
    <s v="Intervención y control del delito y estructuras criminales"/>
    <m/>
    <m/>
    <m/>
    <s v="Deficiencias de articulación e integración entre las Entidades y Agencias para garantizar el desarrollo de la actividad operacional"/>
    <s v="Realizar acompañamiento y seguimiento a las actividades operacionales que se desarrollan en el Distrito                              "/>
    <m/>
    <n v="1460"/>
    <m/>
    <n v="1460"/>
    <s v="Mantener las 1460 actividades de seguimiento y monitoreo a las actividades operacionales que se desarrollan en el Distrito  "/>
    <m/>
    <m/>
    <m/>
    <s v="X"/>
  </r>
  <r>
    <n v="7"/>
    <x v="0"/>
    <s v="BRIGADA 13"/>
    <x v="1"/>
    <s v="Inteligencia e investigación criminal"/>
    <m/>
    <m/>
    <m/>
    <s v="Deficiencias de articulación e integración entre las Entidades y Agencias para garantizar el desarrollo de la actividad operacional"/>
    <s v="Integrar y fortalecer los sistemas de mando y control en comunicaciones, fortalecer los sistemas de intercambio de información, para garantizar el desarrollo de operaciones"/>
    <m/>
    <n v="12"/>
    <m/>
    <n v="12"/>
    <s v="Implementar 12 actividades de integración y articulación para fortalecer los procesos  de intercambio de información"/>
    <m/>
    <m/>
    <m/>
    <s v="X"/>
  </r>
  <r>
    <n v="8"/>
    <x v="0"/>
    <s v="BRIGADA 13"/>
    <x v="1"/>
    <s v="Inteligencia e investigación criminal"/>
    <m/>
    <m/>
    <m/>
    <s v="Falta de coordinación e integración en los procesos de inteligencia de cada institución._x000a__x000a_"/>
    <s v="Realizar actividades para la obtención de información de inteligencia a partir de la integración on otras agencias o instituciones para el desarrollo de actividades operacionales, para mantener el control territorial y en énfasis sobre las áreas priorizadas de la capital._x000a_                                                                 .                                                                                                                                         "/>
    <m/>
    <n v="80"/>
    <m/>
    <n v="70"/>
    <s v="Incrementar el 15% de actividades de la red básica en el área de responsabilidad que no se encuentren cubiertas (apoyo personal de SLP)"/>
    <m/>
    <m/>
    <m/>
    <s v="X"/>
  </r>
  <r>
    <n v="9"/>
    <x v="0"/>
    <s v="BRIGADA 13"/>
    <x v="0"/>
    <s v="Alianzas para la Seguridad y la Convivencia "/>
    <m/>
    <m/>
    <m/>
    <s v="Falta de coordinación e integración en los procesos de inteligencia de cada institución._x000a__x000a_"/>
    <s v="Mantener las estrategias de enlace y coordinación con las diferentes autoridades distritales para realizar actividades de prevención, sobre las diferentes áreas de responsabilidad con presencia institucional.                "/>
    <m/>
    <n v="64"/>
    <m/>
    <n v="61"/>
    <s v="Incrementar en un 5% las acciones de prevención que se realizan en conjunto  con otras Entidades Distritales"/>
    <s v="X"/>
    <s v="X"/>
    <s v="X"/>
    <s v="X"/>
  </r>
  <r>
    <n v="10"/>
    <x v="0"/>
    <s v="BRIGADA 13"/>
    <x v="1"/>
    <s v="Protección y control a  infraestructura vital y medio ambiente"/>
    <m/>
    <m/>
    <m/>
    <s v="A partir de situaciones de contingencia extrema, falta de capacidades del IDRG para la atención y gestión de desastres"/>
    <s v="Apoyar la unidad de gestión del riesgo y el desastre, integrando las capacidades operacionales a la gestión del riesgo, atención de desastres y ayuda humanitaria, coordinando el uso de la oferta institucional en apoyo y defensa a la autoridad civil.                          "/>
    <m/>
    <s v="N/A"/>
    <m/>
    <s v="N/A"/>
    <s v="Acompañar las operaciones de gestión del riesgo y atención de desastres, de acuerdo a las necesidades requeridas"/>
    <m/>
    <m/>
    <m/>
    <s v="X"/>
  </r>
  <r>
    <n v="11"/>
    <x v="0"/>
    <s v="BRIGADA 13"/>
    <x v="1"/>
    <s v="Protección y control a  infraestructura vital y medio ambiente"/>
    <m/>
    <m/>
    <m/>
    <s v="Incremento en delitos contra el medio ambiente, fauna y especie "/>
    <s v="Potenciar la protección y sostenibilidad de la biodiversidad , a partir de campañas de protección del medio ambiente (Burbuja ambiental)"/>
    <m/>
    <n v="24"/>
    <m/>
    <n v="12"/>
    <s v="Incrementar en un 100% las campañas de protección al medio ambiente"/>
    <s v="X"/>
    <m/>
    <m/>
    <s v="X"/>
  </r>
  <r>
    <n v="12"/>
    <x v="0"/>
    <s v="BRIGADA 13"/>
    <x v="1"/>
    <s v="Protección y control a  infraestructura vital y medio ambiente"/>
    <m/>
    <m/>
    <m/>
    <s v="Incremento en delitos contra el medio ambiente, fauna y especie "/>
    <s v="Desarrollar programas de capacitación y reforestación"/>
    <m/>
    <n v="72"/>
    <m/>
    <n v="36"/>
    <s v="Incrementar en un 100% los planes de reforestación de los cerros ambientales y localidad 20"/>
    <s v="X"/>
    <m/>
    <m/>
    <s v="X"/>
  </r>
  <r>
    <n v="13"/>
    <x v="0"/>
    <s v="BRIGADA 13"/>
    <x v="1"/>
    <s v="Protección y control a  infraestructura vital y medio ambiente"/>
    <m/>
    <m/>
    <m/>
    <s v="Incremento en delitos contra el medio ambiente, fauna y especie "/>
    <s v="Realizar actividades de  control institucional del territorio y del medio ambiente "/>
    <m/>
    <n v="24"/>
    <m/>
    <n v="12"/>
    <s v="Incrementar en un 100% las actividades de control institucional del territorio y del medio ambiente "/>
    <m/>
    <m/>
    <m/>
    <s v="X"/>
  </r>
  <r>
    <n v="14"/>
    <x v="0"/>
    <s v="BRIGADA 13"/>
    <x v="2"/>
    <s v="Adolescentes y Jóvenes del Sistema de Responsabilidad Penal Adolescente"/>
    <m/>
    <m/>
    <m/>
    <s v="Incremento en los factores de inestabilidad que generan inseguridad en el Distrito "/>
    <s v="Contribuir al sometimiento a la justicia de GAO y GDO, a partir del apoyo al proceso de Judicialización mediante el suministro de información como criterio orientador al ente judicial.                                                                                  "/>
    <m/>
    <n v="70"/>
    <m/>
    <n v="70"/>
    <s v="Mantener el apoyo a la realización de los procesos de judicialización, desmovilización  y/o captura de GAO, GDO y GDCO"/>
    <m/>
    <m/>
    <m/>
    <s v="X"/>
  </r>
  <r>
    <n v="15"/>
    <x v="0"/>
    <s v="BRIGADA 13"/>
    <x v="1"/>
    <s v="Dotación, tecnología, equipamientos y Formación"/>
    <m/>
    <m/>
    <m/>
    <s v="Complejidades para la capacitación del personal presencialmente, debido a la misionalidad y actividades en terreno"/>
    <s v="Mejorar la capacitación del talento  y  capital humano del personal de la Brigada 13, aportando al cumplimiento del plan de carrera , a partir del uso de los medios tecnológicos como herramienta de difusión.                                                                                      "/>
    <m/>
    <n v="1"/>
    <m/>
    <n v="0.95"/>
    <s v="Cumplir al 100% con el desarrollo e implementación de los programas de capacitación."/>
    <m/>
    <m/>
    <m/>
    <s v="X"/>
  </r>
  <r>
    <n v="16"/>
    <x v="0"/>
    <s v="BRIGADA 13"/>
    <x v="0"/>
    <s v="Alianzas para la Seguridad y la Convivencia "/>
    <m/>
    <m/>
    <m/>
    <s v="Dificultades para el acceso a la oferta institucional en territorios donde no se ha llegado con todo el potencial"/>
    <s v="Potencializar  la acción unificada y el empleo de actividades integrales de manera multidimensional en el Distrito, a partir de esfuerzos de cooperación y desarrollo, asuntos civiles, de gobierno y operaciones psicológicas. (Campaña Fe en Colombia - Barrio modelo)                                                          "/>
    <m/>
    <n v="852"/>
    <m/>
    <n v="852"/>
    <s v="Mantener la implementación de actividades integrales de manera multidimensional en el Distrito, en cumplimiento del programa Fé en Colombia, estrategia mi Barrio Modelo (03)"/>
    <s v="X"/>
    <m/>
    <m/>
    <s v="X"/>
  </r>
  <r>
    <n v="17"/>
    <x v="0"/>
    <s v="BRIGADA 13"/>
    <x v="0"/>
    <s v="Alianzas para la Seguridad y la Convivencia "/>
    <m/>
    <m/>
    <m/>
    <s v="Dificultades en la difusión de información estratégica"/>
    <s v="Implementar campañas de información  estratégica en todos los niveles, a partir del uso de red de emisoras y el despliegue informativo a través de diferentes medios de comunicación.                                         "/>
    <m/>
    <n v="236"/>
    <m/>
    <n v="225"/>
    <s v="Incrementar en un 5% la implementación de actividades informativas, a partir del  uso de redes de emisoras institucionales y locales con apoyo del distrito."/>
    <s v="X"/>
    <m/>
    <m/>
    <s v="X"/>
  </r>
  <r>
    <n v="18"/>
    <x v="0"/>
    <s v="BRIGADA 13"/>
    <x v="1"/>
    <s v="Dotación, tecnología, equipamientos y Formación"/>
    <m/>
    <m/>
    <m/>
    <s v="Oportunidades para ampliar bienestar y la moral"/>
    <s v="Garantizar las condiciones para dar cumplimiento al Plan de moral y bienestar de la Brigada 13. emitidos por COEJC según directiva # 00222 "/>
    <m/>
    <n v="1"/>
    <m/>
    <n v="1"/>
    <s v="Dar cumplimiento en un 100% a los planes de moral y bienestar asignados por la unidad superior al igual los emitidos por DIFAB. (Dirección de familia y bienestar de la fuerza)"/>
    <s v="X"/>
    <m/>
    <m/>
    <s v="X"/>
  </r>
  <r>
    <n v="19"/>
    <x v="1"/>
    <s v="FISCALÍA GENERAL DE LA NACIÓN"/>
    <x v="1"/>
    <s v="Inteligencia e investigación criminal"/>
    <m/>
    <m/>
    <m/>
    <s v="Hurto a personas  en Transmilenio "/>
    <s v="Identificar los  casos de hurto a personas en Transmilenio que se priorizan en las URIS, con el propósito de  saber si hacen parte de reincidentes y / o identificación de organizaciones criminales."/>
    <m/>
    <m/>
    <m/>
    <m/>
    <s v="Judicialización con imposición de medida de aseguramiento de la totalidad de los casos capturados en flagrancias, impactando y/o desarticulando organizaciones criminales ."/>
    <m/>
    <m/>
    <m/>
    <s v="X"/>
  </r>
  <r>
    <n v="20"/>
    <x v="1"/>
    <s v="FISCALÍA GENERAL DE LA NACIÓN"/>
    <x v="1"/>
    <s v="Inteligencia e investigación criminal"/>
    <m/>
    <m/>
    <m/>
    <s v="Hurto a personas (celulares)"/>
    <s v="Judicializar personas en flagrancias, con el propósito de  saber si hacen parte de reincidentes y / o identificación de organizaciones criminales y la realización de allanamientos y extinción de dominio donde se comercializan los celulares hurtados "/>
    <m/>
    <m/>
    <m/>
    <m/>
    <s v="Impactar en la reducción del hurto a personas, específicamente en lo que corresponde a hurto a celulares"/>
    <m/>
    <m/>
    <m/>
    <s v="X"/>
  </r>
  <r>
    <n v="21"/>
    <x v="1"/>
    <s v="FISCALÍA GENERAL DE LA NACIÓN"/>
    <x v="1"/>
    <s v="Inteligencia e investigación criminal"/>
    <m/>
    <m/>
    <m/>
    <s v="Homicidios "/>
    <s v="Realizar desde Fiscalía Comités, dos veces a la semana con Policía y CTI, con el fin hacerle seguimiento a todos los homicidios que ocurren semana a semana en Bogotá, esclarecer los casos e identificar la presencia de organizaciones criminales. De la misma manera se realiza un Comité de vida,  en el comando de la Policía Metropolitana al día siguiente de que ocurre un homicidio, para la interacción entre fiscales y policía de vigilancia para obtener de primera mano información que se maneja en cada localidad. También todas estas acciones nos permiten la identificación de organizaciones criminales que realizan homicidios y lograr conexarlos bajo una misma cuerda procesal."/>
    <m/>
    <m/>
    <m/>
    <m/>
    <s v="Lograr mantener el índice de esclarecimiento de homicidio con el porcentaje que se cerro el año anterior. "/>
    <m/>
    <m/>
    <m/>
    <s v="X"/>
  </r>
  <r>
    <n v="22"/>
    <x v="1"/>
    <s v="FISCALÍA GENERAL DE LA NACIÓN"/>
    <x v="0"/>
    <s v="Prevención de violencias en mujeres"/>
    <m/>
    <m/>
    <m/>
    <s v="Violencia contra mujeres"/>
    <s v="Gestionar desde la unidad de  violencia intrafamiliar, con las comisarias de familia de manera permanente, la protección a la victima y velar por sus derechos, adelantando la investigación con el fin de establecer la configuración de una conducta punible y sus responsables . Así mismo, desde la violencia sexual,  dar cumplimiento inmediato a la ruta de violencia sexual de acuerdo al protocolo de investigación y judicialización conforme a los parámetros  enunciados en la resolución 764 del 2016, y realizar la articulación con las entidades que prestan servicios como son Medicina Legal, Secretaria de la mujer, Defensoría del pueblo y Policía Judicial "/>
    <m/>
    <m/>
    <m/>
    <m/>
    <s v="Lograr el mayor número de casos de violencia intrafamiliar esclarecidos. "/>
    <m/>
    <s v="X"/>
    <m/>
    <m/>
  </r>
  <r>
    <n v="23"/>
    <x v="1"/>
    <s v="FISCALÍA GENERAL DE LA NACIÓN"/>
    <x v="0"/>
    <s v="Prevención de violencias en Niños, niñas, adolescentes y jóvenes"/>
    <m/>
    <m/>
    <m/>
    <s v="Violencia contra población vulnerable (niños, niñas, adolescentes y jóvenes)"/>
    <s v="Buscar desde la Unidad de violencia intrafamiliar, en articulación con las Comisarias de Familia, el ICBF el esclarecimiento de los hechos. Desde la violencia sexual Proteger la población vulnerable, conforme  a lo señalado en el articulo 44 de la Constitución Nacional, el interés superior del  NNA. Adelantar investigaciones en el menor tiempo posible y presta una atención inmediata y cumplir con la ruta, para que se tomen las decisiones que en derecho correspondan de manera inmediata  _x000a__x000a_"/>
    <m/>
    <m/>
    <m/>
    <m/>
    <s v="Lograr el mayor número de casos esclarecidos y la protección de la victima. "/>
    <m/>
    <m/>
    <s v="X"/>
    <m/>
  </r>
  <r>
    <n v="24"/>
    <x v="1"/>
    <s v="FISCALÍA GENERAL DE LA NACIÓN"/>
    <x v="1"/>
    <s v="Inteligencia e investigación criminal"/>
    <m/>
    <m/>
    <m/>
    <s v="Microtráfico"/>
    <s v="Judicializar desde las URIS, la captura en flagrancia por porte y trafico de estupefacientes  y la Unidad de Estructura de Apoyo investiga las organizaciones criminales que se dedican el tráfico y comercialización de estupefacientes "/>
    <m/>
    <m/>
    <m/>
    <m/>
    <s v="Disminuir el índice de criminalidad con respecto al delito y lograr identificar y /o desarticular  organizaciones criminales y lograr infiltrar organizaciones de mayor nivel con agente encubierto. "/>
    <m/>
    <m/>
    <m/>
    <s v="X"/>
  </r>
  <r>
    <n v="25"/>
    <x v="1"/>
    <s v="FISCALÍA GENERAL DE LA NACIÓN"/>
    <x v="0"/>
    <s v="Prevención de violencias en Niños, niñas, adolescentes y jóvenes"/>
    <m/>
    <m/>
    <m/>
    <s v="Violencia contra población vulnerable (niños, niñas, adolescentes y jóvenes)"/>
    <s v="Desarrollar acciones de prevención integral de los distintos fenómenos delincuenciales a nivel social, comunitario e individual para frenar las violencias contra niñas, niños y adolescentes, haciendo especial énfasis en aquellas violencias en las que las niñas, los niños y los adolescentes, sujetos de especial protección constitucional que cuentan con derechos prevalentes, son víctimas."/>
    <m/>
    <m/>
    <m/>
    <m/>
    <s v="Lograr acercar a la justicia a las comunidades vulnerables, buscando generar confianza a lo largo del territorio nacional."/>
    <m/>
    <m/>
    <s v="X"/>
    <m/>
  </r>
  <r>
    <n v="26"/>
    <x v="1"/>
    <s v="FISCALÍA GENERAL DE LA NACIÓN"/>
    <x v="1"/>
    <s v="Intervención y control del delito y estructuras criminales"/>
    <m/>
    <m/>
    <m/>
    <s v="Delitos informáticos o ciberdelitos"/>
    <s v="Combatir el delito informático articulando acciones estratégicas con el sector privado (banca, comercio, entre otros) y con entidades estatales, realizando conexidad de casos, asociación de modalidades delictivas, para dar respuesta oportuna a cada una de las denuncias enmarcadas en el contexto de la ley 1273 de 2009."/>
    <m/>
    <m/>
    <m/>
    <m/>
    <s v="Disminuir el índice de criminalidad con respecto al delito y lograr identificar y /o desarticular organizaciones criminales."/>
    <m/>
    <m/>
    <m/>
    <s v="X"/>
  </r>
  <r>
    <n v="27"/>
    <x v="2"/>
    <s v="ASUNTOS JURÍDICOS ASJUR"/>
    <x v="1"/>
    <s v="Dotación, tecnología, equipamientos y Formación"/>
    <m/>
    <m/>
    <m/>
    <s v="Delitos y comportamientos contrarios que afectan la seguridad y la convivencia ciudadana "/>
    <s v="Fortalecer las capacidades y medios tecnológicos, logísticos, infraestructura, mobiliario, movilidad, profesionales, de la MEBOG para la aplicación, compilación, defensa judicial y administrativa de actuaciones y procedimientos policiales."/>
    <s v="No Aplica "/>
    <s v="No Aplica "/>
    <s v="No Aplica"/>
    <n v="0"/>
    <s v="Lograr una adecuada orientación en defensa jurídica y administrativa de la Policía Metropolitana de Bogotá."/>
    <s v="X"/>
    <m/>
    <m/>
    <s v="X"/>
  </r>
  <r>
    <n v="28"/>
    <x v="2"/>
    <s v="AUXILIARES DE POLICÍA - AUXPO"/>
    <x v="1"/>
    <s v="Dotación, tecnología, equipamientos y Formación"/>
    <m/>
    <m/>
    <m/>
    <s v="Hurto"/>
    <s v="Ejecutar acciones de prevención y disuasión en contra del hurto a personas a través de campañas de sensibilización en sitios públicos con el fin de generar un impacto positivo en la percepción de la seguridad."/>
    <s v="Lugares Impactados"/>
    <s v="Lugares priorizados"/>
    <s v="Lugares impactados/lugares priorizados *100"/>
    <n v="0"/>
    <s v="Acompañar durante un año, 30 lugares a través de campañas disuasivas, educativas, pedagógicas, de entornos escolares y en general de participación cívica en la ciudad de Bogotá. "/>
    <m/>
    <m/>
    <m/>
    <s v="X"/>
  </r>
  <r>
    <n v="29"/>
    <x v="2"/>
    <s v="AUXILIARES DE POLICÍA - AUXPO"/>
    <x v="1"/>
    <s v="Dotación, tecnología, equipamientos y Formación"/>
    <m/>
    <m/>
    <m/>
    <s v="Terrorismo"/>
    <s v="Fortalecer las capacidades y medios (Tecnológicos, logísticos, de capacitación y dotación entre otros) de los grupos de seguridad que permitan proteger las instalaciones Policiales y los activos estratégicos de la jurisdicción de Bogotá."/>
    <s v="No. de unidades fortalecidas"/>
    <s v="No. de unidades policiales con necesidades."/>
    <s v="No. de unidades fortalecidas / No. de unidades policiales con necesidades * 100"/>
    <s v="32  unidades"/>
    <s v="Fortalecer las 32 Unidades policiales del distrito capital durante el cuatrienio."/>
    <m/>
    <m/>
    <m/>
    <s v="X"/>
  </r>
  <r>
    <n v="30"/>
    <x v="2"/>
    <s v="AUXILIARES DE POLICÍA - AUXPO"/>
    <x v="0"/>
    <s v="Alianzas para la Seguridad y la Convivencia "/>
    <m/>
    <m/>
    <m/>
    <s v="Comportamientos Contrarios a la convivencia"/>
    <s v="Fortalecer las capacidades y medios (Tecnológicos, logísticos, de capacitación y dotación entre otros) para cumplir con los procesos y procedimientos de incorporación de los jóvenes para la prestación del servicio militar en la Policía Nacional en la Ciudad Capital "/>
    <s v="No.de AXP incorporados"/>
    <s v="No. de AXP a incorporar"/>
    <s v="No. de AXP incorporados /No. de AXP a incorporar * 100"/>
    <s v="Con base en la asignación de cupos de la Dirección de Reclutamiento"/>
    <s v="Lograr 100% de la incorporación de Auxiliares, de acuerdo con los cupos asignados por la Dirección de Incorporación para la ciudad de Bogotá"/>
    <s v="X"/>
    <m/>
    <m/>
    <s v="X"/>
  </r>
  <r>
    <n v="31"/>
    <x v="2"/>
    <s v="AUXILIARES DE POLICÍA - AUXPO"/>
    <x v="0"/>
    <s v="Alianzas para la Seguridad y la Convivencia "/>
    <m/>
    <m/>
    <m/>
    <s v="Comportamientos Contrarios a la convivencia"/>
    <s v="Fortalecer las capacidades y medios (Tecnológicos, logísticos, profesionales, de infraestructura, movilidad, capacitación y dotación entre otros) que permitan la instrucción, formación y capacitación policial integral del conscripto. "/>
    <s v="No Aplica"/>
    <s v="No Aplica"/>
    <s v="No Aplica"/>
    <n v="0"/>
    <s v="Desarrollar Proyectos de inversión que permitan contar con los medios (Tecnológicos, logísticos, profesionales, de infraestructura, movilidad, capacitación y dotación entre otros) para la instrucción de los Auxiliares de Policía "/>
    <m/>
    <m/>
    <m/>
    <s v="X"/>
  </r>
  <r>
    <n v="32"/>
    <x v="2"/>
    <s v="CENTRO AUTOMÁTICO DE DESPACHO CAD"/>
    <x v="1"/>
    <s v="Intervención y control del delito y estructuras criminales"/>
    <m/>
    <m/>
    <m/>
    <s v="Delitos y comportamientos contrarios que afectan la seguridad y la convivencia ciudadana "/>
    <s v="Fortalecer la prestación del servicio en las llamadas realizando la asignación y despacho de casos policiales que ingresen por las líneas de emergencia y/o visualizados por las cámaras de video"/>
    <s v="No. Personal existente CAD"/>
    <s v="No. Personal capacitado CAD"/>
    <s v="No. Personal existente CAD/No. Personal capacitado CAD"/>
    <n v="0"/>
    <s v="Contar con el 100% del talento humano idóneo para mejorar la prestación del servicio en las llamadas positivas atendidas."/>
    <s v="X"/>
    <s v="X"/>
    <s v="X"/>
    <s v="X"/>
  </r>
  <r>
    <n v="33"/>
    <x v="2"/>
    <s v="CENTRO DE INFORMACIÓN ESTRATÉGICA POLICIAL SECCIONAL CIEPS"/>
    <x v="1"/>
    <s v="Dotación, tecnología, equipamientos y Formación"/>
    <m/>
    <m/>
    <m/>
    <s v="Delitos y comportamientos contrarios que afectan la seguridad y la convivencia ciudadana"/>
    <s v="Realizar análisis integrales de seguridad y convivencia que coadyuven en la toma de decisiones y la programación de servicios de Policía a través de la identificación de los riesgos sociales y delitos de mayor impacto en la ciudad de Bogotá.    "/>
    <s v="Tareas cumplidas Plan de Acción "/>
    <s v="Tareas programadas en Plan de Acción "/>
    <s v="Tareas cumplidas Plan de Acción  /Tareas programadas en Plan de Acción"/>
    <n v="0"/>
    <s v="Fortalecer las capacidades y medios que permitan la identificación, análisis y atención de los riesgos sociales, delitos y zonas de mayor problemática en la Ciudad de Bogotá, mediante la utilización de sistemas de información geográfico y tecnológicos para mejorar resultados informados. "/>
    <s v="X"/>
    <s v="X"/>
    <s v="X"/>
    <s v="X"/>
  </r>
  <r>
    <n v="34"/>
    <x v="2"/>
    <s v="CÓDIGO NACIONAL DE SEGURIDAD Y CONVIVENCIA CIUDADANA CNSCC"/>
    <x v="0"/>
    <s v="Atención a otras Poblaciones Vulneradas"/>
    <m/>
    <m/>
    <m/>
    <s v="Comportamientos contrarios a la Convivencia "/>
    <s v="Capacitar a los uniformados de la Policía Metropolitana de Bogotá, frente a CNSC."/>
    <s v="Personal capacitado"/>
    <s v="Personal programado"/>
    <s v="Personal programado / Personal capacitado*100"/>
    <n v="0"/>
    <s v="Capacitar anualmente al 80% de los funcionarios de la Policía Metropolitana de Bogotá que tengan actividades relacionadas con Código Nacional de Seguridad y Convivencia Ciudadana. "/>
    <s v="X"/>
    <m/>
    <m/>
    <s v="X"/>
  </r>
  <r>
    <n v="35"/>
    <x v="2"/>
    <s v="CÓDIGO NACIONAL DE SEGURIDAD Y CONVIVENCIA CIUDADANA CNSCC"/>
    <x v="0"/>
    <s v="Atención a otras Poblaciones Vulneradas"/>
    <m/>
    <m/>
    <m/>
    <s v="Comportamientos contrarios a la Convivencia "/>
    <s v="Fortalecer con recursos técnicos, tecnológicos, de infraestructura, capacitación, asesoría, comunicación estratégica, prevención, reglamentación y financieros; el desarrollo de los procedimientos de policía, atendiendo las problemáticas de Convivencia solicitadas voluntariamente por el ciudadano"/>
    <s v="Salas de mediación en servicio "/>
    <s v="Salas fortalecidas/Nueva Salas"/>
    <s v="Salas de mediación en servicio / salas fortalecidas/Nuevas Salas"/>
    <s v="21 Salas/10 Nuevas"/>
    <s v="Durante el cuatrienio fortalecer el 100% de las salas de mediación existentes y posibilitar la ampliación de cobertura de salas en un 50% con los medios y recursos para la atención de los requerimientos ciudadanos."/>
    <s v="X"/>
    <m/>
    <m/>
    <s v="X"/>
  </r>
  <r>
    <n v="36"/>
    <x v="2"/>
    <s v="CÓDIGO NACIONAL DE SEGURIDAD Y CONVIVENCIA CIUDADANA CNSCC"/>
    <x v="0"/>
    <s v="Atención a otras Poblaciones Vulneradas"/>
    <m/>
    <m/>
    <m/>
    <s v="Comportamientos contrarios a la Convivencia "/>
    <s v="Mejorar las capacidades y medios técnicos, tecnológicos, de infraestructura, movilidad, capacitación, asesoría, comunicación estratégica, prevención, reglamentación y financieros; la aplicación del CNSC para la materialización de medidas correctivas  "/>
    <s v="No Aplica"/>
    <s v="No Aplica"/>
    <s v="No Aplica"/>
    <n v="0"/>
    <s v="Garantizar la aplicación de CNSCC ley 1801 de 2016"/>
    <s v="X"/>
    <m/>
    <m/>
    <s v="X"/>
  </r>
  <r>
    <n v="37"/>
    <x v="2"/>
    <s v="CÓDIGO NACIONAL DE SEGURIDAD Y CONVIVENCIA CIUDADANA CNSCC"/>
    <x v="0"/>
    <s v="Atención a otras Poblaciones Vulneradas"/>
    <m/>
    <m/>
    <m/>
    <s v="Comportamientos contrarios a la Convivencia "/>
    <s v="Implementar el observatorio de convivencia, con el fin de entregar diagnósticos y análisis, que permita establecer el comportamiento del ser humano en sociedad y el impacto que genera para direccionar las políticas públicas."/>
    <s v="Observatorios existentes"/>
    <s v="Observatorios proyectados"/>
    <s v="Observatorios existentes/ observatorios proyectados *100"/>
    <n v="0"/>
    <s v="Creación e implementación del observatorio para atender problemáticas de convivencia. "/>
    <s v="X"/>
    <m/>
    <m/>
    <s v="X"/>
  </r>
  <r>
    <n v="38"/>
    <x v="2"/>
    <s v="CÓDIGO NACIONAL DE SEGURIDAD Y CONVIVENCIA CIUDADANA CNSCC"/>
    <x v="0"/>
    <s v="Atención a otras Poblaciones Vulneradas"/>
    <m/>
    <m/>
    <m/>
    <s v="Delitos de seguridad ciudadana"/>
    <s v="Desarrollar un Módulo que permita implementar y capacitar a todo el personal uniformado de la Policía Metropolitana de Bogotá en CNSCC"/>
    <s v="No Aplica"/>
    <s v="No Aplica"/>
    <s v="No Aplica"/>
    <n v="0"/>
    <s v="Implementar y aplicar el módulo elaborado al 100% de Uniformados de la Policía Metropolitana de Bogotá en el cuatrienio."/>
    <m/>
    <m/>
    <s v="X"/>
    <s v="X"/>
  </r>
  <r>
    <n v="39"/>
    <x v="2"/>
    <s v="ESCUADRÓN MOVIL ANTIDISTURBIOS ESMAD"/>
    <x v="1"/>
    <s v="Intervención y control del delito y estructuras criminales"/>
    <m/>
    <m/>
    <m/>
    <s v="Alteración del orden público en la protesta social (Control de Disturbios)"/>
    <s v="Acompañar la protesta social y mitigar acciones violentas restableciendo los derechos de los ciudadanos."/>
    <s v="No Aplica"/>
    <s v="No Aplica"/>
    <s v="No Aplica"/>
    <n v="0"/>
    <s v="Intervenir en las manifestaciones donde sea requerido el Escuadrón Móvil Antidisturbios para el Restablecimiento del Orden Público "/>
    <s v="X"/>
    <m/>
    <m/>
    <m/>
  </r>
  <r>
    <n v="40"/>
    <x v="2"/>
    <s v="GRUPO AMBIENTAL Y ECOLÓGICO GUPAE"/>
    <x v="0"/>
    <s v="Atención a otras Poblaciones Vulneradas"/>
    <m/>
    <m/>
    <m/>
    <s v="Maltrato Animal"/>
    <s v="Intervenir anticipadamente los factores originadores y las causas facilitadoras del delito, a través de campañas articuladas con las autoridades territoriales y comunidad en general, en contribución a la protección, mantenimiento y conservación del recurso fáunico, florístico, contando con el fortalecimiento de recursos técnicos, tecnológicos, profesionales, de infraestructura, capacitación, profesionales, comunicación estratégica, reglamentación y financieros "/>
    <s v="No Aplica"/>
    <s v="No Aplica"/>
    <s v="No Aplica"/>
    <n v="0"/>
    <s v="Realizar 30 campañas de prevención mensuales "/>
    <m/>
    <m/>
    <m/>
    <s v="X"/>
  </r>
  <r>
    <n v="41"/>
    <x v="2"/>
    <s v="GRUPO AMBIENTAL Y ECOLÓGICO GUPAE"/>
    <x v="1"/>
    <s v="Dotación, tecnología, equipamientos y Formación"/>
    <m/>
    <m/>
    <m/>
    <s v="Maltrato Animal"/>
    <s v="Fortalecer las capacidades y medios tecnológicos, logísticos, infraestructura, mobiliario, movilidad, profesionales, que permitan realizar actividades de control para mitigar y generar protección contra el sufrimiento y el dolor a los animales de compañía o domésticos como el abandono y el maltrato, despliegue de acciones de control a la comunidad frente a las buenas prácticas y a la tenencia responsable frente a los caninos potencialmente peligrosos "/>
    <s v="No Aplica"/>
    <s v="No Aplica"/>
    <s v="No Aplica"/>
    <n v="0"/>
    <s v="Realizar 140 actividades mensuales en parques, conjuntos residenciales y tiendas de mascotas encaminadas al bienestar animal."/>
    <s v="X"/>
    <m/>
    <m/>
    <m/>
  </r>
  <r>
    <n v="42"/>
    <x v="2"/>
    <s v="GRUPO AMBIENTAL Y ECOLÓGICO GUPAE"/>
    <x v="0"/>
    <s v="GABO como elemento integrador de la participación"/>
    <m/>
    <m/>
    <m/>
    <s v="Delitos y comportamientos contrarios contra el ambiente que afectan la convivencia y la seguridad ciudadana"/>
    <s v="Sensibilizar a niños, niñas y adolescentes sobre la importancia que representa el cuidado y protección del ambiente y los recursos naturales. "/>
    <s v="No. de Charlas realizadas "/>
    <s v="No. de niños, niñas y adolescentes beneficiados "/>
    <n v="0"/>
    <m/>
    <s v="Lograr anualmente la certificación de 70 jóvenes a través del programa juvenil Amigos de la Naturaleza . "/>
    <m/>
    <m/>
    <s v="X"/>
    <s v="X"/>
  </r>
  <r>
    <n v="43"/>
    <x v="2"/>
    <s v="GRUPO AMBIENTAL Y ECOLÓGICO GUPAE"/>
    <x v="0"/>
    <s v="GABO como elemento integrador de la participación"/>
    <m/>
    <m/>
    <m/>
    <s v="Delitos contra el  ambiente y los recursos naturales"/>
    <s v="Fortalecer las capacidades  y medios que permitan realizar actividades de control para mitigar y generar protección al ambiente y a los recursos naturales (hídricos, atmosférico y de suelo) en coordinación con las autoridades distritales, gremios , asociaciones, empresa privada,  la sociedad en general, que permitan generar buenas prácticas ambientales, que contribuyan a  la mitigación del calentamiento global trazados por los  objetivos de desarrollo sostenible promulgados por la OMS (Organización Mundial de la Salud)"/>
    <s v="No Aplica"/>
    <s v="No Aplica"/>
    <s v="No Aplica"/>
    <s v="No Aplica"/>
    <s v="Realizar 70 acciones de control ambiental en establecimientos de comercio, industrias, lavaderos de vehículos, asaderos, entre otros, generadores  de contaminantes, que afectan el ambiente y los recursos naturales"/>
    <s v="X"/>
    <m/>
    <m/>
    <s v="X"/>
  </r>
  <r>
    <n v="44"/>
    <x v="2"/>
    <s v="GRUPO ANTIEXTORSIÓN Y SECUESTRO GAULA"/>
    <x v="1"/>
    <s v="Intervención y control del delito y estructuras criminales"/>
    <m/>
    <m/>
    <m/>
    <s v="Extorsión  "/>
    <s v="Realizar conferencias, alianzas interinstitucionales y jornadas de información para la socialización del programa Yo no Pago, yo denuncio."/>
    <s v="Número de campañas realizadas"/>
    <s v="Número de campañas proyectadas"/>
    <s v="No. de campañas realizadas/No. de campañas proyectadas *100"/>
    <n v="0"/>
    <s v="Realizar 400 campañas que fortalezcan el programa YO NO PAGO, YO DENUNCIO"/>
    <s v="X"/>
    <m/>
    <m/>
    <s v="X"/>
  </r>
  <r>
    <n v="45"/>
    <x v="2"/>
    <s v="GRUPO ANTIEXTORSIÓN Y SECUESTRO GAULA"/>
    <x v="1"/>
    <s v="Intervención y control del delito y estructuras criminales"/>
    <m/>
    <m/>
    <m/>
    <s v="Secuestro "/>
    <s v="Fortalecer la persecución y sanción severa de delitos contra la libertad, realizando la articulación operativa, administrativa y de gestión como acción unificada por la libertad personal (GAULA) en la ciudad de Bogotá. "/>
    <s v="Operaciones realizadas"/>
    <s v="Operaciones programadas"/>
    <s v="Operaciones realizadas/Operaciones programadas"/>
    <n v="0"/>
    <s v="Desarticulación bandas criminales por extorsión reducción 65%_x000a_Casos por extorsión (denuncias) Reducción 1%_x000a_Casos por Secuestro Reducción 5%_x000a_"/>
    <m/>
    <m/>
    <m/>
    <s v="X"/>
  </r>
  <r>
    <n v="46"/>
    <x v="2"/>
    <s v="GRUPO DE CARABINEROS GUCAR"/>
    <x v="1"/>
    <s v="Intervención y control del delito y estructuras criminales"/>
    <m/>
    <m/>
    <m/>
    <s v="Delitos y comportamientos contrarios que afectan la seguridad y la convivencia ciudadana"/>
    <s v="Fortalecer las capacidades y medios logísticos para ejecutar actividades de vigilancia y control en los sectores urbanos y rurales de la ciudad capital principalmente en aspectos de protección de humedales y prevención de minería ilegal."/>
    <s v="Patrullajes realizados"/>
    <s v="Patrullajes proyectados"/>
    <s v="Patrullajes realizados /Patrullajes proyectados *100"/>
    <n v="0"/>
    <s v="100% de Actividades de prevención proyectadas.  "/>
    <s v="X"/>
    <m/>
    <m/>
    <m/>
  </r>
  <r>
    <n v="47"/>
    <x v="2"/>
    <s v="GRUPO DE CARABINEROS GUCAR"/>
    <x v="0"/>
    <s v="Atención a otras Poblaciones Vulneradas"/>
    <m/>
    <m/>
    <m/>
    <s v="Comportamientos Contrarios a la convivencia"/>
    <s v="Atender los casos relacionados con comportamientos contrarios a la convivencia por parte del grupo de carabineros y guías caninos fortaleciendo las capacidades y medios (Tecnológicos, logísticos, de infraestructura, movilidad, capacitación y dotación) para la prestación oportuna del servicio de Policía en la ciudad de Bogotá  "/>
    <s v="Actividades de control ejecutadas 2019"/>
    <s v="Actividades de control planeadas 2020"/>
    <s v="Actividades de control ejecutadas 2019/ Actividades de control planeadas 2020"/>
    <s v="932          actividades"/>
    <s v="Realizar 950 actividades anuales que permitan fortalecer la seguridad y convivencia ciudadana en la ciudad capital."/>
    <m/>
    <m/>
    <m/>
    <s v="X"/>
  </r>
  <r>
    <n v="48"/>
    <x v="2"/>
    <s v="GRUPO DE DERECHOS HUMANOS DERHU"/>
    <x v="0"/>
    <s v="Prevención de violencias en Niños, niñas, adolescentes y jóvenes"/>
    <m/>
    <m/>
    <m/>
    <s v="Amenazas a Población de Especial Protección Constitucional "/>
    <s v="Socializar las rutas de prevención y protección institucional e  interinstitucional, en materia Derechos Humanos, en lo relacionado a la atención de poblaciones en situaciones de vulnerabilidad a través del fortalecimiento de las capacidades (logísticas, mobiliarias, movilidad, tecnológicas, profesionales, infraestructura, capacitación)."/>
    <s v="No.                        de Interlocuciones"/>
    <s v="No.                               de amenazas"/>
    <s v="No. Interlocuciones/ No. Amenazas"/>
    <n v="0"/>
    <s v="Lograr interlocución efectiva con las poblaciones vulnerables objeto; que afectan sus derechos.  "/>
    <s v="X"/>
    <s v="X"/>
    <s v="X"/>
    <m/>
  </r>
  <r>
    <n v="49"/>
    <x v="2"/>
    <s v="GRUPO DE INFANCIA Y ADOLESCENCIA GINAD"/>
    <x v="1"/>
    <s v="Intervención y control del delito y estructuras criminales"/>
    <m/>
    <m/>
    <m/>
    <s v="Delitos cometidos contra niños, niñas y Adolescentes"/>
    <s v="Realizar acciones mensuales en materia de vigilancia y control, mediante intervención a lugares públicos, establecimientos abiertos al público y sitios de gran afluencia de personas que generen posibles riesgos para la niñez y la adolescencia de la ciudad."/>
    <s v="Intervenciones realizadas"/>
    <s v="Intervenciones proyectadas"/>
    <s v="Intervenciones realizadas/Intervenciones proyectadas * 100"/>
    <n v="0"/>
    <s v="Realizar 40 acciones de vigilancia y control, mediante intervenciones a establecimientos abiertos al público y sitios de gran afluencia."/>
    <m/>
    <s v="X"/>
    <s v="X"/>
    <m/>
  </r>
  <r>
    <n v="50"/>
    <x v="2"/>
    <s v="GRUPO DE INFANCIA Y ADOLESCENCIA GINAD"/>
    <x v="0"/>
    <s v="Atención a otras Poblaciones Vulneradas"/>
    <m/>
    <m/>
    <m/>
    <s v="Consumo de sustancias psicoactivas, consumo de alcohol, violencias y explotación sexual  "/>
    <s v="Realizar acciones mensuales en materia de prevención mediante campañas vinculando a la sociedad, a las familias e instituciones del estado; con el fin de mitigar o reducir los riesgos sociales que afectan a la población en general y así neutralizar los factores potencialmente nocivos para los niños, niñas y adolescentes."/>
    <s v="Actividades de prevención realizadas"/>
    <s v="Actividades de prevención proyectadas"/>
    <s v="Actividades de prevención realizadas/Actividades de prevención proyectadas *100"/>
    <n v="0"/>
    <s v="Realizar 40 acciones de prevención mediante campañas de sensibilización.  "/>
    <s v="X"/>
    <m/>
    <s v="X"/>
    <m/>
  </r>
  <r>
    <n v="51"/>
    <x v="2"/>
    <s v="GRUPO DE INFANCIA Y ADOLESCENCIA GINAD"/>
    <x v="0"/>
    <s v="Prevención de violencias en Niños, niñas, adolescentes y jóvenes"/>
    <m/>
    <m/>
    <m/>
    <s v="Violencia intrafamiliar contra la Mujer"/>
    <s v="Realizar acciones de prevención mediante actividades de sensibilización, dirigidas a padres de familia, niños, niñas y adolescentes, para disuadir los factores potencialmente nocivos para contrarrestar los fenómenos generadores de la violencia intrafamiliar a través del fortalecimiento capacidades logísticas, tecnológicas, movilidad, capacitación a la especialidad. "/>
    <s v="Actividades de prevención realizadas"/>
    <s v="Actividades de prevención proyectadas"/>
    <s v="Actividades de prevención realizadas/Actividades de prevención proyectadas *100"/>
    <n v="0"/>
    <s v="Realizar 40 actividades de prevención "/>
    <m/>
    <s v="X"/>
    <s v="X"/>
    <m/>
  </r>
  <r>
    <n v="52"/>
    <x v="2"/>
    <s v="GRUPO DE INFANCIA Y ADOLESCENCIA GINAD"/>
    <x v="1"/>
    <s v="Intervención y control del delito y estructuras criminales"/>
    <m/>
    <m/>
    <m/>
    <s v="Enrolamiento de niños, niñas y adolescentes en actividades delictivas"/>
    <s v="Realizar acciones mensuales en materia de vigilancia y control en vías públicas, parques, plazas públicas, lugares de recreación, terminales de transporte terrestre y aéreo, con el fin de reducir las condiciones de vulnerabilidad de los niños, niñas y adolescentes."/>
    <s v="Intervenciones realizadas"/>
    <s v="Intervenciones proyectadas"/>
    <s v="Intervenciones realizadas/Intervenciones proyectadas * 100"/>
    <n v="0"/>
    <s v="Realizar 40 acciones mensuales de vigilancia y control en vías públicas, parques, plazas, lugares comunes de recreación terminales de transporte y aeropuertos."/>
    <s v="X"/>
    <m/>
    <s v="X"/>
    <m/>
  </r>
  <r>
    <n v="53"/>
    <x v="2"/>
    <s v="GRUPO DE INFANCIA Y ADOLESCENCIA GINAD"/>
    <x v="0"/>
    <s v="Prevención de violencias en mujeres"/>
    <m/>
    <m/>
    <m/>
    <s v="Violencia contra Mujer, Familia y Género"/>
    <s v="Realizar actividades de prevención y campañas de sensibilización dirigidas a la comunidad en general, generando espacios de fortalecimiento de lazos de aceptación, con el fin de crear la igualdad de derechos y condiciones en la sociedad como también el respeto a la familia y la protección de la misma."/>
    <s v="Actividades de prevención realizadas"/>
    <s v="Actividades de prevención proyectadas"/>
    <s v="Actividades de prevención realizadas/Actividades de prevención proyectadas * 100"/>
    <n v="0"/>
    <s v="Realizar 40 acciones mensuales de prevención buscando reducir la violencia contra la Mujer, Familia y Género en localidades de mayor afectación "/>
    <m/>
    <s v="X"/>
    <s v="X"/>
    <s v="X"/>
  </r>
  <r>
    <n v="54"/>
    <x v="2"/>
    <s v="GRUPO DE INFANCIA Y ADOLESCENCIA GINAD"/>
    <x v="0"/>
    <s v="GABO como elemento integrador de la participación"/>
    <m/>
    <m/>
    <m/>
    <s v="Prevención al consumo de estupefacientes y alcohol en menores de edad"/>
    <s v="Desarrollar actividades de prevención mediante actividades de sensibilización dirigas a niños, niñas y adolescentes, donde se promueva el sano desarrollo de su personalidad mediante la buena utilización del tiempo libre y la articulación con entidades político-administrativas con el fin de darles a conocer las diferentes oportunidades que tienen al alcance."/>
    <s v="Actividades de prevención realizadas"/>
    <s v="Actividades de prevención proyectadas"/>
    <s v="Actividades de prevención realizadas/Actividades de prevención proyectadas * 100"/>
    <n v="0"/>
    <s v="Realizar 40 acciones mensuales mediante actividades lúdico recreativas en parques y lugares públicos que conlleven a prevenir el consumo de estupefacientes y alcohol en menores de edad"/>
    <s v="X"/>
    <m/>
    <s v="X"/>
    <m/>
  </r>
  <r>
    <n v="55"/>
    <x v="2"/>
    <s v="GRUPO DE INFANCIA Y ADOLESCENCIA GINAD"/>
    <x v="1"/>
    <s v="Intervención y control del delito y estructuras criminales"/>
    <m/>
    <m/>
    <m/>
    <s v="Prevención al consumo de estupefacientes y alcohol en menores de edad"/>
    <s v="Desarrollar actividades de vigilancia y control en establecimientos abiertos al público con el fin de dar aplicabilidad al CNSC, en cuanto a la prohibición de ingreso y venta de bebidas embriagantes a menores de edad y distribución de estupefacientes."/>
    <s v="Intervenciones realizadas"/>
    <s v="Intervenciones proyectadas"/>
    <s v="Intervenciones realizadas/Intervenciones proyectadas * 100"/>
    <n v="0"/>
    <s v="Realizar 40 acciones mensuales de vigilancia y control en establecimientos abiertos al público buscando prevenir el consumo de estupefacientes y de alcohol en menores de edad"/>
    <m/>
    <m/>
    <s v="X"/>
    <s v="X"/>
  </r>
  <r>
    <n v="56"/>
    <x v="2"/>
    <s v="GRUPO DE INFANCIA Y ADOLESCENCIA GINAD"/>
    <x v="0"/>
    <s v="Prevención de violencias en Niños, niñas, adolescentes y jóvenes"/>
    <m/>
    <m/>
    <m/>
    <s v="Violencia intrafamiliar"/>
    <s v="Realizar actividades de prevención encaminadas a la protección de los derechos de cada integrante de la familia, incentivando la comprensión y el diálogo como método de resolución de conflictos, con el objetivo de disminuir los factores que generan las agresiones físicas y psicológicas entre los miembros de la familia"/>
    <s v="Actividades de prevención realizadas"/>
    <s v="Actividades de prevención proyectadas"/>
    <s v="Actividades de prevención realizadas/Actividades de prevención proyectadas * 100"/>
    <n v="0"/>
    <s v="Realizar 40 campañas mensuales de sensibilización que promuevan la reducción de violencia intrafamiliar."/>
    <m/>
    <s v="X"/>
    <s v="X"/>
    <m/>
  </r>
  <r>
    <n v="57"/>
    <x v="2"/>
    <s v="GRUPO DE INFANCIA Y ADOLESCENCIA GINAD"/>
    <x v="0"/>
    <s v="Prevención de violencias en Niños, niñas, adolescentes y jóvenes"/>
    <m/>
    <m/>
    <m/>
    <s v="Delitos en el ciberespacio"/>
    <s v="Desarrollar actividades de prevención dirigidas a padres de familia,  niños, niñas y adolescentes, en especial de las instituciones educativas priorizadas, mediante espacios virtuales con el fin de llevar a cabo capacitaciones en la temática uso responsable de redes sociales."/>
    <s v="Actividades de prevención realizadas"/>
    <s v="Actividades de prevención proyectadas"/>
    <s v="Actividades de prevención realizadas/Actividades de prevención proyectadas * 100"/>
    <n v="0"/>
    <s v="Realizar 20 actividades mensuales de prevención en instituciones educativas priorizadas buscando concientizar respecto al uso responsable de redes sociales"/>
    <m/>
    <m/>
    <s v="X"/>
    <m/>
  </r>
  <r>
    <n v="58"/>
    <x v="2"/>
    <s v="GRUPO DE OPERACIONES ESPECIALES GOES"/>
    <x v="1"/>
    <s v="Dotación, tecnología, equipamientos y Formación"/>
    <m/>
    <m/>
    <m/>
    <s v="Estructuras Delincuenciales"/>
    <s v="Fortalecer las capacidades y medios logísticos, mobiliario, tecnológicos, movilidad, infraestructura, capacitación del personal del GOES para el desarrollo de operaciones e intervenciones de apoyo contra grupos de delincuencia común organizada."/>
    <s v="No de operaciones Ejecutadas "/>
    <s v="No. de operaciones Programadas"/>
    <s v="Operaciones Ejecutadas/Operaciones programadas * 100"/>
    <n v="0"/>
    <s v="Ejecutar el 100% de las operaciones programadas a través del fortalecimiento de las capacidades y medios logísticos. "/>
    <m/>
    <m/>
    <m/>
    <s v="X"/>
  </r>
  <r>
    <n v="59"/>
    <x v="2"/>
    <s v="GRUPO DE PREVENCIÓN PRECI"/>
    <x v="1"/>
    <s v="Intervención y control del delito y estructuras criminales"/>
    <m/>
    <m/>
    <m/>
    <s v="Homicidio"/>
    <s v="Implementar el sistema de prevención de seguridad y convivencia, a través del fortalecimiento de las capacidades y medios tecnológicos, logísticos, infraestructura, mobiliario, movilidad, profesionales, que permitan acciones coordinadas para atender riesgos sociales identificados en las zonas con mayor incidencia de homicidios de la ciudad capital"/>
    <s v="No. Actividades realizadas"/>
    <s v="No. Actividades proyectadas"/>
    <s v="No. de actividades realizadas / Número de actividades proyectadas"/>
    <s v="250 frentes de seguridad fortalecidos"/>
    <s v="Realizar el 100 % de las actividades proyectadas; encaminadas a fortalecer los frentes de seguridad donde mayor problemática de homicidio se presente en la ciudad capital.. "/>
    <m/>
    <m/>
    <m/>
    <s v="X"/>
  </r>
  <r>
    <n v="60"/>
    <x v="2"/>
    <s v="GRUPO DE PREVENCIÓN PRECI"/>
    <x v="0"/>
    <s v="GABO como elemento integrador de la participación"/>
    <m/>
    <m/>
    <m/>
    <s v="Hurto a personas "/>
    <s v="Promover en la ciudadanía; comportamientos de autocuidado, autorregulación, corresponsabilidad y solidaridad para mejorar la convivencia y seguridad ciudadana en Bogotá. "/>
    <s v="No. de personas vinculadas "/>
    <s v="No. de personas planeadas por PRECI "/>
    <s v="No. de personas vinculadas por PRECI/ Número de personas planeadas "/>
    <s v="1.000 personas vinculadas"/>
    <s v="Vincular anualmente 1.000 ciudadanos en la oferta de participación cívica   "/>
    <s v="X"/>
    <m/>
    <m/>
    <m/>
  </r>
  <r>
    <n v="61"/>
    <x v="2"/>
    <s v="GRUPO DE PREVENCIÓN PRECI"/>
    <x v="0"/>
    <s v="GABO como elemento integrador de la participación"/>
    <m/>
    <m/>
    <m/>
    <s v="Violencia contra la mujer, familia y género"/>
    <s v="Realizar campañas que contribuyan a la formación de ciudadanos activos e incluyentes que permitan ser promotores de convivencia ciudadana en sus entornos; para una adecuada orientación a la gestión de problemáticas sociales a través del fortalecimiento de capacidades y medios."/>
    <s v="Campañas realizadas"/>
    <s v="Campañas planeadas"/>
    <s v="No. de acciones en materia de prevención realizadas por PRECI / Campañas planeadas en la Metropolitana "/>
    <s v="359 campañas 2019 "/>
    <s v="Realizar 400 campañas que fortalezcan de la estrategia EMFAG "/>
    <s v="X"/>
    <s v="X"/>
    <m/>
    <m/>
  </r>
  <r>
    <n v="62"/>
    <x v="2"/>
    <s v="GRUPO DE PREVENCIÓN PRECI"/>
    <x v="0"/>
    <s v="Prevención del consumo de SPA y alcohol"/>
    <m/>
    <m/>
    <m/>
    <s v="Tráfico y consumo de estupefacientes "/>
    <s v="Desarrollar el programa escolarizado con niños, niñas y adolescentes con el fin de minimizar la demanda del consumo de sustancias psicoactivas."/>
    <s v="Niños, niñas y adolescentes vinculados en el programa escolarizado"/>
    <s v="Niños, niñas y adolescentes proyectados en el programa escolarizado"/>
    <s v="Niños, niñas y adolescentes vinculados en el programa escolarizado / Niños, niñas y adolescentes planeadas en el programa escolarizado"/>
    <n v="0"/>
    <s v="Vincular 6500 niños, niñas y adolescentes al programa escolarizado para la prevención de sustancias psicoactivas. Se tendrá en cuenta la aplicación del decreto 457 de 2020 Instrucciones para atender la Emergencia Sanitaria. "/>
    <s v="X"/>
    <m/>
    <s v="X"/>
    <m/>
  </r>
  <r>
    <n v="63"/>
    <x v="2"/>
    <s v="GRUPO DE TALENTO HUMANO TAHUM"/>
    <x v="1"/>
    <s v="Dotación, tecnología, equipamientos y Formación"/>
    <m/>
    <m/>
    <m/>
    <s v="Delitos y comportamientos contrarios que afectan la seguridad y la convivencia ciudadana "/>
    <s v="Contribuir a la cualificación del personal de la MEBOG y a la Transformación educativa en pro de líderes competentes interesados en investigar e innovar, para el mejoramiento permanente del servicio policial frente a un entorno distrital cambiante, y así dar oportuna solución a los fenómenos sociales que se presenten en la ciudad de Bogotá."/>
    <s v="No. de personal capacitado  "/>
    <s v="No. de personal en la MEBOG "/>
    <s v="No. de personal capacitado  /No. Personal en la MEBOG "/>
    <s v="Personal capacitado en el año 2019"/>
    <s v="Fortalecer el  SABER, el HACER y el SABER HACER especializado del personal de la MEBOG Capacitando anualmente al 65% el personal de la MEBOG."/>
    <s v="X"/>
    <s v="X"/>
    <s v="X"/>
    <s v="X"/>
  </r>
  <r>
    <n v="64"/>
    <x v="2"/>
    <s v="GRUPO FUERZA DISPONIBLE GUFUD"/>
    <x v="1"/>
    <s v="Protección y control a  infraestructura vital y medio ambiente"/>
    <m/>
    <m/>
    <m/>
    <s v="Alteración del orden público en la protesta social "/>
    <s v="Fortalecer los equipos de protección corporal antimotines, para acompañar la protesta social y el derecho a reunión."/>
    <s v="No Aplica"/>
    <s v="No Aplica"/>
    <s v="No Aplica"/>
    <n v="0"/>
    <s v="Acompañar la protesta social  y la reunión, con base en los protocolos propuestos por la Alcaldía Mayor ."/>
    <m/>
    <m/>
    <m/>
    <s v="X"/>
  </r>
  <r>
    <n v="65"/>
    <x v="2"/>
    <s v="GRUPO FUERZA DISPONIBLE GUFUD"/>
    <x v="1"/>
    <s v="Dotación, tecnología, equipamientos y Formación"/>
    <m/>
    <m/>
    <m/>
    <s v="Ocupación ilegal del espacio público"/>
    <s v="Fortalecer las capacidades y medios (movilidad, infraestructura y logísticos) para el control e incautación de elementos que ocupan el espacio público sin autorización"/>
    <s v="Necesidades  Satisfechas"/>
    <s v="Necesidades presentadas"/>
    <s v="Necesidades satisfechas  / Necesidades presentadas "/>
    <n v="0"/>
    <s v="Fortalecer las capacidades y medios (movilidad, infraestructura y logísticos)  de la Fuerza Disponible  que le permita recuperar  el control del espacio Público en la ciudad Capital."/>
    <s v="X"/>
    <m/>
    <m/>
    <s v="X"/>
  </r>
  <r>
    <n v="66"/>
    <x v="2"/>
    <s v="GRUPO FUERZA DISPONIBLE GUFUD"/>
    <x v="1"/>
    <s v="Protección y control a  infraestructura vital y medio ambiente"/>
    <m/>
    <m/>
    <m/>
    <s v="Hurto a bicicletas"/>
    <s v="Realizar patrullajes en bicicleta permanentes en tramos priorizados de los 280 km de ciclo rutas que se tienen con servicios de Policía en Bogotá. "/>
    <s v="No Aplica"/>
    <s v="No Aplica"/>
    <s v="No Aplica"/>
    <s v="350 elementos de seguridad para montar en bicicleta"/>
    <s v="Fortalecer las capacidades y medios logísticos, movilidad, tecnológicos, infraestructura, mobiliario, capacitación y profesionales para  acompañar los 280 km establecidos de ciclo rutas seguras por parte de la Policía Metropolitana de Bogotá garantizando la renovación  los elementos de seguridad y protección del personal de la fuerza disponible."/>
    <m/>
    <m/>
    <m/>
    <s v="X"/>
  </r>
  <r>
    <n v="67"/>
    <x v="2"/>
    <s v="GRUPO FUERZA DISPONIBLE GUFUD"/>
    <x v="1"/>
    <s v="Intervención y control del delito y estructuras criminales"/>
    <m/>
    <m/>
    <m/>
    <s v="Hurto a bicicletas"/>
    <s v="Afectar la cadena criminal (victimario, captador y comercializador) para consolidar la seguridad en la ciudad para los biciusuarios."/>
    <s v="No Aplica"/>
    <s v="No Aplica"/>
    <s v="No Aplica"/>
    <n v="0"/>
    <s v="Fortalecer las capacidades y medios logísticos, movilidad, tecnológicos, infraestructura, mobiliario, capacitación y profesionales, para lograr a partir de planes integrales de intervención, acompañar interinstitucionalmente los tramos de mayor afectación por denuncia vs percepción, realizar operativos de impacto en días y horarios priorizados, con el fin de lograr identificar reincidencias que permitan consolidar el proceso de investigación y  judicialización. "/>
    <s v="X"/>
    <m/>
    <s v="X"/>
    <s v="X"/>
  </r>
  <r>
    <n v="68"/>
    <x v="2"/>
    <s v="GRUPO TELEMÁTICA TELEM"/>
    <x v="1"/>
    <s v="Dotación, tecnología, equipamientos y Formación"/>
    <m/>
    <m/>
    <m/>
    <s v="Delitos y comportamientos contrarios que afectan la seguridad y la convivencia ciudadana "/>
    <s v="Mejorar los procesos operativos y administrativos de la Policía Metropolitana de Bogotá que permita promover el desarrollo tecnológico en las áreas de informática y telecomunicaciones a través de la investigación, implementación, administración y soporte de gestión Policial."/>
    <s v="No Aplica"/>
    <s v="No Aplica"/>
    <s v="No Aplica"/>
    <n v="0"/>
    <s v="Fortalecer los sistemas tecnológicos y de comunicaciones que permita mejorar la gestión Policial de la Metropolitana de Bogotá."/>
    <s v="X"/>
    <m/>
    <m/>
    <s v="X"/>
  </r>
  <r>
    <n v="69"/>
    <x v="2"/>
    <s v="JEFATURA ADMINISTRATIVA JEFAD"/>
    <x v="1"/>
    <s v="Dotación, tecnología, equipamientos y Formación"/>
    <m/>
    <m/>
    <m/>
    <s v="Delitos y comportamientos contrarios que afectan la seguridad y la convivencia ciudadana "/>
    <s v="Atender los delitos y comportamientos contrarios a la seguridad y convivencia a través del fortalecimiento las capacidades (logísticas, mobiliarias, movilidad, tecnológicas, infraestructura, armamento, profesionales, capacitación) institucionales que se requiere para el Servicio de Policía en la MEBOG "/>
    <s v="Capacidades fortalecidas"/>
    <s v="Capacidades priorizadas"/>
    <s v="capacidades fortalecidas /capacidades priorizadas"/>
    <s v="Presupuesto asignado a la MEBOG en el cuatrienio anterior"/>
    <s v="Fortalecer el 100% las capacidades priorizadas de reacción y atención de MEBOG para atender los delitos y con comportamientos contrarios que afectan la seguridad y la convivencia ciudadana en la ciudad capital. "/>
    <s v="X"/>
    <s v="X"/>
    <s v="X"/>
    <s v="X"/>
  </r>
  <r>
    <n v="70"/>
    <x v="2"/>
    <s v="MODELO DE VIGILANCIA COMUNITARIA POR CUADRANTES MVCC"/>
    <x v="1"/>
    <s v="Intervención y control del delito y estructuras criminales"/>
    <m/>
    <m/>
    <m/>
    <s v="Hurto a personas "/>
    <s v="Realizar actividades de vigilancia y control en zonas priorizadas, con un servicio de vigilancia flexible, integración con la vigilancia privada, para la trasformación de entornos contando con las capacidades y medios para el cumplimiento. "/>
    <s v="Zonas identificadas"/>
    <s v="Zonas impactadas"/>
    <s v="Zonas identificadas / Zonas impactadas *100"/>
    <s v="45 zonas "/>
    <s v="Desarrollar actividades en el 100% de las zonas identificas para la transformación de entornos."/>
    <m/>
    <m/>
    <m/>
    <s v="X"/>
  </r>
  <r>
    <n v="71"/>
    <x v="2"/>
    <s v="MODELO DE VIGILANCIA COMUNITARIA POR CUADRANTES MVCC"/>
    <x v="1"/>
    <s v="Intervención y control del delito y estructuras criminales"/>
    <m/>
    <m/>
    <m/>
    <s v="Hurto de celulares"/>
    <s v="Realizar Consultas de Imei por dispositivo móvil PDA para verificar reporte por hurto de celulares "/>
    <s v="No Aplica"/>
    <s v="No Aplica"/>
    <s v="No Aplica"/>
    <n v="0"/>
    <s v="Realizar consultas encaminadas a combatir el hurto a celulares."/>
    <m/>
    <m/>
    <m/>
    <s v="X"/>
  </r>
  <r>
    <n v="72"/>
    <x v="2"/>
    <s v="MODELO DE VIGILANCIA COMUNITARIA POR CUADRANTES MVCC"/>
    <x v="0"/>
    <s v="Atención a otras Poblaciones Vulneradas"/>
    <m/>
    <m/>
    <m/>
    <s v="Hurto de bicicletas"/>
    <s v="Realizar actividades de registro e identificación de personas, verificación de antecedentes y aplicación del CNSCC."/>
    <s v="No Aplica"/>
    <s v="No Aplica"/>
    <s v="No Aplica"/>
    <n v="0"/>
    <s v="Realizar registro e identificación de personas, verificación de antecedentes y aplicación del CNSCC con el fin de contrarrestar el hurto a bicicletas."/>
    <m/>
    <m/>
    <m/>
    <s v="X"/>
  </r>
  <r>
    <n v="73"/>
    <x v="2"/>
    <s v="MODELO DE VIGILANCIA COMUNITARIA POR CUADRANTES MVCC"/>
    <x v="1"/>
    <s v="Intervención y control del delito y estructuras criminales"/>
    <m/>
    <m/>
    <m/>
    <s v="Hurto de automotores"/>
    <s v="Priorizar y focalizar los patrullajes de vigilancia y control en las zonas de mayor afectación del hurto automotores a través del fortalecimiento de capacidades y medios."/>
    <s v="No Aplica"/>
    <s v="No Aplica"/>
    <s v="No Aplica"/>
    <n v="0"/>
    <s v="Realizar actividades preventivas y de control frente al hurto de automotores."/>
    <m/>
    <m/>
    <m/>
    <s v="X"/>
  </r>
  <r>
    <n v="74"/>
    <x v="2"/>
    <s v="MODELO DE VIGILANCIA COMUNITARIA POR CUADRANTES MVCC"/>
    <x v="1"/>
    <s v="Intervención y control del delito y estructuras criminales"/>
    <m/>
    <m/>
    <m/>
    <s v="Homicidio "/>
    <s v="Intervenir las zonas identificadas a través de planes focalizados por medio de actividades de vigilancia y control."/>
    <s v="Zonas identificadas"/>
    <s v="Zonas impactadas"/>
    <s v="Zonas identificadas / Zonas impactadas *100"/>
    <n v="0"/>
    <s v="Realizar planes focalizados en el 100% de zonas priorizadas."/>
    <m/>
    <m/>
    <m/>
    <s v="X"/>
  </r>
  <r>
    <n v="75"/>
    <x v="2"/>
    <s v="MODELO DE VIGILANCIA COMUNITARIA POR CUADRANTES MVCC"/>
    <x v="0"/>
    <s v="Prevención al porte de armas"/>
    <m/>
    <m/>
    <m/>
    <s v="Homicidio"/>
    <s v="Realizar actividades de vigilancia y control para combatir el porte y tenencia ilegal de armas de fuego al igual que el porte de armas blancas "/>
    <s v="No Aplica"/>
    <s v="No Aplica"/>
    <s v="No Aplica"/>
    <s v="No Aplica"/>
    <s v="Realizar actividades de control que permitan el desarme de la ciudad de Bogotá."/>
    <s v="X"/>
    <m/>
    <m/>
    <s v="X"/>
  </r>
  <r>
    <n v="76"/>
    <x v="2"/>
    <s v="MODELO DE VIGILANCIA COMUNITARIA POR CUADRANTES MVCC"/>
    <x v="1"/>
    <s v="Intervención y control del delito y estructuras criminales"/>
    <m/>
    <m/>
    <m/>
    <s v="Violencia contra la mujer, familia y género"/>
    <s v="Atender oportunamente los motivos de policía que se presenten contra la mujer, familia y género "/>
    <s v="N° casos atendidos"/>
    <s v="No. de casos requeridos"/>
    <s v="N° casos atendidos / No. de casos requeridos"/>
    <n v="0"/>
    <s v="Atender el 100% de los casos reportados en contra la mujer, familia y género "/>
    <m/>
    <s v="X"/>
    <s v="X"/>
    <m/>
  </r>
  <r>
    <n v="77"/>
    <x v="2"/>
    <s v="MODELO DE VIGILANCIA COMUNITARIA POR CUADRANTES MVCC"/>
    <x v="1"/>
    <s v="Intervención y control del delito y estructuras criminales"/>
    <m/>
    <m/>
    <m/>
    <s v="Tráfico y consumo de estupefacientes"/>
    <s v="Realizar actividades de registro e identificación de personas, verificación de antecedentes y aplicación del CNSCC"/>
    <s v="N° de actividades de registro y control ejecutadas"/>
    <s v="No Aplica"/>
    <m/>
    <n v="0"/>
    <s v="Realizar actividades de registro y control que permitan consolidar y mantener entornos seguros"/>
    <m/>
    <m/>
    <m/>
    <s v="X"/>
  </r>
  <r>
    <n v="78"/>
    <x v="2"/>
    <s v="MODELO DE VIGILANCIA COMUNITARIA POR CUADRANTES MVCC"/>
    <x v="1"/>
    <s v="Intervención y control del delito y estructuras criminales"/>
    <m/>
    <m/>
    <m/>
    <s v="Lesiones personales"/>
    <s v="Aplicar el Código Nacional de Seguridad y Convivencia Ciudadana, en los sectores de mayor incidencia de intolerancia social, con el fin de evitar la materialización de casos por lesiones personales. "/>
    <s v=" Comportamientos contrarios conocidos"/>
    <s v="Medidas correctivas aplicadas"/>
    <s v="Comportamientos contrarios conocidos /Medidas correctivas aplicadas  *100"/>
    <n v="0"/>
    <s v="Aplicar el 100% de medidas correctivas a los comportamientos contrarios a la convivencia conocidos "/>
    <s v="X"/>
    <m/>
    <m/>
    <s v="X"/>
  </r>
  <r>
    <n v="79"/>
    <x v="2"/>
    <s v="OFICINA DE ATENCIÓN AL CIUDADANO ATECI"/>
    <x v="1"/>
    <s v="Intervención y control del delito y estructuras criminales"/>
    <m/>
    <m/>
    <m/>
    <s v="Delitos y comportamientos contrarios que afectan la seguridad y la convivencia ciudadana "/>
    <s v="Fortalecer las capacidades y medios tecnológicos, logísticos, infraestructura, mobiliario, movilidad, profesionales, que permitan atender toda clase de peticiones, quejas, reclamos y sugerencias de la comunidad; así como, la presentación de felicitaciones al servicio policial y solicitud de información de seguridad ciudadana."/>
    <s v="No. PQRS Atendidas en términos de ley"/>
    <s v="No. Total de PQRS Presentadas"/>
    <s v="No. PQRS Atendidas en términos de ley/No. Total de PQRS Presentadas * 100"/>
    <n v="0"/>
    <s v="Lograr atender el 100% de PQRS presentados relacionados servicios de Policía en las oficinas de atención al ciudadano en la ciudad capital."/>
    <s v="X"/>
    <m/>
    <m/>
    <s v="X"/>
  </r>
  <r>
    <n v="80"/>
    <x v="2"/>
    <s v="OFICINA DE PLANEACIÓN PLANE"/>
    <x v="1"/>
    <s v="Dotación, tecnología, equipamientos y Formación"/>
    <m/>
    <m/>
    <m/>
    <s v="Delitos y comportamientos contrarios que afectan la seguridad y la convivencia ciudadana "/>
    <s v="Desplegar acciones para garantizar la modernización institucional, el planeamiento estratégico operativo y administrativo, para el desarrollo de planes, programas y proyectos que contribuyan a la satisfacción de las necesidades de seguridad y tranquilidad pública en la Ciudad de Bogotá fortaleciendo sus capacidades "/>
    <s v="No Aplica"/>
    <s v="No Aplica"/>
    <s v="No Aplica"/>
    <n v="0"/>
    <s v="Fortalecer el Servicio de Policía a través de la unidad institucional para responder a los diversos comportamientos generacionales que impacten en la convivencia, mediante la innovación, el uso de herramientas tecnológicas y la optimización de los recursos."/>
    <m/>
    <m/>
    <m/>
    <s v="X"/>
  </r>
  <r>
    <n v="81"/>
    <x v="2"/>
    <s v="OFICINA DE PLANEACIÓN PLANE"/>
    <x v="1"/>
    <s v="Dotación, tecnología, equipamientos y Formación"/>
    <m/>
    <m/>
    <m/>
    <s v="Delitos y comportamientos Mujer, género y familia"/>
    <s v="Contribuir a la mitigación de comportamientos violentos, contrarios a la convivencia y delictivos que afecten a la Mujer, la Familia y el Género, a través de un proceso de transversalización y operacionalización del servicio de policía, en sus niveles de despliegue."/>
    <s v="No Aplica"/>
    <s v="No Aplica"/>
    <s v="No Aplica"/>
    <n v="0"/>
    <s v="Centrar  los esfuerzos por la prevención, protección, atención y_x000a_acceso a la justicia a víctimas de violencias basadas en género, contribuyendo así a la superación de brechas existentes en el abordaje de este tipo de violencias."/>
    <m/>
    <s v="X"/>
    <s v="X"/>
    <s v="X"/>
  </r>
  <r>
    <n v="82"/>
    <x v="2"/>
    <s v="SECCIONAL DE INTELIGENCIA SIPOL"/>
    <x v="1"/>
    <s v="Inteligencia e investigación criminal"/>
    <m/>
    <m/>
    <m/>
    <s v="Hurto a personas"/>
    <s v="Recolectar información que permita la identificación de grupos delincuenciales y actores individuales a través del fortalecimiento de capacidades y medios tecnológicos y humanos."/>
    <s v="No Aplica"/>
    <s v="No Aplica"/>
    <s v="No Aplica"/>
    <n v="0"/>
    <s v="Cumplir con las actividades de inteligencia y contrainteligencia que permitan el asesoramiento al mando institucional, Policía Judicial y Fiscalía General para la toma de decisiones en las actuaciones judiciales."/>
    <m/>
    <m/>
    <m/>
    <s v="X"/>
  </r>
  <r>
    <n v="83"/>
    <x v="2"/>
    <s v="SECCIONAL DE INTELIGENCIA SIPOL"/>
    <x v="1"/>
    <s v="Dotación, tecnología, equipamientos y Formación"/>
    <m/>
    <m/>
    <m/>
    <s v="Homicidio"/>
    <s v="Identificar GDO y GDCO y las causas generadoras del delito a través del fortalecimiento de capacidades, tecnológicas, infraestructura, logísticas, mobiliarias, profesionales y de movilidad."/>
    <s v="No Aplica"/>
    <s v="No Aplica"/>
    <s v="No Aplica"/>
    <n v="0"/>
    <s v="Realizar las actividades de recolección, tratamiento y análisis de la información con el fin de aportar a la tomar decisiones por parte del mando institucional."/>
    <m/>
    <m/>
    <m/>
    <s v="X"/>
  </r>
  <r>
    <n v="84"/>
    <x v="2"/>
    <s v="SECCIONAL DE INTELIGENCIA SIPOL"/>
    <x v="1"/>
    <s v="Inteligencia e investigación criminal"/>
    <m/>
    <m/>
    <m/>
    <s v="Tráfico y consumo de estupefacientes "/>
    <s v="Identificar zonas, actores delincuenciales y causas generadoras del tráfico local de estupefacientes "/>
    <s v="No Aplica"/>
    <s v="No Aplica"/>
    <s v="No Aplica"/>
    <n v="0"/>
    <s v="Fortalecer las actividades básicas y especializadas de inteligencia sobre objetivos de proyección judicial."/>
    <m/>
    <m/>
    <m/>
    <s v="X"/>
  </r>
  <r>
    <n v="85"/>
    <x v="2"/>
    <s v="SECCIONAL DE INTELIGENCIA SIPOL"/>
    <x v="1"/>
    <s v="Protección y control a  infraestructura vital y medio ambiente"/>
    <m/>
    <m/>
    <m/>
    <s v="Terrorismo"/>
    <s v="Recolectar información que permita identificar y anticipar planes armados y/o terroristas por parte del GAO en la ciudad de Bogotá"/>
    <s v="No Aplica"/>
    <s v="No Aplica"/>
    <s v="No Aplica"/>
    <n v="0"/>
    <s v="Fortalecer las Capacidades de anticipación de acciones armadas y/o terroristas. "/>
    <m/>
    <m/>
    <m/>
    <s v="X"/>
  </r>
  <r>
    <n v="86"/>
    <x v="2"/>
    <s v="SECCIONAL DE INTELIGENCIA SIPOL"/>
    <x v="1"/>
    <s v="Intervención y control del delito y estructuras criminales"/>
    <m/>
    <m/>
    <m/>
    <s v="Delitos y comportamientos contrarios que afectan la seguridad y la convivencia ciudadana "/>
    <s v="Realizar actividades para obtener información de fuentes humanas en el desarrollo de inteligencia, Contrainteligencia y gastos operacionales que permitan la anticipación para contrarrestar las manifestaciones delincuenciales que atentan contra la seguridad y la convivencia ciudadana en el Distrito Capital. "/>
    <s v="No Aplica"/>
    <s v="No Aplica"/>
    <s v="No Aplica"/>
    <n v="0"/>
    <s v="Ejecución del 100% de los recursos en los gastos de operación y fuentes de información "/>
    <m/>
    <m/>
    <m/>
    <s v="X"/>
  </r>
  <r>
    <n v="87"/>
    <x v="2"/>
    <s v="SECCIONAL DE INVESTIGACIÓN JUDICIAL SIJIN "/>
    <x v="1"/>
    <s v="Inteligencia e investigación criminal"/>
    <m/>
    <m/>
    <m/>
    <s v="Hurto a usuarios del sistema financiero"/>
    <s v="Fortalecer la investigación criminal con el fin de mejorar las capacidades (Técnicas, tecnológicas, logísticas, y movilidad, profesionales) de la Policía Judicial, encaminadas a ejecutar operaciones que permitan la desarticulación de organizaciones de delincuencia común organizada en la ciudad de Bogotá. "/>
    <s v="No Aplica"/>
    <s v="No Aplica"/>
    <s v="No Aplica"/>
    <n v="0"/>
    <s v="Realizar 03 Operaciones contra estructuras de delincuencia común organizada que afectan a los usuarios del Sistema Financiero priorizadas en la MORED PONAL. "/>
    <s v="X"/>
    <m/>
    <s v="X"/>
    <m/>
  </r>
  <r>
    <n v="88"/>
    <x v="2"/>
    <s v="SECCIONAL DE INVESTIGACIÓN JUDICIAL SIJIN "/>
    <x v="1"/>
    <s v="Intervención y control del delito y estructuras criminales"/>
    <m/>
    <m/>
    <m/>
    <s v="Hurto a personas"/>
    <s v="Identificar y judicializar las bandas dedicadas al hurto de personas mediante la realización de operaciones de impacto."/>
    <s v="No. Operaciones Ejecutadas"/>
    <s v="No.                  Operaciones Programadas"/>
    <s v="Operaciones Ejecutadas/Operaciones programadas   * 100"/>
    <n v="0"/>
    <s v="Desarticular 32 estructuras de delincuencia común organizada que afectan el hurto a personas priorizadas en la MORED PONAL. "/>
    <m/>
    <m/>
    <m/>
    <s v="X"/>
  </r>
  <r>
    <n v="89"/>
    <x v="2"/>
    <s v="SECCIONAL DE INVESTIGACIÓN JUDICIAL SIJIN "/>
    <x v="1"/>
    <s v="Inteligencia e investigación criminal"/>
    <m/>
    <m/>
    <m/>
    <s v="Homicidio"/>
    <s v="Investigar y Judicializar en coordinación con la Fiscalía General, a los responsables de la comisión del delito de homicidio en la ciudad de Bogotá."/>
    <s v="No. Investigaciones Realizadas"/>
    <s v="No. De Investigaciones Asignadas"/>
    <s v="Investigaciones realizadas/Investigaciones asignadas *100"/>
    <s v="Estadística año anterior "/>
    <s v="Lograr en un 30% el esclarecimiento de los homicidas presentados en la ciudad capital "/>
    <m/>
    <m/>
    <s v="X"/>
    <m/>
  </r>
  <r>
    <n v="90"/>
    <x v="2"/>
    <s v="SECCIONAL DE INVESTIGACIÓN JUDICIAL SIJIN "/>
    <x v="1"/>
    <s v="Inteligencia e investigación criminal"/>
    <m/>
    <m/>
    <m/>
    <s v="Delitos informáticos"/>
    <s v="Fortalecer la investigación criminal con el fin de mejorar las capacidades (Técnicas, logísticas y profesionales) de la Policía Judicial, encaminadas a ejecutar operaciones que permitan la desarticulación de organizaciones de delincuencia común organizada en la ciudad de Bogotá dedicadas a la ciber delincuencia. "/>
    <s v="No. Operaciones Ejecutadas"/>
    <s v="No.               Operaciones Programadas"/>
    <s v="Operaciones Ejecutadas/Operaciones programadas *100"/>
    <n v="0"/>
    <s v="Realizar 01 Operación contra estructuras de delincuencia común organizada que afectan la ciber seguridad priorizada en la MORED PONAL."/>
    <m/>
    <m/>
    <m/>
    <s v="X"/>
  </r>
  <r>
    <n v="91"/>
    <x v="2"/>
    <s v="SECCIONAL DE INVESTIGACIÓN JUDICIAL SIJIN "/>
    <x v="1"/>
    <s v="Intervención y control del delito y estructuras criminales"/>
    <m/>
    <m/>
    <m/>
    <s v="Hurto a celulares"/>
    <s v="Ejecutar actividades de investigación e intervención a sitios de acopio y demás lugares de focalización del delito de receptación y alteración de equipos terminales móviles."/>
    <s v="No. Operaciones Ejecutadas"/>
    <s v="No.              Operaciones Programadas"/>
    <s v="Operaciones Ejecutadas/Operaciones programadas *100 "/>
    <n v="0"/>
    <s v="Desarticular y judicializar 10 estructuras de delincuencia común organizada que afectan el hurto, receptación y comercialización de equipos terminales móviles. priorizadas en la MORED PONAL."/>
    <m/>
    <m/>
    <m/>
    <s v="X"/>
  </r>
  <r>
    <n v="92"/>
    <x v="2"/>
    <s v="SECCIONAL DE INVESTIGACIÓN JUDICIAL SIJIN "/>
    <x v="1"/>
    <s v="Intervención y control del delito y estructuras criminales"/>
    <m/>
    <m/>
    <m/>
    <s v="Hurto a comercio"/>
    <s v="Identificar las estructuras criminales que afectan a los establecimientos comerciales; adelantar procesos investigativos que conlleven a judicializar y desarticular las organizaciones de delincuencia común organizada en la ciudad Capital."/>
    <s v="No. de Operaciones Ejecutadas"/>
    <s v="No. De Operaciones Programadas"/>
    <s v="Operaciones Ejecutadas/Operaciones programadas    *100"/>
    <n v="0"/>
    <s v="Desarticular y judicializar 10 estructuras de delincuencia común organizada que afectan el hurto a comercio priorizadas en la MORED PONAL. "/>
    <m/>
    <m/>
    <m/>
    <s v="X"/>
  </r>
  <r>
    <n v="93"/>
    <x v="2"/>
    <s v="SECCIONAL DE INVESTIGACIÓN JUDICIAL SIJIN "/>
    <x v="1"/>
    <s v="Intervención y control del delito y estructuras criminales"/>
    <m/>
    <m/>
    <m/>
    <s v="Hurto a residencias"/>
    <s v="Identificar las estructuras criminales que se dedican al hurto a residencias; adelantar procesos investigativos que conlleven su judicialización y así lograr la desarticulación"/>
    <s v="No.                         de Operaciones Ejecutadas"/>
    <s v="No.                             de Operaciones Programadas"/>
    <s v="Operaciones Ejecutadas/Operaciones programadas *100"/>
    <n v="0"/>
    <s v="Desarticular y judicializar 12 estructuras de delincuencia común organizada que afectan el hurto a residencias priorizadas en la MORED PONAL. "/>
    <m/>
    <m/>
    <m/>
    <s v="X"/>
  </r>
  <r>
    <n v="94"/>
    <x v="2"/>
    <s v="SECCIONAL DE INVESTIGACIÓN JUDICIAL SIJIN "/>
    <x v="1"/>
    <s v="Intervención y control del delito y estructuras criminales"/>
    <m/>
    <m/>
    <m/>
    <s v="Hurto a vehículos y motocicletas"/>
    <s v="Identificar y judicializar las bandas dedicadas al hurto de motocicletas y vehículos mediante la realización de operaciones de impacto, fortaleciendo las capacidades logísticas, mobiliarias, tecnológicas, de infraestructura, movilidad, capacitación entre otros."/>
    <s v="No. de Operaciones Ejecutadas"/>
    <s v="No. De Operaciones Programadas"/>
    <s v="Operaciones Ejecutadas/Operaciones programadas *100"/>
    <n v="0"/>
    <s v="Desarticular y judicializar 10 estructuras de delincuencia común organizada que afectan el hurto a motocicletas y vehículos, priorizadas en la MORED PONAL.  "/>
    <m/>
    <m/>
    <m/>
    <s v="X"/>
  </r>
  <r>
    <n v="95"/>
    <x v="2"/>
    <s v="SECCIONAL DE INVESTIGACIÓN JUDICIAL SIJIN "/>
    <x v="1"/>
    <s v="Intervención y control del delito y estructuras criminales"/>
    <m/>
    <m/>
    <m/>
    <s v="Delitos y Comportamientos contrarios que afectan la Seguridad y la Convivencia Ciudadana "/>
    <s v="Realizar acciones de búsqueda de fuentes humanas para obtener información efectiva que permita el desarrollo de actividades de investigación criminal, inteligencia, contrainteligencia y gastos de operación; logrando la reducción de las manifestaciones delincuenciales y la anticipación de delitos  que amenaza la seguridad y convivencia en el Distrito Capital."/>
    <s v="No Aplica"/>
    <s v="No Aplica"/>
    <s v="No Aplica"/>
    <n v="0"/>
    <s v="Ejecución del 100% del recurso en los gatos de operación y pago de información. "/>
    <s v="X"/>
    <m/>
    <m/>
    <m/>
  </r>
  <r>
    <n v="96"/>
    <x v="2"/>
    <s v="SECCIONAL DE INVESTIGACIÓN JUDICIAL SIJIN "/>
    <x v="1"/>
    <s v="Intervención y control del delito y estructuras criminales"/>
    <m/>
    <m/>
    <m/>
    <s v="Tráfico y Consumo de Estupefacientes"/>
    <s v="Investigar y desarticular grupos de delincuencia común organizada, blanco de oportunidad e investigación exprés. "/>
    <s v="No. de Operaciones Ejecutadas"/>
    <s v="No. De Operaciones Programadas"/>
    <s v="Operaciones Ejecutadas/Operaciones programadas *100"/>
    <n v="0"/>
    <s v="Desarticular y judicializar 24 estructuras de delincuencia común y organizada responsables del tráfico de estupefacientes en menores cantidades. priorizadas en la MORED PONAL. "/>
    <m/>
    <m/>
    <m/>
    <s v="X"/>
  </r>
  <r>
    <n v="97"/>
    <x v="2"/>
    <s v="SECCIONAL DE INVESTIGACIÓN JUDICIAL SIJIN "/>
    <x v="1"/>
    <s v="Dotación, tecnología, equipamientos y Formación"/>
    <m/>
    <m/>
    <m/>
    <s v="Violencia contra la mujer, familia y género"/>
    <s v="Investigar y judicializar en coordinación con la Fiscalía general, a los responsables de la comisión del delito de violencia contra las mujeres. "/>
    <s v="No. Investigaciones Realizadas"/>
    <s v="No. Investigaciones Asignadas"/>
    <s v="Investigaciones realizadas/Investigaciones asignadas * 100"/>
    <n v="0"/>
    <s v="Lograr con el fortalecimiento de capacidades y medios logísticos, mobiliario, tecnológicos, movilidad, infraestructura, capacitación, aportar material probatorio necesario que permita la identificación y judicialización del o los autores de la comisión del delito asignados a SIJIN a través del Centro Integral de víctimas de abuso sexual CAIBAS o del Centro de atención a víctimas de violencia intrafamiliar CAPIV."/>
    <m/>
    <s v="X"/>
    <s v="X"/>
    <m/>
  </r>
  <r>
    <n v="98"/>
    <x v="2"/>
    <s v="SECCIONAL DE INVESTIGACIÓN JUDICIAL SIJIN "/>
    <x v="1"/>
    <s v="Intervención y control del delito y estructuras criminales"/>
    <m/>
    <m/>
    <m/>
    <s v="Delitos en el ciberespacio"/>
    <s v="Proyectar la actividad operativa hacia la desarticulación de la estructura criminal dedicada al hurto a través de medios informáticos."/>
    <s v="No Aplica"/>
    <s v="No Aplica"/>
    <s v="No Aplica"/>
    <n v="0"/>
    <s v="Desarticulación  de la  estructura delincuencial denominada LOS TRANSAS los cuales se dedican al hurto por medios informáticos y semejantes a través de la modalidad de acceso abusivo a sistemas informáticos de  empresas y multinacionales.  "/>
    <m/>
    <m/>
    <m/>
    <s v="X"/>
  </r>
  <r>
    <n v="99"/>
    <x v="2"/>
    <s v="SECCIONAL DE INVESTIGACIÓN JUDICIAL SIJIN "/>
    <x v="1"/>
    <s v="Inteligencia e investigación criminal"/>
    <m/>
    <m/>
    <m/>
    <s v="Hurto a celulares"/>
    <s v="Fortalecer el reclutamiento de fuentes no formales, con el fin de combatir el flagelo del hurto a celulares en sus diferentes modalidades y las actividades de control en los establecimiento comerciales donde existe la venta de equipos celulares."/>
    <s v="No Aplica"/>
    <s v="No Aplica"/>
    <s v="No Aplica"/>
    <n v="0"/>
    <s v="Aportar a la disminución del delito de hurto a celulares, mediante actividades investigativas tendientes a verificar la posible existencia de estructuras delincuenciales fortaleciendo las actividades de solicitud de antecedentes y control en establecimiento a fin de obtener mejores resultados."/>
    <m/>
    <m/>
    <m/>
    <s v="X"/>
  </r>
  <r>
    <n v="100"/>
    <x v="2"/>
    <s v="SECCIONAL DE INVESTIGACIÓN JUDICIAL SIJIN "/>
    <x v="1"/>
    <s v="Inteligencia e investigación criminal"/>
    <m/>
    <m/>
    <m/>
    <s v="Hurto a personas"/>
    <s v="Fortalecer el reclutamiento de fuentes no formales, con el fin de combatir el flagelo del hurto a bicicletas en la ciudad capital."/>
    <s v="No Aplica"/>
    <s v="No Aplica"/>
    <s v="No Aplica"/>
    <n v="0"/>
    <s v="Lograr el fortalecimiento de los resultados respecto a la recuperación de bicicletas e incautación; así como combatir el hurto a través de planes de acción, solicitud de antecedentes y verificación de papeles por medio de fuente no formal o actividades investigativas que se desplieguen en articulación con FGN."/>
    <m/>
    <m/>
    <m/>
    <s v="X"/>
  </r>
  <r>
    <n v="101"/>
    <x v="2"/>
    <s v="SECCIONAL DE INVESTIGACIÓN JUDICIAL SIJIN "/>
    <x v="1"/>
    <s v="Intervención y control del delito y estructuras criminales"/>
    <m/>
    <m/>
    <m/>
    <s v="Tráfico y Consumo de Estupefacientes"/>
    <s v="Investigación y disminución de expendios identificados en la ciudad Bogotá. "/>
    <s v="No. de expendios investigados  "/>
    <s v="No. de expendios intervenidos "/>
    <s v="expendios investigados / expendios intervenidos *100"/>
    <n v="0"/>
    <s v="Disminuir la cantidad de expendios identificados en la ciudad Bogotá, mediante la desarticulación de las 24 GDCO que se encuentran en la Matriz Operacional para la Reducción del Delito (MORED) contribuyendo así de manera satisfactoria a la seguridad y convivencia ciudadana.   "/>
    <m/>
    <m/>
    <m/>
    <s v="X"/>
  </r>
  <r>
    <n v="102"/>
    <x v="2"/>
    <s v="SECCIONAL DE TRÁNSITO Y TRANSPORTE -SETRA"/>
    <x v="1"/>
    <s v="Dotación, tecnología, equipamientos y Formación"/>
    <m/>
    <m/>
    <m/>
    <s v="Muertes y lesiones en accidentes de tránsito"/>
    <s v="Fortalecer las capacidades y medios (Tecnológicos, logísticos, profesionales, de infraestructura, movilidad, capacitación y dotación entre otros) del Grupo de tránsito que permitan concientizar al ciudadano sobre la importancia de la seguridad vial y la promoción de campañas de educación ciudadana para generar una cultura vial en el Distrito Capital."/>
    <s v="No. campañas realizadas"/>
    <s v="No.  campañas programadas"/>
    <s v="Campañas realizadas / Campañas programadas"/>
    <n v="0"/>
    <s v="Realizar 1.270 campañas anuales de sensibilización en seguridad vial a través del fortalecimiento de capacidades y medios logísticos, mobiliario, tecnológicos, movilidad, infraestructura, capacitación."/>
    <s v="X"/>
    <m/>
    <m/>
    <m/>
  </r>
  <r>
    <n v="103"/>
    <x v="2"/>
    <s v="SISTEMA REMOTO DE AERONAVES NO TRIPULADAS SIART"/>
    <x v="1"/>
    <s v="Dotación, tecnología, equipamientos y Formación"/>
    <m/>
    <m/>
    <m/>
    <s v="Delitos y comportamientos contrarios que afectan la seguridad y la convivencia ciudadana "/>
    <s v="Ampliar el cubrimiento con unidades de comando y control SIART y Sistemas anti-defensa que permita realizar patrullajes aéreos sobre las zonas de afectación y focalización delictiva, direccionando las patrullas de los cuadrantes para realizar el registro y control a personas, a través de intervenciones en terreno"/>
    <s v="No Aplica"/>
    <s v="No Aplica"/>
    <s v="No Aplica"/>
    <n v="0"/>
    <s v="Realizar el 100% de patrullajes aéreos en las zonas identificadas o apoyos requeridos."/>
    <s v="X"/>
    <m/>
    <s v="X"/>
    <m/>
  </r>
  <r>
    <n v="104"/>
    <x v="2"/>
    <s v="SISTEMA REMOTO DE AERONAVES NO TRIPULADAS SIART"/>
    <x v="1"/>
    <s v="Intervención y control del delito y estructuras criminales"/>
    <m/>
    <m/>
    <m/>
    <s v="Protesta social"/>
    <s v="Acompañar y monitorear el cubrimiento de las diferentes manifestaciones y alteraciones de orden público, bloqueo de vías, daños al patrimonio nacional y bienes del Estado a través de un fortalecimiento de las capacidades principalmente tecnológicas"/>
    <s v="No. de Acompañamientos realizados "/>
    <s v="No. de solicitud de apoyo a la protesta social presentados"/>
    <s v="N° de acompañamientos realizados / No. de solicitudes de apoyo a la protesta social presentados"/>
    <n v="0"/>
    <s v="Realizar el 100% de patrullajes aéreos de acompañamiento a los eventos de protesta social requeridos al grupo SIART."/>
    <s v="X"/>
    <m/>
    <m/>
    <s v="X"/>
  </r>
  <r>
    <n v="105"/>
    <x v="2"/>
    <s v="SISTEMA REMOTO DE AERONAVES NO TRIPULADAS SIART"/>
    <x v="1"/>
    <s v="Inteligencia e investigación criminal"/>
    <m/>
    <m/>
    <m/>
    <s v="Tráfico de estupefacientes"/>
    <s v="Desarrollar actividades de observación y patrullajes aéreos a fin de lograr la ubicación e identificación de instalaciones fijas y/o expendios de estupefacientes, a fin de aportar elementos material probatorio a las investigaciones que adelantan las unidades investigativas y lograr la intervención y desarticulación de grupos de delincuencia común organizada contando con el fortalecimiento de las capacidades y medios necesarios."/>
    <s v="No. de acompañamientos realizados"/>
    <s v="No. de acompañamientos solicitados"/>
    <s v="No. de acompañamientos realizados /  No. de acompañamientos solicitados *100"/>
    <n v="0"/>
    <s v="Realizar el 100% de actividades de observación y patrullajes aéreos solicitados, para la identificación de expendios de estupefacientes"/>
    <m/>
    <m/>
    <m/>
    <s v="X"/>
  </r>
  <r>
    <n v="106"/>
    <x v="2"/>
    <s v="TRASMILENIO E-27"/>
    <x v="0"/>
    <s v="GABO como elemento integrador de la participación"/>
    <m/>
    <m/>
    <m/>
    <s v="Hurto a personas en los sistemas de transporte masivo"/>
    <s v="Sensibilizar a usuarios del sistema masivo de movilidad respecto al autocuidado y autoprotección dentro del sistema, evitando la comisión de conductas punibles."/>
    <s v="No Aplica"/>
    <s v="No Aplica"/>
    <s v="No Aplica"/>
    <s v="Actualmente 16 acciones mes "/>
    <s v="Realizar 100% de las acciones proyectadas en materia de prevención a los usuarios del sistema de transporte masivo buscando concientizarlos respecto al cuidado y observación permanente de sus elementos y su aparato móvil. "/>
    <s v="X"/>
    <m/>
    <m/>
    <s v="X"/>
  </r>
  <r>
    <n v="107"/>
    <x v="2"/>
    <s v="TRASMILENIO E-28"/>
    <x v="0"/>
    <s v="Prevención de violencias en Niños, niñas, adolescentes y jóvenes"/>
    <m/>
    <m/>
    <m/>
    <s v="Lesiones Personales en Transmilenio"/>
    <s v="Realizar campañas de información, prevención y sensibilización en estaciones priorizadas para mitigar los hechos de agresión presentados contra usuarios de transporte masivo Transmilenio. "/>
    <s v="No Aplica"/>
    <s v="No Aplica"/>
    <s v="No Aplica"/>
    <s v="zonas priorizadas 3 portales 16 Estaciones"/>
    <s v="Lograr el 100% de la campañas proyectadas en las zonas priorizadas."/>
    <s v="X"/>
    <s v="X"/>
    <s v="X"/>
    <m/>
  </r>
  <r>
    <n v="108"/>
    <x v="2"/>
    <s v="TURISMO"/>
    <x v="0"/>
    <s v="Prevención del consumo de SPA y alcohol"/>
    <m/>
    <m/>
    <m/>
    <s v="Delitos Cometidos contra Turistas"/>
    <s v="Implementar acciones preventivas (sensibilización, charlas, volantes informativos) tendientes a contrarrestar el expendio y consumo de sustancias psicoactivas por parte de turistas nacionales, extranjeros y comunidad en general, en lugares donde se desarrollan actividades turísticas a través del fortalecimiento de sus capacidades y medios."/>
    <s v="% cumplimiento de variables de acciones de impacto desarrolladas"/>
    <s v="% cumplimiento planeado"/>
    <m/>
    <m/>
    <s v="75 acciones mensuales relacionadas con el programa Turismo Sano y en paz."/>
    <s v="X"/>
    <m/>
    <m/>
    <m/>
  </r>
  <r>
    <n v="109"/>
    <x v="2"/>
    <s v="TURISMO"/>
    <x v="1"/>
    <s v="Intervención y control del delito y estructuras criminales"/>
    <m/>
    <m/>
    <m/>
    <s v="Informalidad de los prestadores de servicios turísticos"/>
    <s v="Desarrollar acciones de control, frente a la aplicabilidad de la ley CNSCC, referente a los prestadores de servicios turísticos. "/>
    <s v="No. de prestadores de servicios turísticos sancionados"/>
    <s v="No. de prestadores de servicios turísticos informales identificados"/>
    <m/>
    <m/>
    <s v="Aplicación de la norma a prestadores de servicios turísticos informales en la Ciudad Capital."/>
    <m/>
    <m/>
    <m/>
    <s v="X"/>
  </r>
  <r>
    <n v="110"/>
    <x v="2"/>
    <m/>
    <x v="0"/>
    <s v="Atención a otras Poblaciones Vulneradas"/>
    <m/>
    <m/>
    <m/>
    <s v="Alteración del orden público en la protesta social "/>
    <s v="Velar por el mantenimiento de las condiciones necesarias para el ejercicio de derechos y libertades públicas de las personas que participan y no participan en la protesta social."/>
    <s v="No Aplica"/>
    <s v="No Aplica"/>
    <s v="No Aplica"/>
    <n v="0"/>
    <s v="Aplicar los protocolos de actuación y la normatividad vigente en defensa de los derechos de las personas que participen y no en la protesta social con los medios necesarios para tal fin."/>
    <s v="X"/>
    <m/>
    <m/>
    <m/>
  </r>
  <r>
    <n v="111"/>
    <x v="2"/>
    <m/>
    <x v="1"/>
    <s v="Nuevo Modelo de Vigilancia por Cuadrantes "/>
    <m/>
    <m/>
    <m/>
    <m/>
    <s v="Diseñar e implementar el piloto del nuevo modelo de servicio de policía, con énfasis en los componentes de Policía de Vecindario y la reformulación del cuadrante."/>
    <m/>
    <m/>
    <m/>
    <m/>
    <m/>
    <m/>
    <m/>
    <m/>
    <m/>
  </r>
  <r>
    <n v="112"/>
    <x v="2"/>
    <m/>
    <x v="1"/>
    <s v="Nuevo Modelo de Vigilancia por Cuadrantes "/>
    <m/>
    <m/>
    <m/>
    <m/>
    <s v="Realizar el ajuste a la malla de cuadrantes según la nueva perspectiva dinámica."/>
    <m/>
    <m/>
    <m/>
    <m/>
    <m/>
    <m/>
    <m/>
    <m/>
    <m/>
  </r>
  <r>
    <n v="113"/>
    <x v="2"/>
    <m/>
    <x v="1"/>
    <s v="Nuevo Modelo de Vigilancia por Cuadrantes "/>
    <m/>
    <m/>
    <m/>
    <m/>
    <s v="Definir e implementar un mecanismo de seguimiento y evaluación del funcionamiento del Modelo."/>
    <m/>
    <m/>
    <m/>
    <m/>
    <m/>
    <m/>
    <m/>
    <m/>
    <m/>
  </r>
  <r>
    <n v="114"/>
    <x v="2"/>
    <m/>
    <x v="0"/>
    <s v="Un nuevo modelo de policía - policía de vecindario"/>
    <m/>
    <m/>
    <m/>
    <m/>
    <s v="Diseño e implementación del nuevo modelo del servicio de policía, con énfasis en los componentes de Policía de Vecindario."/>
    <m/>
    <m/>
    <m/>
    <m/>
    <m/>
    <m/>
    <m/>
    <m/>
    <m/>
  </r>
  <r>
    <n v="115"/>
    <x v="2"/>
    <m/>
    <x v="0"/>
    <s v="Un nuevo modelo de policía - policía de vecindario"/>
    <m/>
    <m/>
    <m/>
    <m/>
    <s v="Definir e implementar un mecanismo de seguimiento y evaluación funcional del Modelo"/>
    <m/>
    <m/>
    <m/>
    <m/>
    <m/>
    <m/>
    <m/>
    <m/>
    <m/>
  </r>
  <r>
    <n v="116"/>
    <x v="3"/>
    <s v="CFSM BOGOTÁ"/>
    <x v="1"/>
    <s v="Dotación, tecnología, equipamientos y Formación"/>
    <m/>
    <m/>
    <m/>
    <s v="Afectaciones al patrimonio"/>
    <s v="Enrolar e individualizar ciudadanos extranjeros en condiciones jurídicas especiales"/>
    <s v="No. Individualizaciones realizadas"/>
    <s v="No. Individualizaciones solicitadas"/>
    <s v="No. De socializaciones realizadas/No. De individualizaciones solicitadas"/>
    <n v="330"/>
    <n v="1"/>
    <s v="X"/>
    <m/>
    <m/>
    <s v="X"/>
  </r>
  <r>
    <n v="117"/>
    <x v="3"/>
    <s v="CFSM BOGOTÁ"/>
    <x v="0"/>
    <s v="Atención a otras Poblaciones Vulneradas"/>
    <m/>
    <m/>
    <m/>
    <s v="Convivencia"/>
    <s v="Participar en jornadas de atención al ciudadano"/>
    <s v="No. De jornadas de servicio al ciudadano participadas"/>
    <s v="No. Jornadas de servicio al ciudadano convocadas"/>
    <s v="No. Jornadas de servicio a ciudadano participadas/No. De jornadas de servicio al ciudadano convocadas"/>
    <n v="15"/>
    <n v="1"/>
    <m/>
    <s v="X"/>
    <s v="X"/>
    <m/>
  </r>
  <r>
    <n v="118"/>
    <x v="3"/>
    <s v="CFSM BOGOTÁ"/>
    <x v="1"/>
    <s v="Intervención y control del delito y estructuras criminales"/>
    <m/>
    <m/>
    <m/>
    <s v="Comisión de delitos por parte de ciudadanos extranjeros"/>
    <s v="Imponer y garantizar la medida de expulsión de ciudadanos extranjeros implicados en acciones delincuenciales"/>
    <s v="No. De resoluciones de explosión expedidas"/>
    <s v="No. De personas puestas a disposición de Migración Colombia con informe de fiscalía"/>
    <s v="No. De resoluciones de expulsión expedidas/ No. De personas puestas a disposición Colombia con informe de fiscalía"/>
    <n v="967"/>
    <n v="1"/>
    <m/>
    <m/>
    <m/>
    <s v="X"/>
  </r>
  <r>
    <n v="119"/>
    <x v="3"/>
    <s v="CFSM BOGOTÁ"/>
    <x v="0"/>
    <s v="Atención a otras Poblaciones Vulneradas"/>
    <m/>
    <m/>
    <m/>
    <s v="Riesgo de contagio de COVID-19 en la atención "/>
    <s v="Hacer uso de medidas de proyección y bioseguridad en la atención de los ciudadanos"/>
    <s v="No. De medidas de protección y bioseguridad implementadas"/>
    <s v="No. De medias de protección y bioseguridad formuladas"/>
    <s v="No. De medidas de protección y bioseguridad implementadas/ No. De medidas de protección y bioseguridad formuladas"/>
    <n v="0"/>
    <n v="1"/>
    <m/>
    <s v="X"/>
    <s v="X"/>
    <m/>
  </r>
  <r>
    <n v="120"/>
    <x v="3"/>
    <s v="CFSM BOGOTÁ"/>
    <x v="0"/>
    <s v="Atención a otras Poblaciones Vulneradas"/>
    <m/>
    <m/>
    <m/>
    <s v="Convivencia"/>
    <s v="Desarrollar procedimientos de inspección, vigilancia y control (IVC), espacio público , Transmilenio verificaciones migratoria"/>
    <s v="No. De operativos realizados"/>
    <s v="No. De operativos planeados"/>
    <s v="No. Operativos realizados/No. De operativos planeados"/>
    <n v="226"/>
    <n v="1"/>
    <s v="X"/>
    <m/>
    <s v="X"/>
    <m/>
  </r>
  <r>
    <n v="121"/>
    <x v="3"/>
    <s v="CFSM BOGOTÁ"/>
    <x v="0"/>
    <s v="Atención a otras Poblaciones Vulneradas"/>
    <m/>
    <m/>
    <m/>
    <s v="Convivencia"/>
    <s v="Realizar socialización interna sobre la normatividad en materia de trata de personas, tráfico de migrantes, xenofobia y DD.HH"/>
    <s v="No. De sensibilizaciones desarrolladas"/>
    <s v="No. De sensibilizaciones planeadas"/>
    <s v="No. De sensibilizaciones desarrolladas / No. De sensibilizaciones planeadas"/>
    <n v="0"/>
    <n v="8"/>
    <m/>
    <s v="X"/>
    <s v="X"/>
    <m/>
  </r>
  <r>
    <n v="122"/>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que responden al fortalecimiento del desarrollo  integral, garantía y restablecimiento de los derechos de la infancia y la adolescencia  a través de actividades pedagógicas, atención psicosocial, promoción de oportunidades educativas y laborales para las familias, cuidado calificado, apoyo alimentario con calidad y oportunidad y promoción de la corresponsabilidad de las familias y el entorno social._x000a_"/>
    <m/>
    <m/>
    <m/>
    <m/>
    <s v="Aumentar el porcentaje de atención integral de niñas, niños y adolescentes en situación o riesgo de Trabajo Infantil Ampliado._x000a_"/>
    <m/>
    <m/>
    <s v="X"/>
    <s v="X"/>
  </r>
  <r>
    <n v="123"/>
    <x v="4"/>
    <s v="SECRETARÍA DE INTEGRACIÓN SOCIAL"/>
    <x v="0"/>
    <s v="Prevención de violencias en Niños, niñas, adolescentes y jóvenes"/>
    <m/>
    <m/>
    <m/>
    <s v="El Trabajo Infantil es una situación de inobservancia, amenaza o vulneración de derechos de los niños, niñas y adolescentes._x000a_El trabajo Infantil es toda actividad económica y/o estrategia de supervivencia, remunerada o no, realizada por niñas, niños y adolescentes, menores de 18 años bajo las siguientes características: el trabajo realizado es peligroso para la salud y el desarrollo integral de la infancia y la adolescencia; el trabajo realizado vulnera el derecho a la educación o afecta el desempeño escolar; el trabajo realizado implica roles de parentalización, referida a la  realización de oficios domésticos y/o cuidado a terceros, por más de 15 horas semanales”. De allí se adopta el concepto de Trabajo infantil Ampliado para el distrito capital. _x000a_El Trabajo Infantil es un fenómeno social y cultural, que afecta los derechos de las niñas, niños y adolescentes y el desarrollo de sus potencialidades, cohibiendo el goce pleno de su infancia y adolescencia. "/>
    <s v="Desarrollar acciones  interdisciplinarias psicosociales, pedagógicas y artísticas para la promoción, prevención y protección que favorezca el goce pleno de los derechos de las niñas, niños y adolescentes en situación o riesgo de Trabajo Infantil._x000a_Dada la magnitud de la problemática, la Estrategia Móvil PETI también realiza la identificación, abordaje, atención y seguimiento a las denuncias ciudadanas en las que se presume o evidencia situación o riesgo de Trabajo Infantil, especialmente el Trabajo desarrollado en las calles de la ciudad, los semáforos, los puentes peatonales y medios masivos de transporte. Esto considerando que son los escenarios con mayor presencia de actividades informales como ventas estacionarias, ambulantes, y ejercicio de mendicidad con fines económicos, las cuales son reportadas con mayor frecuencia por la sociedad civil y son atendidas por medio la Estrategia Móvil PETI buscando la erradicación progresiva del Trabajo Infantil en la ciudad.  "/>
    <m/>
    <m/>
    <m/>
    <n v="0.05"/>
    <s v="_x000a_Aportar directamente a la disminución  en la tasa de trabajo infantil en el Distrito,"/>
    <m/>
    <m/>
    <s v="X"/>
    <s v="X"/>
  </r>
  <r>
    <n v="124"/>
    <x v="4"/>
    <s v="SECRETARÍA DE INTEGRACIÓN SOCIAL"/>
    <x v="0"/>
    <s v="Prevención de violencias en Niños, niñas, adolescentes y jóvenes"/>
    <m/>
    <m/>
    <m/>
    <s v="Maltrato y violencia infantil. Cualquier forma de daño físico y/o emocional, abuso sexual, negligencia o cualquier forma de trato negligente, comercial u explotación, que resulta en el daño actual o potencial a la salud, sobrevivencia o desarrollo de la dignidad, en el contexto de una relación de responsabilidad, confianza o poder._x000a_Conducta Suicida.  Es toda acción por la que un individuo se causa a sí mismo un daño, con independencia del grado de intención letal y de que conozcamos o no los verdaderos motivos._x000a_Consumo de Sustancias Psicoactivas. El consumo de sustancias psicoactivas, SPA, hace alusión a la ingesta de estas drogas con el fin “de alterar la realidad. La ingesta de SPA tiene la capacidad de alterar las funciones sensoriales, los estados de ánimo y las percepciones de los sentidos generando en algunos casos conductas descontroladas. Sin duda, la etapa de la vida más propensa para iniciar el consumo experimental o recreativo de alcohol, tabaco, cannabis, cocaína o drogas sintéticas es la adolescencia, “por tratarse de un periodo de despertar hacia la edad adulta, en donde hay cambios físicos, afectivos, psíquicos, más independencia de la familia, se conocen nuevos amigos que pueden influir más o menos en ellos y en su forma de enfrentarse a conductas de riesgo_x000a_Explotación sexual comercial y abuso sexual de Niños, Niñas y Adolescentes. La explotación y el abuso sexual en niños, niñas y adolescentes. son modalidades de esta violencia que afectan gravemente su desarrollo y que sin duda alguna son cometidos en contra de su voluntad o su capacidad de discernimiento. Se constituyen en atentados contra su integridad y por supuesto, en delitos penalizados. En general son actos impuestos por personas que detentan algún tipo de poder, autoridad o influencia sobre ellos, y no pueden confundirse con relaciones sexuales consensuadas entre niños o adolescentes que superan el límite de edad establecido por el Estado para las relaciones consentidas."/>
    <s v="_x000a_Generar e implementar estrategias pedagógicas y psicosociales,  acciones de sensibilización y movilización social, en torno a los factores de riesgo que configuran situaciones de vulnerabilidad para la infancia y la adolescencia para contribuir con el goce efectivo de los derechos, la disminución de  condiciones de vulnerabilidad y la identificación de las oportunidades para el desarrollo del proyecto de vida de niñas, niños y adolescentes _x000a__x000a__x000a_."/>
    <m/>
    <m/>
    <m/>
    <m/>
    <s v="Implementar al 100% acciones de prevención de vulneración de derechos dirigida a  niñas, niños y adolescentes entre los 6 y 17 años y 11 meses. "/>
    <m/>
    <m/>
    <s v="X"/>
    <s v="X"/>
  </r>
  <r>
    <n v="125"/>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la planta telefónica NG911 al NUSE 123"/>
    <m/>
    <m/>
    <m/>
    <m/>
    <s v="Integración de la Planta telefónica NG911 al NUSE 123"/>
    <m/>
    <m/>
    <m/>
    <m/>
  </r>
  <r>
    <n v="126"/>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mplementar software de analítica de video para el sistema de video vigilancia Distrital"/>
    <m/>
    <m/>
    <m/>
    <m/>
    <s v="implementación de un nuevo modelo de Analítica"/>
    <m/>
    <m/>
    <m/>
    <m/>
  </r>
  <r>
    <n v="127"/>
    <x v="5"/>
    <s v="C4"/>
    <x v="1"/>
    <s v="Análisis prospectivo para la seguridad y la convivencia"/>
    <m/>
    <m/>
    <m/>
    <s v="_x000a_Necesidad de ampliación, modernización y consolidación de los sistemas integrados al C4, para procurar una mejor coordinación de las capacidades operativas y de inteligencia de los organismos seguridad."/>
    <s v="Implementar softwares de información o herramientas que permitan hacer ejercicios de predicción, anticipación, o investigación"/>
    <m/>
    <m/>
    <m/>
    <m/>
    <s v="Implementación y puesta en funcionamiento del sistema de predicción, Big Data o correlación de evento."/>
    <m/>
    <m/>
    <m/>
    <m/>
  </r>
  <r>
    <n v="128"/>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Centralizar sistemas de información que aporten a los temas de seguridad y convivencia ciudadana, para integrarlas herramientas de Big-Data."/>
    <m/>
    <m/>
    <m/>
    <m/>
    <s v="Implementación y puesta en funcionamiento del sistema de predicción, Big Data o correlación de evento."/>
    <m/>
    <m/>
    <m/>
    <m/>
  </r>
  <r>
    <n v="129"/>
    <x v="5"/>
    <s v="C4"/>
    <x v="1"/>
    <s v="Centro de Comando, Control Comunicaciones y Computo (C4)"/>
    <m/>
    <m/>
    <m/>
    <s v="_x000a_Necesidad de ampliación, modernización y consolidación de los sistemas integrados al C4, para procurar una mejor coordinación de las capacidades operativas y de inteligencia de los organismos seguridad."/>
    <s v="Integrar al C4 la Línea Purpura de la Secretaría Distrital de la Mujer."/>
    <m/>
    <m/>
    <m/>
    <m/>
    <s v="Contribuir a la formulación e implementacón del plan de mejoramiento C4"/>
    <m/>
    <m/>
    <m/>
    <m/>
  </r>
  <r>
    <n v="130"/>
    <x v="5"/>
    <s v="SUBSECRETARÍA DE ACCESO A LA JUSTICIA"/>
    <x v="2"/>
    <s v="Adolescentes y Jóvenes del Sistema de Responsabilidad Penal Adolescente"/>
    <m/>
    <m/>
    <m/>
    <s v="Ausencia de estrategias que brinden atención bajo supervisión judicial a adolescentes y jóvenes que cometen delitos como consecuencia del consumo problemático de sustancias psicoactivas."/>
    <s v="Adelantar acciones de articulación entre operadores de justicia del Sistema de Responsabilidad Penal para Adolescentes (SRPA) y las entidades del sector salud (EPS, IPS, EAPB y Secretaría Distrital de Salud), con el fin de consolidar la ruta de atención y garantizar atención al consumidor basada en evidencia bajo supervisión judicial a las y los adolescentes y jóvenes que cometen delitos como consecuencia del consumo problemático de sustancias psicoactivas."/>
    <n v="0"/>
    <n v="300"/>
    <s v="Número acumulado de adolescentes y jóvenes vinculados / número de adolescentes y jóvenes programado"/>
    <n v="0"/>
    <s v="300 jóvenes vinculados al Sistema de Responsabilidad Penal Adolescente con consumo problemático de sustancias psicoactivas que ingresan al programa de seguimiento judicial de tratamiento de drogas y a la estrategia de responsabilización."/>
    <m/>
    <m/>
    <s v="X"/>
    <s v="X"/>
  </r>
  <r>
    <n v="131"/>
    <x v="5"/>
    <s v="SUBSECRETARÍA DE ACCESO A LA JUSTICIA"/>
    <x v="2"/>
    <s v="Adolescentes y Jóvenes del Sistema de Responsabilidad Penal Adolescente"/>
    <m/>
    <m/>
    <m/>
    <s v="Debilidad del Programa Distrital de Justicia Juvenil Restaurativa para responder a las características actuales del delito adolescente en Bogotá, así como el incremento en la comisión de delitos que requieren abordajes propios de la justicia terapéutica entre las y los adolescentes del Distrito"/>
    <s v="Diseño y puesta en marcha de estrategias de articulación entre operadores de justicia, entidades del sector salud (EPS, IPS, EAPB y Secretaría Distrital de Salud) y la academia (Facultades de Psicología que cuenten con programas de especialización y/o Maestría en Psicología Clínica que operan en la ciudad), con el objetivo de responder desde un abordaje especializado a adolescentes vinculados a delitos sexuales, violencia intrafamiliar y otros que sugieran afectaciones la salud mental."/>
    <n v="0"/>
    <n v="300"/>
    <s v="Número acumulado de personas vinculadas entre adolescentes y jóvenes ofensores y víctimas / número de personas programado"/>
    <n v="0"/>
    <s v="Vincular 300 personas entre víctimas y ofensores a ruta para la atención especializada con enfoque de Salud Mental y Justicia Restaurativa, en casos de delitos sexuales, violencia intrafamiliar y otros que sugieran afectaciones la salud mental en el Distrito."/>
    <m/>
    <m/>
    <s v="X"/>
    <s v="X"/>
  </r>
  <r>
    <n v="132"/>
    <x v="5"/>
    <s v="SUBSECRETARÍA DE ACCESO A LA JUSTICIA"/>
    <x v="2"/>
    <s v="Adolescentes y Jóvenes del Sistema de Responsabilidad Penal Adolescente"/>
    <m/>
    <m/>
    <m/>
    <s v="Ausencia de un Sistema de Información para el SRPA que favorezca el accionar coordinado de las entidades, el diseño y focalización de estrategias de atención que respondan a las características y necesidades de las y los adolescentes y el despliegue de un Sistema de Seguimiento, Monitoreo y Evaluación del SRPA en el Distrito."/>
    <s v="Diseño y puesta en marcha de una estrategia de articulación e intercambio de información entre las entidades del SRPA en coordinación con el Subcomité de Sistema de información y gestión del conocimiento del Comité de Coordinación Distrital de Responsabilidad Penal Adolescente."/>
    <n v="0"/>
    <n v="1"/>
    <s v="Un reporte anual estadístico que de cuenta del comportamiento del SRPA en Bogotá"/>
    <n v="0"/>
    <s v="Reportes estadísticos del comportamiento del SRPA en Bogotá presentados periódicamente"/>
    <m/>
    <m/>
    <s v="X"/>
    <s v="X"/>
  </r>
  <r>
    <n v="133"/>
    <x v="5"/>
    <s v="SUBSECRETARÍA DE ACCESO A LA JUSTICIA"/>
    <x v="2"/>
    <s v="Adolescentes y Jóvenes del Sistema de Responsabilidad Penal Adolescente"/>
    <m/>
    <m/>
    <m/>
    <s v="Los equipamientos privativos de la libertad del Sistema de Responsabilidad Penal Adolescente no responden a las características y dinámicas actuales del SRPA en Bogotá  y  no incorporan el Modelo de Atención formulado por el Distrito, el cual está centrado en la pedagogía restaurativa._x000a_"/>
    <s v="Construcción y puesta en marcha de un equipamiento para sanción privativa de la libertad bajo la modalidad CAE, el cual incluirá espacios para formación que permitan implementar un modelo de atención centrado en la pedagogía Restaurativa."/>
    <n v="0"/>
    <n v="1"/>
    <s v="Sumatoria acumulada del ponderado asignado a los hitos cumplidos "/>
    <n v="0"/>
    <s v="Puesta en marcha de un (1) equipamiento para sanción privativa de la libertad bajo la modalidad CAE Abierto"/>
    <m/>
    <m/>
    <s v="X"/>
    <s v="X"/>
  </r>
  <r>
    <n v="134"/>
    <x v="5"/>
    <s v="SUBSECRETARÍA DE ACCESO A LA JUSTICIA"/>
    <x v="2"/>
    <s v="Adolescentes y Jóvenes del Sistema de Responsabilidad Penal Adolescente"/>
    <m/>
    <m/>
    <m/>
    <s v="Alto número de adolescentes y jóvenes que ingresan al SRPA por la comisión de delitos y son reintegrados a su medio familiar con o sin vinculación a un proceso judicial."/>
    <s v="Adelantar acciones de articulación entre el ICBF, los operadores de justicia del Sistema de Responsabilidad Penal para Adolescentes (SRPA) y las entidades del sector educativo, cultural, deportivo y de inclusión productiva, con el fin de consolidar la ruta de atención y garantizar atención a las y los adolescentes y jóvenes asociados a la posible comisión de delitos y son reintegrados a su medio familiar con o sin vinculación a un proceso judicia"/>
    <n v="0"/>
    <n v="1"/>
    <s v="Sumatoria acumulada del ponderado asignado a los hitos cumplidos "/>
    <n v="0"/>
    <s v="Implementación de una estrategia de atención centrada en la responsabilización por la conducta delictiva y la reparación del daño para adolescentes y jóvenes que cometen delitos y son reintegrados a su medio familiar con o sin vinculación a un proceso judicial."/>
    <m/>
    <m/>
    <s v="X"/>
    <s v="X"/>
  </r>
  <r>
    <n v="135"/>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como herramienta de convivencia y cultura ciudadana (policivo y comunitario)"/>
    <s v="# de localidades con mediación social y comunitaria implementada"/>
    <s v="# de localidades con mediación social y comunitaria planeada"/>
    <s v="(A/B) X 100"/>
    <n v="0"/>
    <s v="Implementar en 15 localidades una estrategia de mediación social y comunitaria en la ciudad"/>
    <s v="X"/>
    <m/>
    <m/>
    <s v="X"/>
  </r>
  <r>
    <n v="136"/>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estrategias de mediación escolar a nivel local"/>
    <s v="# de instituciones educativas con mediación escolar implementadas"/>
    <s v="# de instituciones educativas con mediación escolar planeadas"/>
    <s v="(A/B) X 100"/>
    <n v="0"/>
    <s v="2 colegios con mediación escolar implementados"/>
    <s v="X"/>
    <m/>
    <m/>
    <s v="X"/>
  </r>
  <r>
    <n v="137"/>
    <x v="5"/>
    <s v="SUBSECRETARÍA DE ACCESO A LA JUSTICIA"/>
    <x v="2"/>
    <s v="Mediación y Abordaje Pacifico de Conflictos"/>
    <m/>
    <m/>
    <m/>
    <s v="1. Conflictos comunitarios que no se resuelven en las comunidades e ingresan a la justicia formal, o escalan a la comisión de delitos_x000a_2. Ausencia de mecanismos y herramientas de abordaje pacífico de conflictos de las comunidades de la ciudad. _x000a_3. Disminución, debilidad y desconocimiento de la oferta de justicia comunitaria en las localidades de la ciudad. "/>
    <s v="Implementar mecanismos de mediación campesina en entornos rurales"/>
    <s v="# de mediadores rurales implementados"/>
    <s v="# de mediadores rurales proyectados"/>
    <s v="(A/B) X 100"/>
    <n v="0"/>
    <s v="30 mediadores rurales formados en la ciudad"/>
    <s v="X"/>
    <m/>
    <m/>
    <s v="X"/>
  </r>
  <r>
    <n v="138"/>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Diseñar e implementar rutas locales de acceso a la justicia para las mujeres víctimas de violencias "/>
    <s v="# de rutas locales de justicia para la mujer puestas en funcionamiento"/>
    <s v="# de rutas locales de justicia para la mujer víctimas de violencias y delitos diseñadas"/>
    <s v="(A/B) X 100"/>
    <n v="0"/>
    <s v="15 rutas locales de acceso a la justicia para mujeres víctimas de delitos diseñadas e implementadas"/>
    <m/>
    <s v="X"/>
    <m/>
    <s v="X"/>
  </r>
  <r>
    <n v="139"/>
    <x v="5"/>
    <s v="SUBSECRETARÍA DE ACCESO A LA JUSTICIA"/>
    <x v="2"/>
    <s v="Estrategias para superar las barreras de acceso a la justicia"/>
    <m/>
    <m/>
    <m/>
    <s v="1. Barreras de acceso a la justicia frente a la capacidad de respuesta de la Entidades _x000a_2. Concentración de los servicios en una sola sede para garantizar el acceso a la justicia, frente al incremento de violencia intrafamiliar y violencia contra la mujer_x000a_3. Ausencia de un modelo integral de atención para conflictos o delitos de violencia intrafamiliar y violencia contra la mujer"/>
    <s v="Implementar en 7 Casas de Justicia  estrategia de atención integral de acceso a la justicia para las mujeres"/>
    <s v="# de Casas de Justicia con una estrategia de atención integral de acceso a la justicia para las mujeres implementada"/>
    <s v="# de Casas de Justicia con una estrategia de atención integral de acceso a la justicia para las mujeres proyectadas"/>
    <s v="(A/B) X 100"/>
    <n v="0"/>
    <s v="7 Casas de Justicia con ruta de enfoque de género implementada"/>
    <m/>
    <s v="X"/>
    <m/>
    <s v="X"/>
  </r>
  <r>
    <n v="140"/>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una estrategia no presencial de acceso a la justicia formal, no formal y comunitaria para Bogotá"/>
    <s v="# de personas atendidas por canales no presenciales de acceso a la justicia"/>
    <m/>
    <s v="A"/>
    <n v="0"/>
    <s v="100% de personas orientadas y remitidas por medio de canales no presenciales"/>
    <m/>
    <m/>
    <m/>
    <s v="X"/>
  </r>
  <r>
    <n v="141"/>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e implementar 5 centros de radicación de demandas en las Casas de Justicia"/>
    <s v="# de centros de radicación de demandas implementados en la ciudad"/>
    <s v="# de demandas proyectadas a radicar en los equipamientos especificados"/>
    <s v="(A/B) X 100"/>
    <n v="0"/>
    <s v="5 centros de radicación de demandas implementados en la ciudad"/>
    <m/>
    <m/>
    <m/>
    <s v="X"/>
  </r>
  <r>
    <n v="142"/>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Diseñar una estrategia de facilitadores de acceso a la justicia en la ciudad"/>
    <s v="# de estrategias de facilitadores de acceso a la justicia implementadas"/>
    <s v="# de estrategias de facilitadores de acceso a la justicia diseñadas"/>
    <s v="(A/B) X 100"/>
    <n v="0"/>
    <s v="1 estrategia de facilitadores de acceso a la justicia diseñada e implementada"/>
    <m/>
    <m/>
    <m/>
    <s v="X"/>
  </r>
  <r>
    <n v="143"/>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en un equipamiento de justicia en la ciudad, que aumente el acceso a la justicia por parte de los ciudadanos "/>
    <s v="# de equipamientos nuevos implementados"/>
    <s v="# de equipamientos nuevos planeados"/>
    <s v="(A/B) X 100"/>
    <n v="0"/>
    <s v="1 Casa de Justicia implementada en la ciudad"/>
    <m/>
    <m/>
    <m/>
    <s v="X"/>
  </r>
  <r>
    <n v="144"/>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Aumentar la atención de ciudadanos en el Sistema Distrital de Justicia"/>
    <s v="# de ciudadanos atendidos"/>
    <s v="# de ciudadanos proyectados por atender"/>
    <s v="(A/B) X 100"/>
    <n v="0"/>
    <s v="5% de aumento en el cuatrienio de ciudadanos atendidos en el Sistema Distrital de Justicia"/>
    <m/>
    <m/>
    <m/>
    <s v="X"/>
  </r>
  <r>
    <n v="145"/>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estrategias de ampliación y mejoramiento de equipamientos de justicia . URI"/>
    <s v="% de implementación de  estrategias de ampliación y mejoramiento de equipamientos de justicia . URI"/>
    <s v="# de acciones proyectadas para el cumplimiento de las estrategias "/>
    <s v="# de acciones cumplidas dentro de la estrategia /# de acciones proyectadas para el cumplimiento de las estrategias "/>
    <n v="0"/>
    <s v="100% de implementación de estrategia de ampliación y mejoramiento de las URI de Bogotá"/>
    <m/>
    <m/>
    <m/>
    <s v="X"/>
  </r>
  <r>
    <n v="146"/>
    <x v="5"/>
    <s v="SUBSECRETARÍA DE ACCESO A LA JUSTICIA"/>
    <x v="2"/>
    <s v="Estrategias para superar las barreras de acceso a la justicia"/>
    <m/>
    <m/>
    <m/>
    <s v="1. Débiles capacidades instituciones de SDJ_x000a_2. Insuficiencia y baja cobertura de equipamientos y herramientas para garantizar el derecho de justicia para los ciudadanos_x000a_3. Aumento de barreras de acceso a la justicia que dificultan el acceso a la justicia de la ciudadanía_x000a_4. Baja articulación entre las instituciones distritales y nacionales para garantizar el acceso a la justicia"/>
    <s v="Implementar un Sistema de información integral de Justicia en Bogotá"/>
    <s v="# de Sistemas de información integral de Justicia en Bogotá implementados"/>
    <s v="# de Sistemas de información integral de Justicia en Bogotá diseñados"/>
    <s v="(A/B) X 100"/>
    <n v="0"/>
    <s v="1 Sistema de información integral e interoperable de justicia diseñado"/>
    <m/>
    <m/>
    <m/>
    <s v="X"/>
  </r>
  <r>
    <n v="147"/>
    <x v="5"/>
    <s v="SUBSECRETARÍA DE ACCESO A LA JUSTICIA"/>
    <x v="2"/>
    <s v="Atención a la Población Privada de la Libertad y pospenada. Nueva Cárcel Distrital."/>
    <m/>
    <m/>
    <m/>
    <s v="Baja implementación de estrategias que promuevan los derechos de las personas privadas de la libertad en Bogotá "/>
    <s v="Diseñar e implementar un programa  para la atención de la población sindicada de la cárcel Distrital, en las que se desarrollen estrategias  de responsabilización de sus actos en conjunto con las  victimas, _x000a_Adicionalmente se incluirán acciones que permitan el trabajo con las personas privadas de la libertad  sindicados por algún tipo de delito de  violencia sexual para lo cual se generará tratamiento e intervención para mejorar su proyecto de vida. "/>
    <s v="Numero de estrategias implementadas para  fortalecimiento del proyecto de vida  de las personas privadas de la libertad en la Cárcel Distrital de Varones y Anexo de Mujeres "/>
    <s v="3 estrategias implementadas para fortalecimiento del proyecto de vida  de las personas privadas de la libertad en la Cárcel Distrital de Varones y Anexo de Mujeres "/>
    <s v="# de estrategias implementadas para el fortalecimiento del proyecto de vida  de las personas privadas de la libertad en la Cárcel Distrital de Varones y Anexo de Mujeres / 3 estrategias implementadas para el fortalecimiento del proyecto de vida  de las personas privadas de la libertad en la Cárcel Distrital de Varones y Anexo de Mujeres "/>
    <n v="0"/>
    <s v="Implementar tres (3) estrategias orientadas al mejoramiento de las condiciones personales e interpersonales y al proceso de justicia restaurativa de las personas privadas de la libertad en Bogotá"/>
    <s v="X"/>
    <m/>
    <m/>
    <s v="X"/>
  </r>
  <r>
    <n v="148"/>
    <x v="5"/>
    <s v="SUBSECRETARÍA DE ACCESO A LA JUSTICIA"/>
    <x v="2"/>
    <s v="Atención a la Población Privada de la Libertad y pospenada. Nueva Cárcel Distrital."/>
    <m/>
    <m/>
    <m/>
    <s v="Demora en las decisiones judiciales que definan la situación de las personas sindicadas en Bogotá, y el Distrito no cuenta con información jurídica para la implementación de estrategias que reduzcan el hacinamiento en la Ciudad. "/>
    <s v="Realización de un estudio que permita la caracterización, diagnostico e implementación de estrategias de ciudad, que mejore la atención de la población sindicado y reduzca  hacinamiento en Bogotá. "/>
    <n v="0"/>
    <n v="1"/>
    <s v="Porcentaje de avance de las actividades diseñadas para articulación con entidades del orden Nacional para la implementación de estrategias que promuevan el  mejoramiento de las condiciones d ellas personas sindicadas en Bogotá "/>
    <n v="0"/>
    <s v="Diseñar e implementar el 100% de las acciones priorizadas del plan de mejoramiento para la problemática de hacinamiento carcelario en Bogotá"/>
    <s v="X"/>
    <m/>
    <m/>
    <s v="X"/>
  </r>
  <r>
    <n v="149"/>
    <x v="5"/>
    <s v="SUBSECRETARÍA DE ACCESO A LA JUSTICIA"/>
    <x v="2"/>
    <s v="Atención a la Población Privada de la Libertad y pospenada. Nueva Cárcel Distrital."/>
    <m/>
    <m/>
    <m/>
    <s v="Baja cobertura de programas que permitan la atención a la población pospenada que reside en la ciudad de Bogotá, lo que genera reincidencia penitenciaria y aumento en los conflictitos ciudadanos"/>
    <s v="Atención a la población pospenada mediante la atención psicológica, trabajo social para el mejoramiento "/>
    <s v="Número de personas que reinciden en el delito y fueron atendidas bajo el lineamiento implementado por Bogotá para personas pospenadas "/>
    <s v="Número de personas atendidas bajo el lineamiento implementado por Bogotá para personas pospenadas "/>
    <s v="Disminución de la reincidencia en el delito de la población atendida bajo el lineamiento implementado por Bogotá para personas pospenadas"/>
    <n v="0"/>
    <s v="Diseñar e implementar al 100% el programa casa libertad para pospenados y jóvenes egresados del  Sistema de Responsabilidad Penal Adolescente"/>
    <s v="X"/>
    <m/>
    <m/>
    <s v="X"/>
  </r>
  <r>
    <n v="150"/>
    <x v="5"/>
    <s v="SUBSECRETARÍA DE SEGURIDAD Y CONVIVENCIA"/>
    <x v="0"/>
    <s v="Prevención de violencias en Niños, niñas, adolescentes y jóvenes"/>
    <s v="Prevención del consumo de SPA y alcohol"/>
    <s v="Prevención al porte de armas"/>
    <s v="Prevención de violencias en mujeres"/>
    <s v="Violencias contra niños, niñas y adolescentes ocurre en los entornos familiares, espacios públicos y educativos presenciales y virtuales como explotación sexual y comercial e instrumentalización de menores en actividades delictivas."/>
    <s v="Desarrollar estrategias innovadoras construidas con los niños, niñas y adolescentes, y las comunidades para prevenir y proteger de la violencia y la criminalidad a las niñas, niños, adolescentes y jóvenes, en los entornos familiares, educativos, comunitarios, el espacio público y las redes virtuales."/>
    <s v="Cantidad de acciones implementadas de la estratégia innovadora para prevenir y proteger de la violencia y la criminalidad a niñas, niños, adolescentes y jóvenes"/>
    <s v="Cantidad total de acciones programadas para la implementación de la estrategia"/>
    <s v="(Cantidad de acciones implementadas / Cantidad total de acciones  programadas en la estrategia) * 100"/>
    <s v="NA"/>
    <s v="Implementar una estrategia innovadora construida con los niños, niñas y adolescentes, y las comunidades para prevenir y proteger de la violencia y la criminalidad a niñas, niños, adolescentes y jóvenes asi como del consumo de SPA"/>
    <s v="X"/>
    <s v="X"/>
    <s v="X"/>
    <s v="X"/>
  </r>
  <r>
    <n v="151"/>
    <x v="5"/>
    <s v="SUBSECRETARÍA DE SEGURIDAD Y CONVIVENCIA"/>
    <x v="0"/>
    <s v="Prevención de violencias en Niños, niñas, adolescentes y jóvenes"/>
    <s v="Prevención del consumo de SPA y alcohol"/>
    <s v="Prevención de violencias en mujeres"/>
    <m/>
    <s v="Violencias contra niños, niñas y adolescentes ocurre en los entornos familiares, espacios públicos y educativos presenciales y virtuales como explotación sexual y comercial e instrumentalización de menores en actividades delictivas."/>
    <s v="Desarrollar capacidades con jovenes multiplicadores en habilidades para la mediacion, tolerancia, empatía, autocontrol y manejo de emociones para prevenir el delito juvenil, las violencias y el consumo de SPA."/>
    <s v="Cantidad de jovenes formados en habilidades de mediacion, tolerancia, empatía, autocontrol y manejo de emociones"/>
    <s v="N/A"/>
    <s v="Número de jovenes formados en habilidades de mediacion, tolerancia, empatía, autocontrol y manejo de emociones"/>
    <s v="NA"/>
    <s v="Formar a 10.000 jovenes en habilidades de mediacion, tolerancia, empatía, autocontrol y manejo de emociones para prevenir el delito juvenil, las violencias y el consumo de SPA"/>
    <s v="X"/>
    <s v="X"/>
    <s v="X"/>
    <s v="X"/>
  </r>
  <r>
    <n v="152"/>
    <x v="5"/>
    <s v="SUBSECRETARÍA DE SEGURIDAD Y CONVIVENCIA"/>
    <x v="0"/>
    <s v="GABO como elemento integrador de la participación"/>
    <s v="Prevención de violencias en mujeres"/>
    <s v="Atención a otras Poblaciones Vulneradas"/>
    <m/>
    <s v="Violencias contra las mujeres, en entornos familiares, comunitarios, vecinales, educativos presenciales y virtuales, y en espacios públicos."/>
    <s v="Vincular a  personas amenazadas y víctima, con énfasis en mujeres liderezas, defensores de derechos humanos y jóvenes en reconocimiento, ejercicio y rutas de derechos y de atención."/>
    <s v="Personas amenazadas y víctima, con énfasis en mujeres liderezas y jóvenes vinculadas a estrategias, enrutadas a los mecanismos de atención pertinentes"/>
    <s v="Total de personas amenazadas y víctima identificadas por la entidad o solicitantes de procesos de formación"/>
    <s v="(Número de personas amenazadas y víctima, con énfasis en mujeres liderezas y jóvenes en estrategias, foramads en mecanismos y rutas de atención preventivas de violencias / Total de personas amenazadas y víctima identificadas o solicitantes de procesos de formación) * 100"/>
    <s v="NA"/>
    <s v="Vincular la atención del 100% de personas amenazadas y víctima, con énfasis en mujeres liderezas y jóvenes en estrategias, mecanismos a rutas de atención preventivas de violencias de las que tenga conocimiento la Secretaría Distrital de Seguridad, Convivencia y Justicia"/>
    <s v="X"/>
    <s v="X"/>
    <s v="X"/>
    <s v="X"/>
  </r>
  <r>
    <n v="153"/>
    <x v="5"/>
    <s v="SUBSECRETARÍA DE SEGURIDAD Y CONVIVENCIA"/>
    <x v="0"/>
    <s v="GABO como elemento integrador de la participación"/>
    <s v="Prevención del consumo de SPA y alcohol"/>
    <s v="Prevención al porte de armas"/>
    <s v="Un nuevo modelo de policía - policía de vecindario"/>
    <s v="Ausencia de una cultura ciudadana del autocuidado y el cuidado incluyente de los otros, como ejercicio consciente del ejercicio de derechos y libertades ciudadanas, en entornos educativos y espacios públicos"/>
    <s v="Diseñar y desarrollar una estrategia de cultura ciudadana, orientada a la mejora de prácticas de seguridad y convivencia ciudadanas, la comunicación con las autoridades públicas, el reconocimiento de los fenómenos de violencias y delitos en distintos contextos territoriales  y las correspondientes rutas y estrategias de atención institucional._x000a__x000a_"/>
    <s v="Cantidad de grupos de ciudadanos, vinculados a instancias de participación para la convivencia y seguridad ciudadana"/>
    <s v="N/A"/>
    <s v="Cantidad de grupos de ciudadanos, vinculados a instancias de participación para la convivencia y seguridad ciudadana"/>
    <s v="NA"/>
    <s v="Fortalecer 800 grupos de ciudadanos, vinculados a instancias de participación para la convivencia y seguridad ciudadana"/>
    <s v="X"/>
    <s v="X"/>
    <s v="X"/>
    <s v="X"/>
  </r>
  <r>
    <n v="154"/>
    <x v="5"/>
    <s v="SUBSECRETARÍA DE SEGURIDAD Y CONVIVENCIA"/>
    <x v="0"/>
    <s v="GABO como elemento integrador de la participación"/>
    <s v="Prevención de violencias en Niños, niñas, adolescentes y jóvenes"/>
    <s v="Prevención de violencias en mujeres"/>
    <m/>
    <s v="Ausencia de una cultura ciudadana del autocuidado y el cuidado incluyente de los otros, como ejercicio consciente del ejercicio de derechos y libertades ciudadanas, en entornos educativos y espacios públicos"/>
    <s v="Promover el diálogo, la concertación, la protección de los derechos humanos  y la acción sin daño, en los contextos de las movilizaciones sociales._x000a_"/>
    <s v="Movilizaciones sociales atendidas, promoviendo la concertación, la protección de los derechos humanos  y la acción sin daño_x000a_"/>
    <s v="Movilizaciones sociales registradas_x000a_"/>
    <s v="(Número de movilizaciones sociales atendidas, promoviendo la concertación, la protección de los derechos humanos  y la acción sin daño / Movilizaciones sociales registradas) * 100"/>
    <s v="100% de las movilizaciones sociales promoviendo la concertación, la protección de los derechos humanos  y la acción sin daño"/>
    <s v="Atender el 100% de las movilizaciones sociales promoviendo la concertación, la protección de los derechos humanos  y la acción sin daño_x000a_"/>
    <s v="X"/>
    <s v="X"/>
    <s v="X"/>
    <s v="X"/>
  </r>
  <r>
    <n v="155"/>
    <x v="5"/>
    <s v="SUBSECRETARÍA DE SEGURIDAD Y CONVIVENCIA"/>
    <x v="0"/>
    <s v="GABO como elemento integrador de la participación"/>
    <s v="Prevención de violencias en Niños, niñas, adolescentes y jóvenes"/>
    <s v="Prevención de violencias en mujeres"/>
    <s v="Atención a otras Poblaciones Vulneradas"/>
    <s v="Ausencia de una cultura ciudadana del autocuidado y el cuidado incluyente de los otros, como ejercicio consciente del ejercicio de derechos y libertades ciudadanas, en entornos educativos y espacios públicos"/>
    <s v="Realizar Consejos Seguridad Social y Juntas zonales de seguridad en los cuales se identifiquen factores de riesgo situacional, social y delictivo que afectan a las comunidades de las diferentes localidades y UPZ del Distrito"/>
    <s v="Número de localidades en las que se han realizado Consejos de Seguridad Social "/>
    <s v="N/A"/>
    <s v="Número de localidades en las que se han realizado Consejos de Seguridad Social  "/>
    <s v="NA"/>
    <s v="Realizar 20 Consejos Locales de Seguridad Social (1 por cada localidad de la ciudad)"/>
    <s v="X"/>
    <s v="X"/>
    <s v="X"/>
    <s v="X"/>
  </r>
  <r>
    <n v="156"/>
    <x v="5"/>
    <s v="SUBSECRETARÍA DE SEGURIDAD Y CONVIVENCIA"/>
    <x v="0"/>
    <s v="Atención a otras Poblaciones Vulneradas"/>
    <s v="Prevención de violencias en mujeres"/>
    <m/>
    <m/>
    <s v="Discriminación, violencia  y victimización de la población LGTBI"/>
    <s v="Diseñar e implementar una estrategia distrital de cambio cultural para la transformación de imaginarios y representaciones sociales negativas que afectan el ejercicio de los derechos y libertades de las personas LGBTI y/o que ejercen actividades sexuales pagas."/>
    <s v="Acciones implementadas de la estrategia distrital de cambio cultural para la transformación de imaginarios y representaciones sociales negativas que afectan el ejercicio de los derechos de las personas LGBTI y/o que ejercen actividades sexuales pagas"/>
    <s v="Acciones programadas de la estrategia distrital de cambio cultural para la transformación de imaginarios y representaciones sociales negativas que afectan el ejercicio de los derechos de las personas LGBTI y/o que ejercen actividades sexuales pagas"/>
    <s v="(Número de acciones implementadas de la estrategia distrital de cambio cultural para la transformación de imaginarios y representaciones sociales negativas que afectan el ejercicio de los derechos de las personas LGBTI y/o que ejercen actividades sexuales pagas / Número total de acciones programadas de la estrategia) * 100"/>
    <s v="NA"/>
    <s v="Implementar en 100% de la estrategia de cambio cultural para la transformación de imaginarios y representaciones sociales negativas que afectan el ejercicio de los derechos y libertades de las personas LGBTI y/o que ejercen actividades sexuales pagas"/>
    <s v="X"/>
    <s v="X"/>
    <s v="X"/>
    <s v="X"/>
  </r>
  <r>
    <n v="157"/>
    <x v="5"/>
    <s v="SUBSECRETARÍA DE SEGURIDAD Y CONVIVENCIA"/>
    <x v="1"/>
    <s v="Intervención y control del delito y estructuras criminales"/>
    <s v="Análisis prospectivo para la seguridad y la convivencia"/>
    <s v="Inteligencia e investigación criminal"/>
    <m/>
    <s v="Hurto a personas en entornos vecinales, sistema de transporte, espacios públicos y viviendas"/>
    <s v="Diseñar e implementar esrategias de diálogo corresponsable con los habitantes de las Zonas de Atención Prioritaria para la prevención de riñas que puedan terminar en lesiones personales y homicidios y Reconocer las dinámicas de violencias y delitos, orientadas a diseñar e implementar acciones preventivas y de intervención articulada interinstitucional e interagencialmente en las Zonas de Atención Prioritaria (ZAP)."/>
    <s v="Acciones de los Planes de intervención integral diseñados e implementados en las zonas de atención prioritaria"/>
    <s v="Total acciones de los de planes de intervención integral en las Zonas de Atención Prioritaria establecidos"/>
    <s v="(Acciones de los Planes de intervención integral diseñadas e implementadas en las zonas de atención prioritaria / Total de acciones de los planes de intervención integral establecidas) * 100"/>
    <s v="NA"/>
    <s v="Diseñar e implementar el 100% de los planes de intervención integral en las Zonas de Atención Prioritaria"/>
    <s v="X"/>
    <s v="X"/>
    <s v="X"/>
    <s v="X"/>
  </r>
  <r>
    <n v="158"/>
    <x v="5"/>
    <s v="SUBSECRETARÍA DE SEGURIDAD Y CONVIVENCIA"/>
    <x v="1"/>
    <s v="Inteligencia e investigación criminal"/>
    <s v="Intervención y control del delito y estructuras criminales"/>
    <s v="Análisis prospectivo para la seguridad y la convivencia"/>
    <s v="Centro de Comando, Control Comunicaciones y Computo (C4)"/>
    <s v="Información fragmentada  e incompleta, para la comprensión de los fenómenos sociales, territoriales y delictivos, necesarios en la toma de decisiones y el seguimiento de la gestión de la SCCJ"/>
    <s v="Recopilar, procesar y difundir información que permita articular  estrategias de investigación con la  Policía Judicial y la  Fiscalía General para la desarticulación de estructuras criminales dedicadas a los delitos de: Homicidio, Hurto, Trata de Personas, Trafico de estupefacientes, Ocupaciones ilegales de predios, delitos informaticos, entre otros de alto impacto."/>
    <s v="Número de acciones de la estrategia de gestión del conocimiento y la investigación implementadas"/>
    <s v="Número de acciones de la estrategia de gestión del conocimiento y la investigación previstas"/>
    <s v="(Número de acciones de la estrategia de gestión del conocimiento y la investigación implementadas / Número de acciones de la estrategia de gestión del conocimiento y la investigación previstas) * 100"/>
    <s v="NA"/>
    <s v="Implementar el 100% de la estrategia de gestión del conocimiento y la investigación"/>
    <s v="X"/>
    <s v="X"/>
    <s v="X"/>
    <s v="X"/>
  </r>
  <r>
    <n v="159"/>
    <x v="5"/>
    <s v="SUBSECRETARÍA DE SEGURIDAD Y CONVIVENCIA"/>
    <x v="0"/>
    <s v="Alianzas para la Seguridad y la Convivencia "/>
    <s v="Un nuevo modelo de policía - policía de vecindario"/>
    <m/>
    <m/>
    <s v="Insuficientes capacidades, conocimientos  y competencias del talento humano al servicio de la gestión de la SCCJ"/>
    <s v="Capacitar a la Policía en capacidades para el diálogo ciudadano, en el contexto vecinal y de proximidad que facilite el conocimiento para la operación preventiva y la reacción operativa. "/>
    <s v="Número de Polícias formados en capacidades para el diálogo ciudadano, en el contexto vecinal y de proximidad que facilite el conocimiento para la operación preventiva y la reacción operativa "/>
    <s v="N/A"/>
    <s v="Número de Polícias formados en capacidades para el diálogo ciudadano, en el contexto vecinal y de proximidad que facilite el conocimiento para la operación preventiva y la reacción operativa "/>
    <s v="NA"/>
    <s v="5000 Polícias formados  en capacidades para el diálogo ciudadano, en el contexto vecinal y de proximidad que facilite el conocimiento para la operación preventiva y la reacción operativa "/>
    <s v="X"/>
    <s v="X"/>
    <s v="X"/>
    <s v="X"/>
  </r>
  <r>
    <n v="160"/>
    <x v="5"/>
    <s v="SUBSECRETARÍA DE SEGURIDAD Y CONVIVENCIA"/>
    <x v="0"/>
    <s v="Prevención al porte de armas"/>
    <m/>
    <m/>
    <m/>
    <s v="Uso de armas en la comisión de delitos o en hechos que afectan a la convivencia"/>
    <s v="Adelatar acciones de transfomraciones de comportamientos frente al porte y uso de armas"/>
    <s v="Número de acciones implementadas dentro del Plan de Prevención y Control al porte de armas"/>
    <s v="Número de acciones establecidas dentro del Plan de Prevención y Control al porte de armas"/>
    <s v="(Número de acciones implementadas / Número total de acciones definidas dentro del Plan de Prevención y Control al porte de armas"/>
    <s v="NA"/>
    <s v="Implementar el 100% del Plan de prevención y control al porte de armas"/>
    <s v="X"/>
    <m/>
    <s v="X"/>
    <m/>
  </r>
  <r>
    <n v="161"/>
    <x v="5"/>
    <s v="SUBSECRETARÍA DE SEGURIDAD Y CONVIVENCIA"/>
    <x v="0"/>
    <s v="Alianzas para la Seguridad y la Convivencia "/>
    <s v="Prevención de violencias en mujeres"/>
    <s v="Prevención de violencias en Niños, niñas, adolescentes y jóvenes"/>
    <s v="Atención a otras Poblaciones Vulneradas"/>
    <s v="Ausencia de planes para la gestión de la seguridad, la convivencia y la Justicia, en los entornos locales."/>
    <s v="Construir e implementar los Planes Territoriales de Seguridad y Convivencia Local, identificando los Planes de Acción las Zonas de Atención Prioritaria y vinculándolos con planes y proyectos de gestión locales y de sectores de la administrcaión distrital,  que permitan orientar la intervención articulada de entidades públicas y actores institucionales pertinentes."/>
    <s v="Número de acciones implementadas dentro del Planes territoriales"/>
    <s v="Número de acciones establecidas dentro del Plan territoriales de las localidad"/>
    <s v="(Número de localidades de Bogotá, incluidas las Zonas de Atención Prioritaria identificadas, con Planes Territoriales de Seguridad y Convivencia implementados en su totalidad / Número de localidades del Distrito Capital) * 100"/>
    <s v="NA"/>
    <s v="Implementar el 100% de los Planes Territoriales de Seguridad y Convivencia en cada una de las localidades, incluyendo acciones de control y de prevención "/>
    <s v="X"/>
    <s v="X"/>
    <s v="X"/>
    <s v="X"/>
  </r>
  <r>
    <n v="162"/>
    <x v="5"/>
    <s v="SUBSECRETARÍA DE SEGURIDAD Y CONVIVENCIA"/>
    <x v="1"/>
    <s v="Protección y control a  infraestructura vital y medio ambiente"/>
    <s v="Inteligencia e investigación criminal"/>
    <s v="Análisis prospectivo para la seguridad y la convivencia"/>
    <m/>
    <s v="Alto riesgo de actos terroristas contra la infraestructura vital y las vías de acceso a la ciudad"/>
    <s v="Diseñar e implementar los componentes del sistema distrital de prevención y gestión del riesgo en el ámbito local, distrital y en la Región Central, relacionados con la protección de infraestructuras, movilidad y recursos naturales de carácter estratégico en el contexto urbano y rural del Distrito Capital  y su región."/>
    <s v="Número implementado de componentes del Sistema Distrital de Prevención y Gestión del Riesgo, relacionados con la protección de infraestructuras, movilidad y recursos naturales de carácter estratégico en el contexto urbano y rural del Distrito Capital  y su región"/>
    <s v="Número identificado de componentes  del Sistema Distrital de Prevención y Gestión del Riesgo, relacionados con la protección de infraestructuras, movilidad y recursos naturales de carácter estratégico en el contexto urbano y rural identificados en el Distrito Capital  y su región"/>
    <s v="(Número de componentes implementados / Número total de componentes del Sistema Distrital de Prevención y Gestión del Riesgo) * 100"/>
    <s v="NA"/>
    <s v="Construir e implementar el 100% de los componentes del Sistema Distrital de Prevención y Gestión del Riesgo,  relacionados con la protección de infraestructuras, movilidad y recursos naturales de carácter estratégico en el contexto urbano y rural del Distrito Capital  y su región"/>
    <s v="X"/>
    <s v="X"/>
    <s v="X"/>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6" cacheId="293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6">
  <location ref="A3:B7" firstHeaderRow="1" firstDataRow="1" firstDataCol="1" rowPageCount="1" colPageCount="1"/>
  <pivotFields count="19">
    <pivotField dataField="1" showAll="0"/>
    <pivotField axis="axisPage" multipleItemSelectionAllowed="1" showAll="0">
      <items count="7">
        <item h="1" x="0"/>
        <item h="1" x="1"/>
        <item h="1" x="2"/>
        <item h="1" x="3"/>
        <item h="1" x="4"/>
        <item x="5"/>
        <item t="default"/>
      </items>
    </pivotField>
    <pivotField showAll="0"/>
    <pivotField axis="axisRow" showAll="0">
      <items count="4">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4">
    <i>
      <x/>
    </i>
    <i>
      <x v="1"/>
    </i>
    <i>
      <x v="2"/>
    </i>
    <i t="grand">
      <x/>
    </i>
  </rowItems>
  <colItems count="1">
    <i/>
  </colItems>
  <pageFields count="1">
    <pageField fld="1" hier="-1"/>
  </pageFields>
  <dataFields count="1">
    <dataField name="Cuenta de #" fld="0" subtotal="count" baseField="0" baseItem="0"/>
  </dataFields>
  <formats count="21">
    <format dxfId="71">
      <pivotArea field="3" type="button" dataOnly="0" labelOnly="1" outline="0" axis="axisRow" fieldPosition="0"/>
    </format>
    <format dxfId="72">
      <pivotArea dataOnly="0" labelOnly="1" fieldPosition="0">
        <references count="1">
          <reference field="1" count="0"/>
        </references>
      </pivotArea>
    </format>
    <format dxfId="73">
      <pivotArea field="3" type="button" dataOnly="0" labelOnly="1" outline="0" axis="axisRow" fieldPosition="0"/>
    </format>
    <format dxfId="74">
      <pivotArea dataOnly="0" labelOnly="1" fieldPosition="0">
        <references count="1">
          <reference field="1" count="0"/>
        </references>
      </pivotArea>
    </format>
    <format dxfId="75">
      <pivotArea dataOnly="0" labelOnly="1" grandCol="1" outline="0" fieldPosition="0"/>
    </format>
    <format dxfId="76">
      <pivotArea field="3" type="button" dataOnly="0" labelOnly="1" outline="0" axis="axisRow" fieldPosition="0"/>
    </format>
    <format dxfId="77">
      <pivotArea dataOnly="0" labelOnly="1" fieldPosition="0">
        <references count="1">
          <reference field="1" count="0"/>
        </references>
      </pivotArea>
    </format>
    <format dxfId="78">
      <pivotArea dataOnly="0" labelOnly="1" grandCol="1" outline="0" fieldPosition="0"/>
    </format>
    <format dxfId="79">
      <pivotArea collapsedLevelsAreSubtotals="1" fieldPosition="0">
        <references count="1">
          <reference field="1" count="0"/>
        </references>
      </pivotArea>
    </format>
    <format dxfId="80">
      <pivotArea dataOnly="0" labelOnly="1" fieldPosition="0">
        <references count="1">
          <reference field="1" count="0"/>
        </references>
      </pivotArea>
    </format>
    <format dxfId="81">
      <pivotArea type="origin" dataOnly="0" labelOnly="1" outline="0" fieldPosition="0"/>
    </format>
    <format dxfId="82">
      <pivotArea field="1" type="button" dataOnly="0" labelOnly="1" outline="0" axis="axisPage" fieldPosition="0"/>
    </format>
    <format dxfId="83">
      <pivotArea dataOnly="0" labelOnly="1" fieldPosition="0">
        <references count="1">
          <reference field="1" count="0"/>
        </references>
      </pivotArea>
    </format>
    <format dxfId="84">
      <pivotArea dataOnly="0" labelOnly="1" grandRow="1" outline="0" fieldPosition="0"/>
    </format>
    <format dxfId="85">
      <pivotArea outline="0" collapsedLevelsAreSubtotals="1" fieldPosition="0"/>
    </format>
    <format dxfId="86">
      <pivotArea outline="0" collapsedLevelsAreSubtotals="1" fieldPosition="0"/>
    </format>
    <format dxfId="87">
      <pivotArea outline="0" collapsedLevelsAreSubtotals="1" fieldPosition="0"/>
    </format>
    <format dxfId="88">
      <pivotArea dataOnly="0" labelOnly="1" fieldPosition="0">
        <references count="1">
          <reference field="3" count="0"/>
        </references>
      </pivotArea>
    </format>
    <format dxfId="89">
      <pivotArea dataOnly="0" labelOnly="1" grandCol="1" outline="0" fieldPosition="0"/>
    </format>
    <format dxfId="90">
      <pivotArea dataOnly="0" labelOnly="1" fieldPosition="0">
        <references count="1">
          <reference field="3" count="0"/>
        </references>
      </pivotArea>
    </format>
    <format dxfId="91">
      <pivotArea dataOnly="0" labelOnly="1" fieldPosition="0">
        <references count="1">
          <reference field="3" count="0"/>
        </references>
      </pivotArea>
    </format>
  </formats>
  <chartFormats count="27">
    <chartFormat chart="15" format="3" series="1">
      <pivotArea type="data" outline="0" fieldPosition="0">
        <references count="2">
          <reference field="4294967294" count="1" selected="0">
            <x v="0"/>
          </reference>
          <reference field="3" count="1" selected="0">
            <x v="0"/>
          </reference>
        </references>
      </pivotArea>
    </chartFormat>
    <chartFormat chart="15" format="4" series="1">
      <pivotArea type="data" outline="0" fieldPosition="0">
        <references count="2">
          <reference field="4294967294" count="1" selected="0">
            <x v="0"/>
          </reference>
          <reference field="3" count="1" selected="0">
            <x v="1"/>
          </reference>
        </references>
      </pivotArea>
    </chartFormat>
    <chartFormat chart="15" format="5" series="1">
      <pivotArea type="data" outline="0" fieldPosition="0">
        <references count="2">
          <reference field="4294967294" count="1" selected="0">
            <x v="0"/>
          </reference>
          <reference field="3" count="1" selected="0">
            <x v="2"/>
          </reference>
        </references>
      </pivotArea>
    </chartFormat>
    <chartFormat chart="16" format="6" series="1">
      <pivotArea type="data" outline="0" fieldPosition="0">
        <references count="2">
          <reference field="4294967294" count="1" selected="0">
            <x v="0"/>
          </reference>
          <reference field="3" count="1" selected="0">
            <x v="0"/>
          </reference>
        </references>
      </pivotArea>
    </chartFormat>
    <chartFormat chart="16" format="7" series="1">
      <pivotArea type="data" outline="0" fieldPosition="0">
        <references count="2">
          <reference field="4294967294" count="1" selected="0">
            <x v="0"/>
          </reference>
          <reference field="3" count="1" selected="0">
            <x v="1"/>
          </reference>
        </references>
      </pivotArea>
    </chartFormat>
    <chartFormat chart="16" format="8" series="1">
      <pivotArea type="data" outline="0" fieldPosition="0">
        <references count="2">
          <reference field="4294967294" count="1" selected="0">
            <x v="0"/>
          </reference>
          <reference field="3" count="1" selected="0">
            <x v="2"/>
          </reference>
        </references>
      </pivotArea>
    </chartFormat>
    <chartFormat chart="17" format="0" series="1">
      <pivotArea type="data" outline="0" fieldPosition="0">
        <references count="2">
          <reference field="4294967294" count="1" selected="0">
            <x v="0"/>
          </reference>
          <reference field="3" count="1" selected="0">
            <x v="0"/>
          </reference>
        </references>
      </pivotArea>
    </chartFormat>
    <chartFormat chart="17" format="1" series="1">
      <pivotArea type="data" outline="0" fieldPosition="0">
        <references count="2">
          <reference field="4294967294" count="1" selected="0">
            <x v="0"/>
          </reference>
          <reference field="3" count="1" selected="0">
            <x v="1"/>
          </reference>
        </references>
      </pivotArea>
    </chartFormat>
    <chartFormat chart="17" format="2" series="1">
      <pivotArea type="data" outline="0" fieldPosition="0">
        <references count="2">
          <reference field="4294967294" count="1" selected="0">
            <x v="0"/>
          </reference>
          <reference field="3" count="1" selected="0">
            <x v="2"/>
          </reference>
        </references>
      </pivotArea>
    </chartFormat>
    <chartFormat chart="18" format="0" series="1">
      <pivotArea type="data" outline="0" fieldPosition="0">
        <references count="2">
          <reference field="4294967294" count="1" selected="0">
            <x v="0"/>
          </reference>
          <reference field="3" count="1" selected="0">
            <x v="0"/>
          </reference>
        </references>
      </pivotArea>
    </chartFormat>
    <chartFormat chart="18" format="1" series="1">
      <pivotArea type="data" outline="0" fieldPosition="0">
        <references count="2">
          <reference field="4294967294" count="1" selected="0">
            <x v="0"/>
          </reference>
          <reference field="3" count="1" selected="0">
            <x v="1"/>
          </reference>
        </references>
      </pivotArea>
    </chartFormat>
    <chartFormat chart="18" format="2" series="1">
      <pivotArea type="data" outline="0" fieldPosition="0">
        <references count="2">
          <reference field="4294967294" count="1" selected="0">
            <x v="0"/>
          </reference>
          <reference field="3" count="1" selected="0">
            <x v="2"/>
          </reference>
        </references>
      </pivotArea>
    </chartFormat>
    <chartFormat chart="22" format="0" series="1">
      <pivotArea type="data" outline="0" fieldPosition="0">
        <references count="2">
          <reference field="4294967294" count="1" selected="0">
            <x v="0"/>
          </reference>
          <reference field="3" count="1" selected="0">
            <x v="0"/>
          </reference>
        </references>
      </pivotArea>
    </chartFormat>
    <chartFormat chart="22" format="1" series="1">
      <pivotArea type="data" outline="0" fieldPosition="0">
        <references count="2">
          <reference field="4294967294" count="1" selected="0">
            <x v="0"/>
          </reference>
          <reference field="3" count="1" selected="0">
            <x v="1"/>
          </reference>
        </references>
      </pivotArea>
    </chartFormat>
    <chartFormat chart="22" format="2" series="1">
      <pivotArea type="data" outline="0" fieldPosition="0">
        <references count="2">
          <reference field="4294967294" count="1" selected="0">
            <x v="0"/>
          </reference>
          <reference field="3" count="1" selected="0">
            <x v="2"/>
          </reference>
        </references>
      </pivotArea>
    </chartFormat>
    <chartFormat chart="22" format="3" series="1">
      <pivotArea type="data" outline="0" fieldPosition="0">
        <references count="1">
          <reference field="4294967294" count="1" selected="0">
            <x v="0"/>
          </reference>
        </references>
      </pivotArea>
    </chartFormat>
    <chartFormat chart="18" format="3"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0"/>
          </reference>
        </references>
      </pivotArea>
    </chartFormat>
    <chartFormat chart="16" format="9" series="1">
      <pivotArea type="data" outline="0" fieldPosition="0">
        <references count="1">
          <reference field="4294967294" count="1" selected="0">
            <x v="0"/>
          </reference>
        </references>
      </pivotArea>
    </chartFormat>
    <chartFormat chart="15" format="6" series="1">
      <pivotArea type="data" outline="0" fieldPosition="0">
        <references count="1">
          <reference field="4294967294" count="1" selected="0">
            <x v="0"/>
          </reference>
        </references>
      </pivotArea>
    </chartFormat>
    <chartFormat chart="23" format="4" series="1">
      <pivotArea type="data" outline="0" fieldPosition="0">
        <references count="1">
          <reference field="4294967294" count="1" selected="0">
            <x v="0"/>
          </reference>
        </references>
      </pivotArea>
    </chartFormat>
    <chartFormat chart="23" format="5">
      <pivotArea type="data" outline="0" fieldPosition="0">
        <references count="2">
          <reference field="4294967294" count="1" selected="0">
            <x v="0"/>
          </reference>
          <reference field="3" count="1" selected="0">
            <x v="0"/>
          </reference>
        </references>
      </pivotArea>
    </chartFormat>
    <chartFormat chart="23" format="6">
      <pivotArea type="data" outline="0" fieldPosition="0">
        <references count="2">
          <reference field="4294967294" count="1" selected="0">
            <x v="0"/>
          </reference>
          <reference field="3" count="1" selected="0">
            <x v="1"/>
          </reference>
        </references>
      </pivotArea>
    </chartFormat>
    <chartFormat chart="23" format="7">
      <pivotArea type="data" outline="0" fieldPosition="0">
        <references count="2">
          <reference field="4294967294" count="1" selected="0">
            <x v="0"/>
          </reference>
          <reference field="3" count="1" selected="0">
            <x v="2"/>
          </reference>
        </references>
      </pivotArea>
    </chartFormat>
    <chartFormat chart="22" format="4">
      <pivotArea type="data" outline="0" fieldPosition="0">
        <references count="2">
          <reference field="4294967294" count="1" selected="0">
            <x v="0"/>
          </reference>
          <reference field="3" count="1" selected="0">
            <x v="0"/>
          </reference>
        </references>
      </pivotArea>
    </chartFormat>
    <chartFormat chart="22" format="5">
      <pivotArea type="data" outline="0" fieldPosition="0">
        <references count="2">
          <reference field="4294967294" count="1" selected="0">
            <x v="0"/>
          </reference>
          <reference field="3" count="1" selected="0">
            <x v="1"/>
          </reference>
        </references>
      </pivotArea>
    </chartFormat>
    <chartFormat chart="22"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TablaDinámica15" cacheId="293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compactData="0" multipleFieldFilters="0" chartFormat="3">
  <location ref="A3:B8" firstHeaderRow="1" firstDataRow="1" firstDataCol="1"/>
  <pivotFields count="20">
    <pivotField dataField="1"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1"/>
        <item x="2"/>
        <item x="0"/>
        <item x="4"/>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1"/>
  </rowFields>
  <rowItems count="5">
    <i>
      <x/>
    </i>
    <i>
      <x v="1"/>
    </i>
    <i>
      <x v="2"/>
    </i>
    <i>
      <x v="3"/>
    </i>
    <i>
      <x v="4"/>
    </i>
  </rowItems>
  <colItems count="1">
    <i/>
  </colItems>
  <dataFields count="1">
    <dataField name="Cuenta de #" fld="0" subtotal="count" baseField="0" baseItem="0"/>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4"/>
          </reference>
        </references>
      </pivotArea>
    </chartFormat>
    <chartFormat chart="0" format="2">
      <pivotArea type="data" outline="0" fieldPosition="0">
        <references count="2">
          <reference field="4294967294" count="1" selected="0">
            <x v="0"/>
          </reference>
          <reference field="1" count="1" selected="0">
            <x v="2"/>
          </reference>
        </references>
      </pivotArea>
    </chartFormat>
    <chartFormat chart="0" format="3">
      <pivotArea type="data" outline="0" fieldPosition="0">
        <references count="2">
          <reference field="4294967294" count="1" selected="0">
            <x v="0"/>
          </reference>
          <reference field="1" count="1" selected="0">
            <x v="3"/>
          </reference>
        </references>
      </pivotArea>
    </chartFormat>
    <chartFormat chart="0" format="4">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700-00000A000000}" name="TablaDinámica1" cacheId="293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417">
  <location ref="A4:E41" firstHeaderRow="1" firstDataRow="2" firstDataCol="1"/>
  <pivotFields count="16">
    <pivotField showAll="0"/>
    <pivotField showAll="0">
      <items count="7">
        <item x="1"/>
        <item x="2"/>
        <item x="0"/>
        <item x="5"/>
        <item x="4"/>
        <item x="3"/>
        <item t="default"/>
      </items>
    </pivotField>
    <pivotField axis="axisRow" showAll="0">
      <items count="36">
        <item x="27"/>
        <item x="1"/>
        <item x="28"/>
        <item x="33"/>
        <item x="24"/>
        <item x="21"/>
        <item x="34"/>
        <item x="9"/>
        <item x="3"/>
        <item x="29"/>
        <item x="14"/>
        <item x="23"/>
        <item x="2"/>
        <item x="16"/>
        <item x="5"/>
        <item x="7"/>
        <item x="15"/>
        <item x="22"/>
        <item x="8"/>
        <item x="17"/>
        <item x="20"/>
        <item x="10"/>
        <item x="25"/>
        <item x="26"/>
        <item x="13"/>
        <item x="6"/>
        <item x="0"/>
        <item x="31"/>
        <item x="11"/>
        <item x="30"/>
        <item x="32"/>
        <item x="18"/>
        <item x="19"/>
        <item x="12"/>
        <item x="4"/>
        <item t="default"/>
      </items>
    </pivotField>
    <pivotField axis="axisCol" showAll="0">
      <items count="4">
        <item x="2"/>
        <item x="0"/>
        <item x="1"/>
        <item t="default"/>
      </items>
    </pivotField>
    <pivotField showAll="0">
      <items count="20">
        <item x="11"/>
        <item x="1"/>
        <item x="15"/>
        <item x="14"/>
        <item x="3"/>
        <item x="16"/>
        <item x="0"/>
        <item x="13"/>
        <item x="6"/>
        <item x="7"/>
        <item x="2"/>
        <item x="12"/>
        <item x="17"/>
        <item x="9"/>
        <item x="5"/>
        <item x="4"/>
        <item x="10"/>
        <item x="8"/>
        <item x="18"/>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2"/>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3"/>
  </colFields>
  <colItems count="4">
    <i>
      <x/>
    </i>
    <i>
      <x v="1"/>
    </i>
    <i>
      <x v="2"/>
    </i>
    <i t="grand">
      <x/>
    </i>
  </colItems>
  <dataFields count="1">
    <dataField name="Cuenta de ACCIÓN" fld="6" subtotal="count" baseField="0" baseItem="0"/>
  </dataFields>
  <chartFormats count="6">
    <chartFormat chart="0" format="313" series="1">
      <pivotArea type="data" outline="0" fieldPosition="0">
        <references count="1">
          <reference field="4294967294" count="1" selected="0">
            <x v="0"/>
          </reference>
        </references>
      </pivotArea>
    </chartFormat>
    <chartFormat chart="335" format="0" series="1">
      <pivotArea type="data" outline="0" fieldPosition="0">
        <references count="1">
          <reference field="4294967294" count="1" selected="0">
            <x v="0"/>
          </reference>
        </references>
      </pivotArea>
    </chartFormat>
    <chartFormat chart="335" format="24" series="1">
      <pivotArea type="data" outline="0" fieldPosition="0">
        <references count="2">
          <reference field="4294967294" count="1" selected="0">
            <x v="0"/>
          </reference>
          <reference field="3" count="1" selected="0">
            <x v="1"/>
          </reference>
        </references>
      </pivotArea>
    </chartFormat>
    <chartFormat chart="335" format="25" series="1">
      <pivotArea type="data" outline="0" fieldPosition="0">
        <references count="2">
          <reference field="4294967294" count="1" selected="0">
            <x v="0"/>
          </reference>
          <reference field="3" count="1" selected="0">
            <x v="2"/>
          </reference>
        </references>
      </pivotArea>
    </chartFormat>
    <chartFormat chart="0" format="339" series="1">
      <pivotArea type="data" outline="0" fieldPosition="0">
        <references count="2">
          <reference field="4294967294" count="1" selected="0">
            <x v="0"/>
          </reference>
          <reference field="3" count="1" selected="0">
            <x v="1"/>
          </reference>
        </references>
      </pivotArea>
    </chartFormat>
    <chartFormat chart="0" format="340" series="1">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800-00000B000000}" name="TablaDinámica1" cacheId="293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3:F5"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Col" showAll="0">
      <items count="5">
        <item x="0"/>
        <item x="2"/>
        <item x="1"/>
        <item x="3"/>
        <item t="default"/>
      </items>
    </pivotField>
    <pivotField showAll="0"/>
    <pivotField showAll="0"/>
    <pivotField showAll="0"/>
    <pivotField showAll="0"/>
    <pivotField showAll="0"/>
  </pivotFields>
  <rowItems count="1">
    <i/>
  </rowItems>
  <colFields count="1">
    <field x="14"/>
  </colFields>
  <colItems count="5">
    <i>
      <x/>
    </i>
    <i>
      <x v="1"/>
    </i>
    <i>
      <x v="2"/>
    </i>
    <i>
      <x v="3"/>
    </i>
    <i t="grand">
      <x/>
    </i>
  </colItems>
  <pageFields count="1">
    <pageField fld="1" hier="-1"/>
  </pageFields>
  <dataFields count="1">
    <dataField name="Cuenta de ACCIÓN" fld="8" subtotal="count" baseField="0" baseItem="0"/>
  </dataFields>
  <formats count="19">
    <format dxfId="52">
      <pivotArea dataOnly="0" labelOnly="1" fieldPosition="0">
        <references count="1">
          <reference field="14" count="3">
            <x v="1"/>
            <x v="2"/>
            <x v="3"/>
          </reference>
        </references>
      </pivotArea>
    </format>
    <format dxfId="53">
      <pivotArea dataOnly="0" labelOnly="1" grandCol="1" outline="0" fieldPosition="0"/>
    </format>
    <format dxfId="54">
      <pivotArea dataOnly="0" labelOnly="1" fieldPosition="0">
        <references count="1">
          <reference field="14" count="3">
            <x v="1"/>
            <x v="2"/>
            <x v="3"/>
          </reference>
        </references>
      </pivotArea>
    </format>
    <format dxfId="55">
      <pivotArea dataOnly="0" labelOnly="1" grandCol="1" outline="0" fieldPosition="0"/>
    </format>
    <format dxfId="56">
      <pivotArea dataOnly="0" labelOnly="1" grandCol="1" outline="0" fieldPosition="0"/>
    </format>
    <format dxfId="57">
      <pivotArea outline="0" collapsedLevelsAreSubtotals="1" fieldPosition="0">
        <references count="1">
          <reference field="14" count="3" selected="0">
            <x v="1"/>
            <x v="2"/>
            <x v="3"/>
          </reference>
        </references>
      </pivotArea>
    </format>
    <format dxfId="58">
      <pivotArea type="topRight" dataOnly="0" labelOnly="1" outline="0" fieldPosition="0"/>
    </format>
    <format dxfId="59">
      <pivotArea dataOnly="0" labelOnly="1" fieldPosition="0">
        <references count="1">
          <reference field="14" count="3">
            <x v="1"/>
            <x v="2"/>
            <x v="3"/>
          </reference>
        </references>
      </pivotArea>
    </format>
    <format dxfId="60">
      <pivotArea dataOnly="0" labelOnly="1" fieldPosition="0">
        <references count="1">
          <reference field="14" count="3">
            <x v="1"/>
            <x v="2"/>
            <x v="3"/>
          </reference>
        </references>
      </pivotArea>
    </format>
    <format dxfId="61">
      <pivotArea dataOnly="0" outline="0" fieldPosition="0">
        <references count="1">
          <reference field="14" count="3">
            <x v="1"/>
            <x v="2"/>
            <x v="3"/>
          </reference>
        </references>
      </pivotArea>
    </format>
    <format dxfId="62">
      <pivotArea outline="0" collapsedLevelsAreSubtotals="1" fieldPosition="0"/>
    </format>
    <format dxfId="63">
      <pivotArea field="14" type="button" dataOnly="0" labelOnly="1" outline="0" axis="axisCol" fieldPosition="0"/>
    </format>
    <format dxfId="64">
      <pivotArea type="topRight" dataOnly="0" labelOnly="1" outline="0" fieldPosition="0"/>
    </format>
    <format dxfId="65">
      <pivotArea dataOnly="0" labelOnly="1" fieldPosition="0">
        <references count="1">
          <reference field="14" count="0"/>
        </references>
      </pivotArea>
    </format>
    <format dxfId="66">
      <pivotArea dataOnly="0" labelOnly="1" grandCol="1" outline="0" fieldPosition="0"/>
    </format>
    <format dxfId="67">
      <pivotArea dataOnly="0" labelOnly="1" fieldPosition="0">
        <references count="1">
          <reference field="14" count="0"/>
        </references>
      </pivotArea>
    </format>
    <format dxfId="68">
      <pivotArea dataOnly="0" labelOnly="1" grandCol="1" outline="0" fieldPosition="0"/>
    </format>
    <format dxfId="69">
      <pivotArea dataOnly="0" labelOnly="1" fieldPosition="0">
        <references count="1">
          <reference field="14" count="0"/>
        </references>
      </pivotArea>
    </format>
    <format dxfId="70">
      <pivotArea dataOnly="0" labelOnly="1" grandCol="1" outline="0" fieldPosition="0"/>
    </format>
  </formats>
  <chartFormats count="4">
    <chartFormat chart="0" format="0" series="1">
      <pivotArea type="data" outline="0" fieldPosition="0">
        <references count="2">
          <reference field="4294967294" count="1" selected="0">
            <x v="0"/>
          </reference>
          <reference field="14" count="1" selected="0">
            <x v="0"/>
          </reference>
        </references>
      </pivotArea>
    </chartFormat>
    <chartFormat chart="0" format="1" series="1">
      <pivotArea type="data" outline="0" fieldPosition="0">
        <references count="2">
          <reference field="4294967294" count="1" selected="0">
            <x v="0"/>
          </reference>
          <reference field="14" count="1" selected="0">
            <x v="1"/>
          </reference>
        </references>
      </pivotArea>
    </chartFormat>
    <chartFormat chart="0" format="2" series="1">
      <pivotArea type="data" outline="0" fieldPosition="0">
        <references count="2">
          <reference field="4294967294" count="1" selected="0">
            <x v="0"/>
          </reference>
          <reference field="14" count="1" selected="0">
            <x v="2"/>
          </reference>
        </references>
      </pivotArea>
    </chartFormat>
    <chartFormat chart="0" format="3" series="1">
      <pivotArea type="data" outline="0" fieldPosition="0">
        <references count="2">
          <reference field="4294967294" count="1" selected="0">
            <x v="0"/>
          </reference>
          <reference field="1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900-00000C000000}" name="TablaDinámica2" cacheId="293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1">
  <location ref="A3:F6" firstHeaderRow="1" firstDataRow="2" firstDataCol="1" rowPageCount="1" colPageCount="1"/>
  <pivotFields count="20">
    <pivotField showAll="0"/>
    <pivotField axis="axisPage" showAll="0">
      <items count="6">
        <item x="1"/>
        <item x="2"/>
        <item x="0"/>
        <item x="4"/>
        <item x="3"/>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5">
        <item h="1" x="0"/>
        <item h="1" x="2"/>
        <item h="1" x="1"/>
        <item x="3"/>
        <item t="default"/>
      </items>
    </pivotField>
    <pivotField axis="axisCol" showAll="0">
      <items count="20">
        <item x="1"/>
        <item x="3"/>
        <item x="0"/>
        <item x="9"/>
        <item x="2"/>
        <item x="4"/>
        <item x="11"/>
        <item x="12"/>
        <item x="8"/>
        <item m="1" x="17"/>
        <item x="7"/>
        <item m="1" x="16"/>
        <item x="6"/>
        <item x="5"/>
        <item m="1" x="18"/>
        <item x="10"/>
        <item x="13"/>
        <item x="14"/>
        <item x="15"/>
        <item t="default"/>
      </items>
    </pivotField>
    <pivotField showAll="0"/>
    <pivotField showAll="0"/>
    <pivotField showAll="0"/>
    <pivotField showAll="0"/>
  </pivotFields>
  <rowFields count="1">
    <field x="14"/>
  </rowFields>
  <rowItems count="2">
    <i>
      <x v="3"/>
    </i>
    <i t="grand">
      <x/>
    </i>
  </rowItems>
  <colFields count="1">
    <field x="15"/>
  </colFields>
  <colItems count="5">
    <i>
      <x v="7"/>
    </i>
    <i>
      <x v="16"/>
    </i>
    <i>
      <x v="17"/>
    </i>
    <i>
      <x v="18"/>
    </i>
    <i t="grand">
      <x/>
    </i>
  </colItems>
  <pageFields count="1">
    <pageField fld="1" hier="-1"/>
  </pageFields>
  <dataFields count="1">
    <dataField name="Cuenta de ACCIÓN" fld="8" subtotal="count" baseField="0" baseItem="0"/>
  </dataFields>
  <formats count="36">
    <format dxfId="16">
      <pivotArea dataOnly="0" labelOnly="1" fieldPosition="0">
        <references count="1">
          <reference field="15" count="0"/>
        </references>
      </pivotArea>
    </format>
    <format dxfId="17">
      <pivotArea dataOnly="0" labelOnly="1" grandCol="1" outline="0" fieldPosition="0"/>
    </format>
    <format dxfId="18">
      <pivotArea dataOnly="0" labelOnly="1" fieldPosition="0">
        <references count="1">
          <reference field="15" count="0"/>
        </references>
      </pivotArea>
    </format>
    <format dxfId="19">
      <pivotArea dataOnly="0" labelOnly="1" grandCol="1" outline="0" fieldPosition="0"/>
    </format>
    <format dxfId="20">
      <pivotArea dataOnly="0" labelOnly="1" fieldPosition="0">
        <references count="1">
          <reference field="15" count="0"/>
        </references>
      </pivotArea>
    </format>
    <format dxfId="21">
      <pivotArea dataOnly="0" labelOnly="1" grandCol="1" outline="0" fieldPosition="0"/>
    </format>
    <format dxfId="22">
      <pivotArea type="all" dataOnly="0" outline="0" fieldPosition="0"/>
    </format>
    <format dxfId="23">
      <pivotArea outline="0" collapsedLevelsAreSubtotals="1" fieldPosition="0"/>
    </format>
    <format dxfId="24">
      <pivotArea type="origin" dataOnly="0" labelOnly="1" outline="0" fieldPosition="0"/>
    </format>
    <format dxfId="25">
      <pivotArea field="15" type="button" dataOnly="0" labelOnly="1" outline="0" axis="axisCol" fieldPosition="0"/>
    </format>
    <format dxfId="26">
      <pivotArea type="topRight" dataOnly="0" labelOnly="1" outline="0" fieldPosition="0"/>
    </format>
    <format dxfId="27">
      <pivotArea field="14" type="button" dataOnly="0" labelOnly="1" outline="0" axis="axisRow" fieldPosition="0"/>
    </format>
    <format dxfId="28">
      <pivotArea dataOnly="0" labelOnly="1" fieldPosition="0">
        <references count="1">
          <reference field="14" count="0"/>
        </references>
      </pivotArea>
    </format>
    <format dxfId="29">
      <pivotArea dataOnly="0" labelOnly="1" grandRow="1" outline="0" fieldPosition="0"/>
    </format>
    <format dxfId="30">
      <pivotArea dataOnly="0" labelOnly="1" fieldPosition="0">
        <references count="1">
          <reference field="15" count="0"/>
        </references>
      </pivotArea>
    </format>
    <format dxfId="31">
      <pivotArea dataOnly="0" labelOnly="1" grandCol="1" outline="0" fieldPosition="0"/>
    </format>
    <format dxfId="32">
      <pivotArea type="all" dataOnly="0" outline="0" fieldPosition="0"/>
    </format>
    <format dxfId="33">
      <pivotArea outline="0" collapsedLevelsAreSubtotals="1" fieldPosition="0"/>
    </format>
    <format dxfId="34">
      <pivotArea type="origin" dataOnly="0" labelOnly="1" outline="0" fieldPosition="0"/>
    </format>
    <format dxfId="35">
      <pivotArea field="15" type="button" dataOnly="0" labelOnly="1" outline="0" axis="axisCol" fieldPosition="0"/>
    </format>
    <format dxfId="36">
      <pivotArea type="topRight" dataOnly="0" labelOnly="1" outline="0" fieldPosition="0"/>
    </format>
    <format dxfId="37">
      <pivotArea field="14" type="button" dataOnly="0" labelOnly="1" outline="0" axis="axisRow" fieldPosition="0"/>
    </format>
    <format dxfId="38">
      <pivotArea dataOnly="0" labelOnly="1" fieldPosition="0">
        <references count="1">
          <reference field="14" count="0"/>
        </references>
      </pivotArea>
    </format>
    <format dxfId="39">
      <pivotArea dataOnly="0" labelOnly="1" grandRow="1" outline="0" fieldPosition="0"/>
    </format>
    <format dxfId="40">
      <pivotArea dataOnly="0" labelOnly="1" fieldPosition="0">
        <references count="1">
          <reference field="15" count="0"/>
        </references>
      </pivotArea>
    </format>
    <format dxfId="41">
      <pivotArea dataOnly="0" labelOnly="1" grandCol="1" outline="0" fieldPosition="0"/>
    </format>
    <format dxfId="42">
      <pivotArea type="all" dataOnly="0" outline="0" fieldPosition="0"/>
    </format>
    <format dxfId="43">
      <pivotArea outline="0" collapsedLevelsAreSubtotals="1" fieldPosition="0"/>
    </format>
    <format dxfId="44">
      <pivotArea type="origin" dataOnly="0" labelOnly="1" outline="0" fieldPosition="0"/>
    </format>
    <format dxfId="45">
      <pivotArea field="15" type="button" dataOnly="0" labelOnly="1" outline="0" axis="axisCol" fieldPosition="0"/>
    </format>
    <format dxfId="46">
      <pivotArea type="topRight" dataOnly="0" labelOnly="1" outline="0" fieldPosition="0"/>
    </format>
    <format dxfId="47">
      <pivotArea field="14" type="button" dataOnly="0" labelOnly="1" outline="0" axis="axisRow" fieldPosition="0"/>
    </format>
    <format dxfId="48">
      <pivotArea dataOnly="0" labelOnly="1" fieldPosition="0">
        <references count="1">
          <reference field="14" count="0"/>
        </references>
      </pivotArea>
    </format>
    <format dxfId="49">
      <pivotArea dataOnly="0" labelOnly="1" grandRow="1" outline="0" fieldPosition="0"/>
    </format>
    <format dxfId="50">
      <pivotArea dataOnly="0" labelOnly="1" fieldPosition="0">
        <references count="1">
          <reference field="15" count="0"/>
        </references>
      </pivotArea>
    </format>
    <format dxfId="51">
      <pivotArea dataOnly="0" labelOnly="1" grandCol="1" outline="0" fieldPosition="0"/>
    </format>
  </formats>
  <chartFormats count="55">
    <chartFormat chart="0" format="0" series="1">
      <pivotArea type="data" outline="0" fieldPosition="0">
        <references count="2">
          <reference field="4294967294" count="1" selected="0">
            <x v="0"/>
          </reference>
          <reference field="15" count="1" selected="0">
            <x v="2"/>
          </reference>
        </references>
      </pivotArea>
    </chartFormat>
    <chartFormat chart="0" format="1" series="1">
      <pivotArea type="data" outline="0" fieldPosition="0">
        <references count="2">
          <reference field="4294967294" count="1" selected="0">
            <x v="0"/>
          </reference>
          <reference field="15" count="1" selected="0">
            <x v="4"/>
          </reference>
        </references>
      </pivotArea>
    </chartFormat>
    <chartFormat chart="0" format="2" series="1">
      <pivotArea type="data" outline="0" fieldPosition="0">
        <references count="2">
          <reference field="4294967294" count="1" selected="0">
            <x v="0"/>
          </reference>
          <reference field="15" count="1" selected="0">
            <x v="8"/>
          </reference>
        </references>
      </pivotArea>
    </chartFormat>
    <chartFormat chart="0" format="3" series="1">
      <pivotArea type="data" outline="0" fieldPosition="0">
        <references count="2">
          <reference field="4294967294" count="1" selected="0">
            <x v="0"/>
          </reference>
          <reference field="15" count="1" selected="0">
            <x v="15"/>
          </reference>
        </references>
      </pivotArea>
    </chartFormat>
    <chartFormat chart="1" format="4" series="1">
      <pivotArea type="data" outline="0" fieldPosition="0">
        <references count="2">
          <reference field="4294967294" count="1" selected="0">
            <x v="0"/>
          </reference>
          <reference field="15" count="1" selected="0">
            <x v="2"/>
          </reference>
        </references>
      </pivotArea>
    </chartFormat>
    <chartFormat chart="1" format="5" series="1">
      <pivotArea type="data" outline="0" fieldPosition="0">
        <references count="2">
          <reference field="4294967294" count="1" selected="0">
            <x v="0"/>
          </reference>
          <reference field="15" count="1" selected="0">
            <x v="4"/>
          </reference>
        </references>
      </pivotArea>
    </chartFormat>
    <chartFormat chart="1" format="6" series="1">
      <pivotArea type="data" outline="0" fieldPosition="0">
        <references count="2">
          <reference field="4294967294" count="1" selected="0">
            <x v="0"/>
          </reference>
          <reference field="15" count="1" selected="0">
            <x v="8"/>
          </reference>
        </references>
      </pivotArea>
    </chartFormat>
    <chartFormat chart="1" format="7" series="1">
      <pivotArea type="data" outline="0" fieldPosition="0">
        <references count="2">
          <reference field="4294967294" count="1" selected="0">
            <x v="0"/>
          </reference>
          <reference field="15" count="1" selected="0">
            <x v="15"/>
          </reference>
        </references>
      </pivotArea>
    </chartFormat>
    <chartFormat chart="2" format="8" series="1">
      <pivotArea type="data" outline="0" fieldPosition="0">
        <references count="2">
          <reference field="4294967294" count="1" selected="0">
            <x v="0"/>
          </reference>
          <reference field="15" count="1" selected="0">
            <x v="2"/>
          </reference>
        </references>
      </pivotArea>
    </chartFormat>
    <chartFormat chart="2" format="9" series="1">
      <pivotArea type="data" outline="0" fieldPosition="0">
        <references count="2">
          <reference field="4294967294" count="1" selected="0">
            <x v="0"/>
          </reference>
          <reference field="15" count="1" selected="0">
            <x v="4"/>
          </reference>
        </references>
      </pivotArea>
    </chartFormat>
    <chartFormat chart="2" format="10" series="1">
      <pivotArea type="data" outline="0" fieldPosition="0">
        <references count="2">
          <reference field="4294967294" count="1" selected="0">
            <x v="0"/>
          </reference>
          <reference field="15" count="1" selected="0">
            <x v="8"/>
          </reference>
        </references>
      </pivotArea>
    </chartFormat>
    <chartFormat chart="2" format="11" series="1">
      <pivotArea type="data" outline="0" fieldPosition="0">
        <references count="2">
          <reference field="4294967294" count="1" selected="0">
            <x v="0"/>
          </reference>
          <reference field="15" count="1" selected="0">
            <x v="15"/>
          </reference>
        </references>
      </pivotArea>
    </chartFormat>
    <chartFormat chart="3" format="4" series="1">
      <pivotArea type="data" outline="0" fieldPosition="0">
        <references count="2">
          <reference field="4294967294" count="1" selected="0">
            <x v="0"/>
          </reference>
          <reference field="15" count="1" selected="0">
            <x v="2"/>
          </reference>
        </references>
      </pivotArea>
    </chartFormat>
    <chartFormat chart="3" format="5" series="1">
      <pivotArea type="data" outline="0" fieldPosition="0">
        <references count="2">
          <reference field="4294967294" count="1" selected="0">
            <x v="0"/>
          </reference>
          <reference field="15" count="1" selected="0">
            <x v="4"/>
          </reference>
        </references>
      </pivotArea>
    </chartFormat>
    <chartFormat chart="3" format="6" series="1">
      <pivotArea type="data" outline="0" fieldPosition="0">
        <references count="2">
          <reference field="4294967294" count="1" selected="0">
            <x v="0"/>
          </reference>
          <reference field="15" count="1" selected="0">
            <x v="8"/>
          </reference>
        </references>
      </pivotArea>
    </chartFormat>
    <chartFormat chart="3" format="7" series="1">
      <pivotArea type="data" outline="0" fieldPosition="0">
        <references count="2">
          <reference field="4294967294" count="1" selected="0">
            <x v="0"/>
          </reference>
          <reference field="15" count="1" selected="0">
            <x v="15"/>
          </reference>
        </references>
      </pivotArea>
    </chartFormat>
    <chartFormat chart="4" format="12" series="1">
      <pivotArea type="data" outline="0" fieldPosition="0">
        <references count="2">
          <reference field="4294967294" count="1" selected="0">
            <x v="0"/>
          </reference>
          <reference field="15" count="1" selected="0">
            <x v="3"/>
          </reference>
        </references>
      </pivotArea>
    </chartFormat>
    <chartFormat chart="4" format="13" series="1">
      <pivotArea type="data" outline="0" fieldPosition="0">
        <references count="2">
          <reference field="4294967294" count="1" selected="0">
            <x v="0"/>
          </reference>
          <reference field="15" count="1" selected="0">
            <x v="5"/>
          </reference>
        </references>
      </pivotArea>
    </chartFormat>
    <chartFormat chart="3" format="8" series="1">
      <pivotArea type="data" outline="0" fieldPosition="0">
        <references count="2">
          <reference field="4294967294" count="1" selected="0">
            <x v="0"/>
          </reference>
          <reference field="15" count="1" selected="0">
            <x v="3"/>
          </reference>
        </references>
      </pivotArea>
    </chartFormat>
    <chartFormat chart="3" format="9" series="1">
      <pivotArea type="data" outline="0" fieldPosition="0">
        <references count="2">
          <reference field="4294967294" count="1" selected="0">
            <x v="0"/>
          </reference>
          <reference field="15" count="1" selected="0">
            <x v="5"/>
          </reference>
        </references>
      </pivotArea>
    </chartFormat>
    <chartFormat chart="0" format="4" series="1">
      <pivotArea type="data" outline="0" fieldPosition="0">
        <references count="2">
          <reference field="4294967294" count="1" selected="0">
            <x v="0"/>
          </reference>
          <reference field="15" count="1" selected="0">
            <x v="3"/>
          </reference>
        </references>
      </pivotArea>
    </chartFormat>
    <chartFormat chart="0" format="5" series="1">
      <pivotArea type="data" outline="0" fieldPosition="0">
        <references count="2">
          <reference field="4294967294" count="1" selected="0">
            <x v="0"/>
          </reference>
          <reference field="15" count="1" selected="0">
            <x v="5"/>
          </reference>
        </references>
      </pivotArea>
    </chartFormat>
    <chartFormat chart="0" format="6" series="1">
      <pivotArea type="data" outline="0" fieldPosition="0">
        <references count="2">
          <reference field="4294967294" count="1" selected="0">
            <x v="0"/>
          </reference>
          <reference field="15" count="1" selected="0">
            <x v="6"/>
          </reference>
        </references>
      </pivotArea>
    </chartFormat>
    <chartFormat chart="0" format="7" series="1">
      <pivotArea type="data" outline="0" fieldPosition="0">
        <references count="2">
          <reference field="4294967294" count="1" selected="0">
            <x v="0"/>
          </reference>
          <reference field="15" count="1" selected="0">
            <x v="10"/>
          </reference>
        </references>
      </pivotArea>
    </chartFormat>
    <chartFormat chart="0" format="8" series="1">
      <pivotArea type="data" outline="0" fieldPosition="0">
        <references count="2">
          <reference field="4294967294" count="1" selected="0">
            <x v="0"/>
          </reference>
          <reference field="15" count="1" selected="0">
            <x v="12"/>
          </reference>
        </references>
      </pivotArea>
    </chartFormat>
    <chartFormat chart="0" format="9" series="1">
      <pivotArea type="data" outline="0" fieldPosition="0">
        <references count="2">
          <reference field="4294967294" count="1" selected="0">
            <x v="0"/>
          </reference>
          <reference field="15" count="1" selected="0">
            <x v="13"/>
          </reference>
        </references>
      </pivotArea>
    </chartFormat>
    <chartFormat chart="0" format="10" series="1">
      <pivotArea type="data" outline="0" fieldPosition="0">
        <references count="2">
          <reference field="4294967294" count="1" selected="0">
            <x v="0"/>
          </reference>
          <reference field="15" count="1" selected="0">
            <x v="0"/>
          </reference>
        </references>
      </pivotArea>
    </chartFormat>
    <chartFormat chart="0" format="11" series="1">
      <pivotArea type="data" outline="0" fieldPosition="0">
        <references count="2">
          <reference field="4294967294" count="1" selected="0">
            <x v="0"/>
          </reference>
          <reference field="15" count="1" selected="0">
            <x v="1"/>
          </reference>
        </references>
      </pivotArea>
    </chartFormat>
    <chartFormat chart="8" format="12" series="1">
      <pivotArea type="data" outline="0" fieldPosition="0">
        <references count="2">
          <reference field="4294967294" count="1" selected="0">
            <x v="0"/>
          </reference>
          <reference field="15" count="1" selected="0">
            <x v="0"/>
          </reference>
        </references>
      </pivotArea>
    </chartFormat>
    <chartFormat chart="8" format="13" series="1">
      <pivotArea type="data" outline="0" fieldPosition="0">
        <references count="2">
          <reference field="4294967294" count="1" selected="0">
            <x v="0"/>
          </reference>
          <reference field="15" count="1" selected="0">
            <x v="1"/>
          </reference>
        </references>
      </pivotArea>
    </chartFormat>
    <chartFormat chart="8" format="14" series="1">
      <pivotArea type="data" outline="0" fieldPosition="0">
        <references count="2">
          <reference field="4294967294" count="1" selected="0">
            <x v="0"/>
          </reference>
          <reference field="15" count="1" selected="0">
            <x v="6"/>
          </reference>
        </references>
      </pivotArea>
    </chartFormat>
    <chartFormat chart="8" format="15" series="1">
      <pivotArea type="data" outline="0" fieldPosition="0">
        <references count="2">
          <reference field="4294967294" count="1" selected="0">
            <x v="0"/>
          </reference>
          <reference field="15" count="1" selected="0">
            <x v="10"/>
          </reference>
        </references>
      </pivotArea>
    </chartFormat>
    <chartFormat chart="8" format="16" series="1">
      <pivotArea type="data" outline="0" fieldPosition="0">
        <references count="2">
          <reference field="4294967294" count="1" selected="0">
            <x v="0"/>
          </reference>
          <reference field="15" count="1" selected="0">
            <x v="12"/>
          </reference>
        </references>
      </pivotArea>
    </chartFormat>
    <chartFormat chart="8" format="17" series="1">
      <pivotArea type="data" outline="0" fieldPosition="0">
        <references count="2">
          <reference field="4294967294" count="1" selected="0">
            <x v="0"/>
          </reference>
          <reference field="15" count="1" selected="0">
            <x v="13"/>
          </reference>
        </references>
      </pivotArea>
    </chartFormat>
    <chartFormat chart="9" format="12" series="1">
      <pivotArea type="data" outline="0" fieldPosition="0">
        <references count="2">
          <reference field="4294967294" count="1" selected="0">
            <x v="0"/>
          </reference>
          <reference field="15" count="1" selected="0">
            <x v="0"/>
          </reference>
        </references>
      </pivotArea>
    </chartFormat>
    <chartFormat chart="9" format="13" series="1">
      <pivotArea type="data" outline="0" fieldPosition="0">
        <references count="2">
          <reference field="4294967294" count="1" selected="0">
            <x v="0"/>
          </reference>
          <reference field="15" count="1" selected="0">
            <x v="1"/>
          </reference>
        </references>
      </pivotArea>
    </chartFormat>
    <chartFormat chart="9" format="14" series="1">
      <pivotArea type="data" outline="0" fieldPosition="0">
        <references count="2">
          <reference field="4294967294" count="1" selected="0">
            <x v="0"/>
          </reference>
          <reference field="15" count="1" selected="0">
            <x v="6"/>
          </reference>
        </references>
      </pivotArea>
    </chartFormat>
    <chartFormat chart="9" format="15" series="1">
      <pivotArea type="data" outline="0" fieldPosition="0">
        <references count="2">
          <reference field="4294967294" count="1" selected="0">
            <x v="0"/>
          </reference>
          <reference field="15" count="1" selected="0">
            <x v="10"/>
          </reference>
        </references>
      </pivotArea>
    </chartFormat>
    <chartFormat chart="9" format="16" series="1">
      <pivotArea type="data" outline="0" fieldPosition="0">
        <references count="2">
          <reference field="4294967294" count="1" selected="0">
            <x v="0"/>
          </reference>
          <reference field="15" count="1" selected="0">
            <x v="12"/>
          </reference>
        </references>
      </pivotArea>
    </chartFormat>
    <chartFormat chart="9" format="17" series="1">
      <pivotArea type="data" outline="0" fieldPosition="0">
        <references count="2">
          <reference field="4294967294" count="1" selected="0">
            <x v="0"/>
          </reference>
          <reference field="15" count="1" selected="0">
            <x v="13"/>
          </reference>
        </references>
      </pivotArea>
    </chartFormat>
    <chartFormat chart="0" format="12" series="1">
      <pivotArea type="data" outline="0" fieldPosition="0">
        <references count="2">
          <reference field="4294967294" count="1" selected="0">
            <x v="0"/>
          </reference>
          <reference field="15" count="1" selected="0">
            <x v="7"/>
          </reference>
        </references>
      </pivotArea>
    </chartFormat>
    <chartFormat chart="0" format="13" series="1">
      <pivotArea type="data" outline="0" fieldPosition="0">
        <references count="2">
          <reference field="4294967294" count="1" selected="0">
            <x v="0"/>
          </reference>
          <reference field="15" count="1" selected="0">
            <x v="9"/>
          </reference>
        </references>
      </pivotArea>
    </chartFormat>
    <chartFormat chart="0" format="14" series="1">
      <pivotArea type="data" outline="0" fieldPosition="0">
        <references count="2">
          <reference field="4294967294" count="1" selected="0">
            <x v="0"/>
          </reference>
          <reference field="15" count="1" selected="0">
            <x v="11"/>
          </reference>
        </references>
      </pivotArea>
    </chartFormat>
    <chartFormat chart="0" format="15" series="1">
      <pivotArea type="data" outline="0" fieldPosition="0">
        <references count="2">
          <reference field="4294967294" count="1" selected="0">
            <x v="0"/>
          </reference>
          <reference field="15" count="1" selected="0">
            <x v="14"/>
          </reference>
        </references>
      </pivotArea>
    </chartFormat>
    <chartFormat chart="0" format="16" series="1">
      <pivotArea type="data" outline="0" fieldPosition="0">
        <references count="2">
          <reference field="4294967294" count="1" selected="0">
            <x v="0"/>
          </reference>
          <reference field="15" count="1" selected="0">
            <x v="16"/>
          </reference>
        </references>
      </pivotArea>
    </chartFormat>
    <chartFormat chart="0" format="17" series="1">
      <pivotArea type="data" outline="0" fieldPosition="0">
        <references count="2">
          <reference field="4294967294" count="1" selected="0">
            <x v="0"/>
          </reference>
          <reference field="15" count="1" selected="0">
            <x v="17"/>
          </reference>
        </references>
      </pivotArea>
    </chartFormat>
    <chartFormat chart="0" format="18" series="1">
      <pivotArea type="data" outline="0" fieldPosition="0">
        <references count="2">
          <reference field="4294967294" count="1" selected="0">
            <x v="0"/>
          </reference>
          <reference field="15" count="1" selected="0">
            <x v="18"/>
          </reference>
        </references>
      </pivotArea>
    </chartFormat>
    <chartFormat chart="19" format="19" series="1">
      <pivotArea type="data" outline="0" fieldPosition="0">
        <references count="2">
          <reference field="4294967294" count="1" selected="0">
            <x v="0"/>
          </reference>
          <reference field="15" count="1" selected="0">
            <x v="7"/>
          </reference>
        </references>
      </pivotArea>
    </chartFormat>
    <chartFormat chart="19" format="20" series="1">
      <pivotArea type="data" outline="0" fieldPosition="0">
        <references count="2">
          <reference field="4294967294" count="1" selected="0">
            <x v="0"/>
          </reference>
          <reference field="15" count="1" selected="0">
            <x v="16"/>
          </reference>
        </references>
      </pivotArea>
    </chartFormat>
    <chartFormat chart="19" format="21" series="1">
      <pivotArea type="data" outline="0" fieldPosition="0">
        <references count="2">
          <reference field="4294967294" count="1" selected="0">
            <x v="0"/>
          </reference>
          <reference field="15" count="1" selected="0">
            <x v="17"/>
          </reference>
        </references>
      </pivotArea>
    </chartFormat>
    <chartFormat chart="19" format="22" series="1">
      <pivotArea type="data" outline="0" fieldPosition="0">
        <references count="2">
          <reference field="4294967294" count="1" selected="0">
            <x v="0"/>
          </reference>
          <reference field="15" count="1" selected="0">
            <x v="18"/>
          </reference>
        </references>
      </pivotArea>
    </chartFormat>
    <chartFormat chart="20" format="23" series="1">
      <pivotArea type="data" outline="0" fieldPosition="0">
        <references count="2">
          <reference field="4294967294" count="1" selected="0">
            <x v="0"/>
          </reference>
          <reference field="15" count="1" selected="0">
            <x v="7"/>
          </reference>
        </references>
      </pivotArea>
    </chartFormat>
    <chartFormat chart="20" format="24" series="1">
      <pivotArea type="data" outline="0" fieldPosition="0">
        <references count="2">
          <reference field="4294967294" count="1" selected="0">
            <x v="0"/>
          </reference>
          <reference field="15" count="1" selected="0">
            <x v="16"/>
          </reference>
        </references>
      </pivotArea>
    </chartFormat>
    <chartFormat chart="20" format="25" series="1">
      <pivotArea type="data" outline="0" fieldPosition="0">
        <references count="2">
          <reference field="4294967294" count="1" selected="0">
            <x v="0"/>
          </reference>
          <reference field="15" count="1" selected="0">
            <x v="17"/>
          </reference>
        </references>
      </pivotArea>
    </chartFormat>
    <chartFormat chart="20" format="26" series="1">
      <pivotArea type="data" outline="0" fieldPosition="0">
        <references count="2">
          <reference field="4294967294" count="1" selected="0">
            <x v="0"/>
          </reference>
          <reference field="15" count="1" selected="0">
            <x v="1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A00-00000D000000}" name="TablaDinámica4" cacheId="293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1:M8" firstHeaderRow="1" firstDataRow="2" firstDataCol="1"/>
  <pivotFields count="20">
    <pivotField showAll="0"/>
    <pivotField axis="axisRow" showAll="0">
      <items count="6">
        <item x="1"/>
        <item x="2"/>
        <item x="0"/>
        <item x="4"/>
        <item x="3"/>
        <item t="default"/>
      </items>
    </pivotField>
    <pivotField showAll="0"/>
    <pivotField showAll="0"/>
    <pivotField showAll="0"/>
    <pivotField showAll="0"/>
    <pivotField showAll="0"/>
    <pivotField axis="axisCol" showAll="0">
      <items count="12">
        <item x="2"/>
        <item x="1"/>
        <item x="5"/>
        <item x="4"/>
        <item x="3"/>
        <item x="9"/>
        <item x="6"/>
        <item x="0"/>
        <item x="7"/>
        <item x="10"/>
        <item x="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6">
    <i>
      <x/>
    </i>
    <i>
      <x v="1"/>
    </i>
    <i>
      <x v="2"/>
    </i>
    <i>
      <x v="3"/>
    </i>
    <i>
      <x v="4"/>
    </i>
    <i t="grand">
      <x/>
    </i>
  </rowItems>
  <colFields count="1">
    <field x="7"/>
  </colFields>
  <colItems count="12">
    <i>
      <x/>
    </i>
    <i>
      <x v="1"/>
    </i>
    <i>
      <x v="2"/>
    </i>
    <i>
      <x v="3"/>
    </i>
    <i>
      <x v="4"/>
    </i>
    <i>
      <x v="5"/>
    </i>
    <i>
      <x v="6"/>
    </i>
    <i>
      <x v="7"/>
    </i>
    <i>
      <x v="8"/>
    </i>
    <i>
      <x v="9"/>
    </i>
    <i>
      <x v="10"/>
    </i>
    <i t="grand">
      <x/>
    </i>
  </colItems>
  <dataFields count="1">
    <dataField name="Cuenta de ACCIÓN" fld="8" subtotal="count" baseField="0" baseItem="0"/>
  </dataFields>
  <formats count="16">
    <format dxfId="0">
      <pivotArea type="all" dataOnly="0" outline="0" fieldPosition="0"/>
    </format>
    <format dxfId="1">
      <pivotArea outline="0" collapsedLevelsAreSubtotals="1" fieldPosition="0"/>
    </format>
    <format dxfId="2">
      <pivotArea type="origin" dataOnly="0" labelOnly="1" outline="0" fieldPosition="0"/>
    </format>
    <format dxfId="3">
      <pivotArea field="7" type="button" dataOnly="0" labelOnly="1" outline="0" axis="axisCol" fieldPosition="0"/>
    </format>
    <format dxfId="4">
      <pivotArea type="topRight" dataOnly="0" labelOnly="1" outline="0" fieldPosition="0"/>
    </format>
    <format dxfId="5">
      <pivotArea field="1" type="button" dataOnly="0" labelOnly="1" outline="0" axis="axisRow" fieldPosition="0"/>
    </format>
    <format dxfId="6">
      <pivotArea dataOnly="0" labelOnly="1" fieldPosition="0">
        <references count="1">
          <reference field="1" count="0"/>
        </references>
      </pivotArea>
    </format>
    <format dxfId="7">
      <pivotArea dataOnly="0" labelOnly="1" grandRow="1" outline="0" fieldPosition="0"/>
    </format>
    <format dxfId="8">
      <pivotArea dataOnly="0" labelOnly="1" fieldPosition="0">
        <references count="1">
          <reference field="7" count="0"/>
        </references>
      </pivotArea>
    </format>
    <format dxfId="9">
      <pivotArea dataOnly="0" labelOnly="1" grandCol="1" outline="0" fieldPosition="0"/>
    </format>
    <format dxfId="10">
      <pivotArea dataOnly="0" labelOnly="1" fieldPosition="0">
        <references count="1">
          <reference field="7" count="0"/>
        </references>
      </pivotArea>
    </format>
    <format dxfId="11">
      <pivotArea dataOnly="0" labelOnly="1" grandCol="1" outline="0" fieldPosition="0"/>
    </format>
    <format dxfId="12">
      <pivotArea dataOnly="0" labelOnly="1" fieldPosition="0">
        <references count="1">
          <reference field="7" count="0"/>
        </references>
      </pivotArea>
    </format>
    <format dxfId="13">
      <pivotArea dataOnly="0" labelOnly="1" grandCol="1" outline="0" fieldPosition="0"/>
    </format>
    <format dxfId="14">
      <pivotArea dataOnly="0" labelOnly="1" fieldPosition="0">
        <references count="1">
          <reference field="7" count="0"/>
        </references>
      </pivotArea>
    </format>
    <format dxfId="15">
      <pivotArea dataOnly="0" labelOnly="1" grandCol="1" outline="0" fieldPosition="0"/>
    </format>
  </formats>
  <chartFormats count="11">
    <chartFormat chart="0" format="11" series="1">
      <pivotArea type="data" outline="0" fieldPosition="0">
        <references count="2">
          <reference field="4294967294" count="1" selected="0">
            <x v="0"/>
          </reference>
          <reference field="7" count="1" selected="0">
            <x v="0"/>
          </reference>
        </references>
      </pivotArea>
    </chartFormat>
    <chartFormat chart="0" format="12" series="1">
      <pivotArea type="data" outline="0" fieldPosition="0">
        <references count="2">
          <reference field="4294967294" count="1" selected="0">
            <x v="0"/>
          </reference>
          <reference field="7" count="1" selected="0">
            <x v="1"/>
          </reference>
        </references>
      </pivotArea>
    </chartFormat>
    <chartFormat chart="0" format="13" series="1">
      <pivotArea type="data" outline="0" fieldPosition="0">
        <references count="2">
          <reference field="4294967294" count="1" selected="0">
            <x v="0"/>
          </reference>
          <reference field="7" count="1" selected="0">
            <x v="2"/>
          </reference>
        </references>
      </pivotArea>
    </chartFormat>
    <chartFormat chart="0" format="14" series="1">
      <pivotArea type="data" outline="0" fieldPosition="0">
        <references count="2">
          <reference field="4294967294" count="1" selected="0">
            <x v="0"/>
          </reference>
          <reference field="7" count="1" selected="0">
            <x v="3"/>
          </reference>
        </references>
      </pivotArea>
    </chartFormat>
    <chartFormat chart="0" format="15" series="1">
      <pivotArea type="data" outline="0" fieldPosition="0">
        <references count="2">
          <reference field="4294967294" count="1" selected="0">
            <x v="0"/>
          </reference>
          <reference field="7" count="1" selected="0">
            <x v="4"/>
          </reference>
        </references>
      </pivotArea>
    </chartFormat>
    <chartFormat chart="0" format="16" series="1">
      <pivotArea type="data" outline="0" fieldPosition="0">
        <references count="2">
          <reference field="4294967294" count="1" selected="0">
            <x v="0"/>
          </reference>
          <reference field="7" count="1" selected="0">
            <x v="5"/>
          </reference>
        </references>
      </pivotArea>
    </chartFormat>
    <chartFormat chart="0" format="17" series="1">
      <pivotArea type="data" outline="0" fieldPosition="0">
        <references count="2">
          <reference field="4294967294" count="1" selected="0">
            <x v="0"/>
          </reference>
          <reference field="7" count="1" selected="0">
            <x v="6"/>
          </reference>
        </references>
      </pivotArea>
    </chartFormat>
    <chartFormat chart="0" format="18" series="1">
      <pivotArea type="data" outline="0" fieldPosition="0">
        <references count="2">
          <reference field="4294967294" count="1" selected="0">
            <x v="0"/>
          </reference>
          <reference field="7" count="1" selected="0">
            <x v="7"/>
          </reference>
        </references>
      </pivotArea>
    </chartFormat>
    <chartFormat chart="0" format="19" series="1">
      <pivotArea type="data" outline="0" fieldPosition="0">
        <references count="2">
          <reference field="4294967294" count="1" selected="0">
            <x v="0"/>
          </reference>
          <reference field="7" count="1" selected="0">
            <x v="8"/>
          </reference>
        </references>
      </pivotArea>
    </chartFormat>
    <chartFormat chart="0" format="20" series="1">
      <pivotArea type="data" outline="0" fieldPosition="0">
        <references count="2">
          <reference field="4294967294" count="1" selected="0">
            <x v="0"/>
          </reference>
          <reference field="7" count="1" selected="0">
            <x v="9"/>
          </reference>
        </references>
      </pivotArea>
    </chartFormat>
    <chartFormat chart="0" format="21" series="1">
      <pivotArea type="data" outline="0" fieldPosition="0">
        <references count="2">
          <reference field="4294967294" count="1" selected="0">
            <x v="0"/>
          </reference>
          <reference field="7"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10"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8"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h="1"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4">
    <i>
      <x/>
    </i>
    <i>
      <x v="1"/>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11"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h="1"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3">
    <i>
      <x/>
    </i>
    <i>
      <x v="2"/>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3"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7"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3">
    <i>
      <x v="1"/>
    </i>
    <i>
      <x v="4"/>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7"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2"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8">
    <i>
      <x v="2"/>
    </i>
    <i>
      <x v="5"/>
    </i>
    <i>
      <x v="6"/>
    </i>
    <i>
      <x v="9"/>
    </i>
    <i>
      <x v="10"/>
    </i>
    <i>
      <x v="12"/>
    </i>
    <i>
      <x v="17"/>
    </i>
    <i t="grand">
      <x/>
    </i>
  </rowItems>
  <colItems count="1">
    <i/>
  </colItems>
  <pageFields count="1">
    <pageField fld="3" item="1"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5000000}" name="TablaDinámica11"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G4:H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axis="axisRow"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6"/>
  </rowFields>
  <rowItems count="6">
    <i>
      <x v="1"/>
    </i>
    <i>
      <x v="3"/>
    </i>
    <i>
      <x v="4"/>
    </i>
    <i>
      <x v="5"/>
    </i>
    <i>
      <x v="6"/>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8000000}" name="TablaDinámica10"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D4:E10"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axis="axisRow"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5"/>
  </rowFields>
  <rowItems count="6">
    <i>
      <x v="3"/>
    </i>
    <i>
      <x v="4"/>
    </i>
    <i>
      <x v="5"/>
    </i>
    <i>
      <x v="6"/>
    </i>
    <i>
      <x v="7"/>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7000000}" name="TablaDinámica7"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3" firstHeaderRow="1" firstDataRow="1" firstDataCol="1" rowPageCount="1" colPageCount="1"/>
  <pivotFields count="19">
    <pivotField showAll="0"/>
    <pivotField showAll="0"/>
    <pivotField showAll="0"/>
    <pivotField axis="axisPage" showAll="0">
      <items count="4">
        <item x="2"/>
        <item x="1"/>
        <item x="0"/>
        <item t="default"/>
      </items>
    </pivotField>
    <pivotField axis="axisRow"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4"/>
  </rowFields>
  <rowItems count="9">
    <i>
      <x v="1"/>
    </i>
    <i>
      <x v="4"/>
    </i>
    <i>
      <x v="8"/>
    </i>
    <i>
      <x v="13"/>
    </i>
    <i>
      <x v="14"/>
    </i>
    <i>
      <x v="15"/>
    </i>
    <i>
      <x v="16"/>
    </i>
    <i>
      <x v="18"/>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400-000006000000}" name="TablaDinámica13" cacheId="293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J4:K9" firstHeaderRow="1" firstDataRow="1" firstDataCol="1" rowPageCount="1" colPageCount="1"/>
  <pivotFields count="19">
    <pivotField showAll="0"/>
    <pivotField showAll="0"/>
    <pivotField showAll="0"/>
    <pivotField axis="axisPage" showAll="0">
      <items count="4">
        <item x="2"/>
        <item x="1"/>
        <item x="0"/>
        <item t="default"/>
      </items>
    </pivotField>
    <pivotField showAll="0">
      <items count="20">
        <item x="5"/>
        <item sd="0" x="2"/>
        <item x="15"/>
        <item x="18"/>
        <item sd="0" x="9"/>
        <item x="14"/>
        <item x="6"/>
        <item x="17"/>
        <item sd="0" x="10"/>
        <item x="3"/>
        <item x="1"/>
        <item x="16"/>
        <item x="12"/>
        <item sd="0" x="0"/>
        <item sd="0" x="7"/>
        <item sd="0" x="8"/>
        <item sd="0" x="11"/>
        <item x="4"/>
        <item sd="0" x="13"/>
        <item t="default"/>
      </items>
    </pivotField>
    <pivotField showAll="0">
      <items count="9">
        <item x="4"/>
        <item x="7"/>
        <item x="5"/>
        <item x="2"/>
        <item x="3"/>
        <item x="1"/>
        <item x="6"/>
        <item sd="0" x="0"/>
        <item t="default"/>
      </items>
    </pivotField>
    <pivotField showAll="0">
      <items count="8">
        <item x="5"/>
        <item x="3"/>
        <item x="4"/>
        <item x="1"/>
        <item x="2"/>
        <item sd="0" x="6"/>
        <item sd="0" x="0"/>
        <item t="default"/>
      </items>
    </pivotField>
    <pivotField axis="axisRow" showAll="0">
      <items count="6">
        <item sd="0" x="3"/>
        <item x="4"/>
        <item x="1"/>
        <item x="2"/>
        <item sd="0" x="0"/>
        <item t="default"/>
      </items>
    </pivotField>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2"/>
    </i>
    <i>
      <x v="3"/>
    </i>
    <i>
      <x v="4"/>
    </i>
    <i t="grand">
      <x/>
    </i>
  </rowItems>
  <colItems count="1">
    <i/>
  </colItems>
  <pageFields count="1">
    <pageField fld="3" item="2" hier="-1"/>
  </pageFields>
  <dataFields count="1">
    <dataField name="Cuenta de ACCIÓN"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1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pivotTable" Target="../pivotTables/pivotTable1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workbookViewId="0">
      <selection activeCell="B1" sqref="B1"/>
    </sheetView>
  </sheetViews>
  <sheetFormatPr defaultColWidth="11.42578125" defaultRowHeight="15"/>
  <cols>
    <col min="1" max="1" width="26.140625" style="15" bestFit="1" customWidth="1"/>
    <col min="2" max="2" width="16.140625" bestFit="1" customWidth="1"/>
    <col min="3" max="3" width="11.42578125" bestFit="1" customWidth="1"/>
    <col min="4" max="4" width="32.42578125" bestFit="1" customWidth="1"/>
    <col min="5" max="5" width="11.7109375" bestFit="1" customWidth="1"/>
    <col min="6" max="6" width="22.85546875" bestFit="1" customWidth="1"/>
    <col min="7" max="7" width="46.140625" bestFit="1" customWidth="1"/>
    <col min="8" max="8" width="53.140625" bestFit="1" customWidth="1"/>
    <col min="9" max="9" width="42.7109375" bestFit="1" customWidth="1"/>
    <col min="10" max="10" width="30.42578125" bestFit="1" customWidth="1"/>
    <col min="11" max="11" width="48.42578125" bestFit="1" customWidth="1"/>
    <col min="12" max="12" width="38.28515625" bestFit="1" customWidth="1"/>
    <col min="13" max="13" width="52.85546875" bestFit="1" customWidth="1"/>
    <col min="14" max="14" width="21.85546875" bestFit="1" customWidth="1"/>
    <col min="15" max="15" width="37.140625" bestFit="1" customWidth="1"/>
    <col min="16" max="16" width="35.28515625" bestFit="1" customWidth="1"/>
    <col min="17" max="17" width="44.85546875" bestFit="1" customWidth="1"/>
    <col min="18" max="18" width="25.42578125" bestFit="1" customWidth="1"/>
    <col min="19" max="19" width="31.42578125" bestFit="1" customWidth="1"/>
    <col min="20" max="20" width="55.28515625" bestFit="1" customWidth="1"/>
    <col min="21" max="21" width="35.42578125" bestFit="1" customWidth="1"/>
    <col min="22" max="22" width="43.140625" bestFit="1" customWidth="1"/>
    <col min="23" max="23" width="37.42578125" bestFit="1" customWidth="1"/>
    <col min="24" max="24" width="11.7109375" bestFit="1" customWidth="1"/>
    <col min="25" max="25" width="47.85546875" bestFit="1" customWidth="1"/>
    <col min="26" max="26" width="37.140625" bestFit="1" customWidth="1"/>
    <col min="27" max="27" width="35.28515625" bestFit="1" customWidth="1"/>
    <col min="28" max="28" width="44.85546875" bestFit="1" customWidth="1"/>
    <col min="29" max="29" width="25.42578125" bestFit="1" customWidth="1"/>
    <col min="30" max="30" width="31.42578125" bestFit="1" customWidth="1"/>
    <col min="31" max="31" width="55.28515625" bestFit="1" customWidth="1"/>
    <col min="32" max="32" width="35.42578125" bestFit="1" customWidth="1"/>
    <col min="33" max="33" width="43.140625" bestFit="1" customWidth="1"/>
    <col min="34" max="34" width="14.85546875" bestFit="1" customWidth="1"/>
    <col min="35" max="35" width="37.42578125" bestFit="1" customWidth="1"/>
    <col min="36" max="36" width="7" bestFit="1" customWidth="1"/>
  </cols>
  <sheetData>
    <row r="1" spans="1:36" ht="63.95">
      <c r="A1" s="30" t="s">
        <v>0</v>
      </c>
      <c r="B1" s="31" t="s">
        <v>1</v>
      </c>
    </row>
    <row r="3" spans="1:36" ht="15.95">
      <c r="A3" s="29" t="s">
        <v>2</v>
      </c>
      <c r="B3" s="5" t="s">
        <v>3</v>
      </c>
    </row>
    <row r="4" spans="1:36" s="5" customFormat="1" ht="15.95">
      <c r="A4" s="34" t="s">
        <v>4</v>
      </c>
      <c r="B4" s="6">
        <v>20</v>
      </c>
      <c r="C4"/>
      <c r="D4"/>
      <c r="E4"/>
      <c r="F4"/>
      <c r="G4"/>
      <c r="H4"/>
      <c r="I4"/>
      <c r="J4"/>
      <c r="K4"/>
      <c r="L4"/>
      <c r="M4"/>
      <c r="N4"/>
      <c r="O4"/>
      <c r="P4"/>
      <c r="Q4"/>
      <c r="R4"/>
      <c r="S4"/>
      <c r="T4"/>
      <c r="U4"/>
      <c r="V4"/>
      <c r="W4"/>
      <c r="X4"/>
      <c r="Y4"/>
      <c r="Z4"/>
      <c r="AA4"/>
      <c r="AB4"/>
      <c r="AC4"/>
      <c r="AD4"/>
      <c r="AE4"/>
      <c r="AF4"/>
      <c r="AG4"/>
      <c r="AH4"/>
      <c r="AI4"/>
      <c r="AJ4"/>
    </row>
    <row r="5" spans="1:36" ht="15.95">
      <c r="A5" s="34" t="s">
        <v>5</v>
      </c>
      <c r="B5" s="6">
        <v>8</v>
      </c>
    </row>
    <row r="6" spans="1:36" ht="32.1">
      <c r="A6" s="34" t="s">
        <v>6</v>
      </c>
      <c r="B6" s="6">
        <v>10</v>
      </c>
    </row>
    <row r="7" spans="1:36">
      <c r="A7" s="15" t="s">
        <v>7</v>
      </c>
      <c r="B7" s="6">
        <v>38</v>
      </c>
      <c r="C7" s="32"/>
      <c r="D7" s="32"/>
      <c r="E7" s="33"/>
    </row>
    <row r="8" spans="1:36">
      <c r="A8"/>
    </row>
    <row r="9" spans="1:36">
      <c r="A9"/>
    </row>
    <row r="10" spans="1:36">
      <c r="A10"/>
    </row>
    <row r="11" spans="1:36">
      <c r="A11"/>
    </row>
  </sheetData>
  <sheetProtection algorithmName="SHA-512" hashValue="QIyvmoyh0338Gxc6FCWvT/yYPCJ3uvEAOrUHGqRIl+YfCsbBdf+g5LDzliALgNM9+WFkHnjBTciFimfX6pOLzw==" saltValue="HvduqueqTkuD/VDCxrEH7A==" spinCount="100000" sheet="1" objects="1" scenarios="1"/>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M8"/>
  <sheetViews>
    <sheetView zoomScaleNormal="100" workbookViewId="0">
      <selection activeCell="E26" sqref="E26"/>
    </sheetView>
  </sheetViews>
  <sheetFormatPr defaultColWidth="11.42578125" defaultRowHeight="15"/>
  <cols>
    <col min="1" max="1" width="46" bestFit="1" customWidth="1"/>
    <col min="2" max="2" width="21.28515625" bestFit="1" customWidth="1"/>
    <col min="3" max="3" width="8.85546875" bestFit="1" customWidth="1"/>
    <col min="4" max="4" width="11.7109375" bestFit="1" customWidth="1"/>
    <col min="5" max="5" width="13.42578125" bestFit="1" customWidth="1"/>
    <col min="6" max="6" width="14" bestFit="1" customWidth="1"/>
    <col min="7" max="7" width="8" bestFit="1" customWidth="1"/>
    <col min="8" max="8" width="5.42578125" bestFit="1" customWidth="1"/>
    <col min="9" max="9" width="11.7109375" bestFit="1" customWidth="1"/>
    <col min="10" max="11" width="13.28515625" bestFit="1" customWidth="1"/>
    <col min="12" max="12" width="9.42578125" bestFit="1" customWidth="1"/>
    <col min="13" max="13" width="11.7109375" bestFit="1" customWidth="1"/>
  </cols>
  <sheetData>
    <row r="1" spans="1:13">
      <c r="A1" s="10" t="s">
        <v>842</v>
      </c>
      <c r="B1" s="10" t="s">
        <v>875</v>
      </c>
      <c r="C1" s="11"/>
      <c r="D1" s="11"/>
      <c r="E1" s="11"/>
      <c r="F1" s="11"/>
      <c r="G1" s="11"/>
      <c r="H1" s="11"/>
      <c r="I1" s="11"/>
      <c r="J1" s="11"/>
      <c r="K1" s="11"/>
      <c r="L1" s="11"/>
      <c r="M1" s="11"/>
    </row>
    <row r="2" spans="1:13" ht="32.1">
      <c r="A2" s="10" t="s">
        <v>2</v>
      </c>
      <c r="B2" s="6" t="s">
        <v>912</v>
      </c>
      <c r="C2" s="6" t="s">
        <v>913</v>
      </c>
      <c r="D2" s="6" t="s">
        <v>914</v>
      </c>
      <c r="E2" s="6" t="s">
        <v>915</v>
      </c>
      <c r="F2" s="6" t="s">
        <v>916</v>
      </c>
      <c r="G2" s="6" t="s">
        <v>917</v>
      </c>
      <c r="H2" s="6" t="s">
        <v>918</v>
      </c>
      <c r="I2" s="6" t="s">
        <v>919</v>
      </c>
      <c r="J2" s="6" t="s">
        <v>920</v>
      </c>
      <c r="K2" s="6" t="s">
        <v>921</v>
      </c>
      <c r="L2" s="6" t="s">
        <v>922</v>
      </c>
      <c r="M2" s="6" t="s">
        <v>7</v>
      </c>
    </row>
    <row r="3" spans="1:13">
      <c r="A3" s="13" t="s">
        <v>864</v>
      </c>
      <c r="B3" s="11"/>
      <c r="C3" s="11">
        <v>2</v>
      </c>
      <c r="D3" s="11"/>
      <c r="E3" s="11"/>
      <c r="F3" s="11">
        <v>3</v>
      </c>
      <c r="G3" s="11">
        <v>1</v>
      </c>
      <c r="H3" s="11"/>
      <c r="I3" s="11">
        <v>9</v>
      </c>
      <c r="J3" s="11"/>
      <c r="K3" s="11"/>
      <c r="L3" s="11">
        <v>3</v>
      </c>
      <c r="M3" s="11">
        <v>18</v>
      </c>
    </row>
    <row r="4" spans="1:13">
      <c r="A4" s="13" t="s">
        <v>865</v>
      </c>
      <c r="B4" s="11"/>
      <c r="C4" s="11"/>
      <c r="D4" s="11"/>
      <c r="E4" s="11"/>
      <c r="F4" s="11">
        <v>7</v>
      </c>
      <c r="G4" s="11"/>
      <c r="H4" s="11"/>
      <c r="I4" s="11">
        <v>1</v>
      </c>
      <c r="J4" s="11"/>
      <c r="K4" s="11"/>
      <c r="L4" s="11"/>
      <c r="M4" s="11">
        <v>8</v>
      </c>
    </row>
    <row r="5" spans="1:13">
      <c r="A5" s="13" t="s">
        <v>866</v>
      </c>
      <c r="B5" s="11">
        <v>2</v>
      </c>
      <c r="C5" s="11">
        <v>21</v>
      </c>
      <c r="D5" s="11">
        <v>2</v>
      </c>
      <c r="E5" s="11">
        <v>1</v>
      </c>
      <c r="F5" s="11">
        <v>23</v>
      </c>
      <c r="G5" s="11"/>
      <c r="H5" s="11">
        <v>1</v>
      </c>
      <c r="I5" s="11">
        <v>30</v>
      </c>
      <c r="J5" s="11">
        <v>4</v>
      </c>
      <c r="K5" s="11"/>
      <c r="L5" s="11"/>
      <c r="M5" s="11">
        <v>84</v>
      </c>
    </row>
    <row r="6" spans="1:13">
      <c r="A6" s="13" t="s">
        <v>867</v>
      </c>
      <c r="B6" s="11"/>
      <c r="C6" s="11"/>
      <c r="D6" s="11"/>
      <c r="E6" s="11">
        <v>2</v>
      </c>
      <c r="F6" s="11"/>
      <c r="G6" s="11"/>
      <c r="H6" s="11"/>
      <c r="I6" s="11">
        <v>1</v>
      </c>
      <c r="J6" s="11"/>
      <c r="K6" s="11"/>
      <c r="L6" s="11"/>
      <c r="M6" s="11">
        <v>3</v>
      </c>
    </row>
    <row r="7" spans="1:13">
      <c r="A7" s="13" t="s">
        <v>1</v>
      </c>
      <c r="B7" s="11"/>
      <c r="C7" s="11"/>
      <c r="D7" s="11"/>
      <c r="E7" s="11">
        <v>4</v>
      </c>
      <c r="F7" s="11"/>
      <c r="G7" s="11">
        <v>13</v>
      </c>
      <c r="H7" s="11">
        <v>2</v>
      </c>
      <c r="I7" s="11"/>
      <c r="J7" s="11"/>
      <c r="K7" s="11">
        <v>1</v>
      </c>
      <c r="L7" s="11"/>
      <c r="M7" s="11">
        <v>20</v>
      </c>
    </row>
    <row r="8" spans="1:13">
      <c r="A8" s="13" t="s">
        <v>7</v>
      </c>
      <c r="B8" s="11">
        <v>2</v>
      </c>
      <c r="C8" s="11">
        <v>23</v>
      </c>
      <c r="D8" s="11">
        <v>2</v>
      </c>
      <c r="E8" s="11">
        <v>7</v>
      </c>
      <c r="F8" s="11">
        <v>33</v>
      </c>
      <c r="G8" s="11">
        <v>14</v>
      </c>
      <c r="H8" s="11">
        <v>3</v>
      </c>
      <c r="I8" s="11">
        <v>41</v>
      </c>
      <c r="J8" s="11">
        <v>4</v>
      </c>
      <c r="K8" s="11">
        <v>1</v>
      </c>
      <c r="L8" s="11">
        <v>3</v>
      </c>
      <c r="M8" s="11">
        <v>133</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
  <sheetViews>
    <sheetView workbookViewId="0"/>
  </sheetViews>
  <sheetFormatPr defaultColWidth="11.4257812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6"/>
  <sheetViews>
    <sheetView showGridLines="0" view="pageBreakPreview" zoomScale="120" zoomScaleNormal="100" zoomScaleSheetLayoutView="120" workbookViewId="0">
      <selection activeCell="J5" sqref="J5"/>
    </sheetView>
  </sheetViews>
  <sheetFormatPr defaultColWidth="11.42578125" defaultRowHeight="15"/>
  <cols>
    <col min="1" max="1" width="6.7109375" customWidth="1"/>
    <col min="5" max="5" width="36" customWidth="1"/>
    <col min="6" max="6" width="7.42578125" customWidth="1"/>
  </cols>
  <sheetData>
    <row r="1" spans="2:53" s="38" customFormat="1" ht="124.5" customHeight="1" thickBot="1">
      <c r="B1" s="120" t="s">
        <v>923</v>
      </c>
      <c r="C1" s="121"/>
      <c r="D1" s="121"/>
      <c r="E1" s="122"/>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123"/>
      <c r="AX1" s="124"/>
      <c r="AY1" s="124"/>
      <c r="AZ1" s="124"/>
      <c r="BA1" s="124"/>
    </row>
    <row r="2" spans="2:53" ht="63.95" customHeight="1">
      <c r="B2" s="125" t="s">
        <v>924</v>
      </c>
      <c r="C2" s="126"/>
      <c r="D2" s="126"/>
      <c r="E2" s="127"/>
    </row>
    <row r="3" spans="2:53" ht="54" customHeight="1">
      <c r="B3" s="128" t="s">
        <v>925</v>
      </c>
      <c r="C3" s="129"/>
      <c r="D3" s="129"/>
      <c r="E3" s="130"/>
    </row>
    <row r="4" spans="2:53" ht="99.95" customHeight="1">
      <c r="B4" s="128" t="s">
        <v>926</v>
      </c>
      <c r="C4" s="129"/>
      <c r="D4" s="129"/>
      <c r="E4" s="130"/>
    </row>
    <row r="5" spans="2:53" ht="68.099999999999994" customHeight="1" thickBot="1">
      <c r="B5" s="116" t="s">
        <v>927</v>
      </c>
      <c r="C5" s="117"/>
      <c r="D5" s="117"/>
      <c r="E5" s="118"/>
    </row>
    <row r="6" spans="2:53">
      <c r="B6" s="119"/>
      <c r="C6" s="119"/>
      <c r="D6" s="119"/>
      <c r="E6" s="119"/>
    </row>
  </sheetData>
  <mergeCells count="7">
    <mergeCell ref="B5:E5"/>
    <mergeCell ref="B6:E6"/>
    <mergeCell ref="B1:E1"/>
    <mergeCell ref="AW1:BA1"/>
    <mergeCell ref="B2:E2"/>
    <mergeCell ref="B4:E4"/>
    <mergeCell ref="B3:E3"/>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1"/>
  <sheetViews>
    <sheetView showGridLines="0" tabSelected="1" view="pageBreakPreview" zoomScale="60" zoomScaleNormal="118" zoomScalePageLayoutView="40" workbookViewId="0">
      <pane xSplit="4" ySplit="5" topLeftCell="G56" activePane="bottomRight" state="frozen"/>
      <selection pane="bottomRight" activeCell="D56" sqref="D56"/>
      <selection pane="bottomLeft"/>
      <selection pane="topRight"/>
    </sheetView>
  </sheetViews>
  <sheetFormatPr defaultColWidth="6.140625" defaultRowHeight="14.25" customHeight="1"/>
  <cols>
    <col min="1" max="1" width="6.140625" style="38"/>
    <col min="2" max="2" width="21.42578125" style="38" customWidth="1"/>
    <col min="3" max="3" width="20.28515625" style="38" customWidth="1"/>
    <col min="4" max="4" width="20.85546875" style="38" customWidth="1"/>
    <col min="5" max="5" width="21.42578125" style="38" customWidth="1"/>
    <col min="6" max="6" width="22.28515625" style="38" customWidth="1"/>
    <col min="7" max="7" width="16.85546875" style="38" customWidth="1"/>
    <col min="8" max="8" width="15.140625" style="38" customWidth="1"/>
    <col min="9" max="9" width="15.140625" style="73" customWidth="1"/>
    <col min="10" max="10" width="17.28515625" style="77" customWidth="1"/>
    <col min="11" max="11" width="6.85546875" style="38" customWidth="1"/>
    <col min="12" max="12" width="6.42578125" style="38" customWidth="1"/>
    <col min="13" max="13" width="6.7109375" style="38" customWidth="1"/>
    <col min="14" max="15" width="7.85546875" style="38" customWidth="1"/>
    <col min="16" max="16" width="14.7109375" style="73" customWidth="1"/>
    <col min="17" max="17" width="60.140625" style="41" customWidth="1"/>
    <col min="18" max="20" width="14.7109375" style="41" customWidth="1"/>
    <col min="21" max="21" width="46.42578125" style="41" customWidth="1"/>
    <col min="22" max="22" width="32.42578125" style="41" customWidth="1"/>
    <col min="23" max="31" width="14.7109375" style="41" customWidth="1"/>
    <col min="32" max="32" width="63.7109375" style="38" customWidth="1"/>
    <col min="33" max="16384" width="6.140625" style="38"/>
  </cols>
  <sheetData>
    <row r="1" spans="1:32" ht="71.25" customHeight="1">
      <c r="A1" s="93"/>
      <c r="B1" s="94"/>
      <c r="C1" s="113" t="s">
        <v>8</v>
      </c>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4" t="s">
        <v>9</v>
      </c>
      <c r="AF1" s="114"/>
    </row>
    <row r="2" spans="1:32" ht="15" thickBot="1">
      <c r="C2" s="35"/>
      <c r="D2" s="36"/>
      <c r="E2" s="36"/>
      <c r="F2" s="36"/>
      <c r="G2" s="36"/>
      <c r="H2" s="36"/>
      <c r="I2" s="36"/>
      <c r="J2" s="36"/>
      <c r="K2" s="55"/>
      <c r="L2" s="55"/>
      <c r="M2" s="55"/>
      <c r="N2" s="55"/>
      <c r="O2" s="55"/>
      <c r="P2" s="35"/>
      <c r="Q2" s="39"/>
      <c r="R2" s="39"/>
      <c r="S2" s="39"/>
      <c r="T2" s="39"/>
      <c r="U2" s="39"/>
      <c r="V2" s="39"/>
      <c r="W2" s="39"/>
      <c r="X2" s="39"/>
      <c r="Y2" s="39"/>
      <c r="Z2" s="39"/>
      <c r="AA2" s="39"/>
      <c r="AB2" s="39"/>
      <c r="AC2" s="39"/>
      <c r="AD2" s="39"/>
      <c r="AE2" s="39"/>
      <c r="AF2" s="37"/>
    </row>
    <row r="3" spans="1:32" ht="31.5" customHeight="1" thickBot="1">
      <c r="A3" s="95" t="s">
        <v>10</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7"/>
    </row>
    <row r="4" spans="1:32" s="45" customFormat="1" ht="32.25" customHeight="1" thickBot="1">
      <c r="A4" s="98"/>
      <c r="B4" s="108" t="s">
        <v>11</v>
      </c>
      <c r="C4" s="108" t="s">
        <v>12</v>
      </c>
      <c r="D4" s="108" t="s">
        <v>13</v>
      </c>
      <c r="E4" s="106" t="s">
        <v>14</v>
      </c>
      <c r="F4" s="108" t="s">
        <v>15</v>
      </c>
      <c r="G4" s="106" t="s">
        <v>16</v>
      </c>
      <c r="H4" s="106" t="s">
        <v>17</v>
      </c>
      <c r="I4" s="110" t="s">
        <v>18</v>
      </c>
      <c r="J4" s="110" t="s">
        <v>19</v>
      </c>
      <c r="K4" s="103" t="s">
        <v>20</v>
      </c>
      <c r="L4" s="104"/>
      <c r="M4" s="104"/>
      <c r="N4" s="104"/>
      <c r="O4" s="105"/>
      <c r="P4" s="100" t="s">
        <v>21</v>
      </c>
      <c r="Q4" s="101"/>
      <c r="R4" s="101"/>
      <c r="S4" s="102"/>
      <c r="T4" s="100" t="s">
        <v>22</v>
      </c>
      <c r="U4" s="101"/>
      <c r="V4" s="101"/>
      <c r="W4" s="102"/>
      <c r="X4" s="100" t="s">
        <v>23</v>
      </c>
      <c r="Y4" s="101"/>
      <c r="Z4" s="101"/>
      <c r="AA4" s="101"/>
      <c r="AB4" s="100" t="s">
        <v>24</v>
      </c>
      <c r="AC4" s="101"/>
      <c r="AD4" s="101"/>
      <c r="AE4" s="101"/>
      <c r="AF4" s="115" t="s">
        <v>25</v>
      </c>
    </row>
    <row r="5" spans="1:32" s="45" customFormat="1" ht="44.45" customHeight="1" thickBot="1">
      <c r="A5" s="99"/>
      <c r="B5" s="109"/>
      <c r="C5" s="109"/>
      <c r="D5" s="109"/>
      <c r="E5" s="107"/>
      <c r="F5" s="109"/>
      <c r="G5" s="107"/>
      <c r="H5" s="107"/>
      <c r="I5" s="112"/>
      <c r="J5" s="111"/>
      <c r="K5" s="56" t="s">
        <v>26</v>
      </c>
      <c r="L5" s="56" t="s">
        <v>27</v>
      </c>
      <c r="M5" s="56" t="s">
        <v>28</v>
      </c>
      <c r="N5" s="56" t="s">
        <v>29</v>
      </c>
      <c r="O5" s="56" t="s">
        <v>30</v>
      </c>
      <c r="P5" s="48" t="s">
        <v>31</v>
      </c>
      <c r="Q5" s="47" t="s">
        <v>32</v>
      </c>
      <c r="R5" s="46" t="s">
        <v>33</v>
      </c>
      <c r="S5" s="46" t="s">
        <v>34</v>
      </c>
      <c r="T5" s="48" t="s">
        <v>31</v>
      </c>
      <c r="U5" s="47" t="s">
        <v>32</v>
      </c>
      <c r="V5" s="46" t="s">
        <v>33</v>
      </c>
      <c r="W5" s="46" t="s">
        <v>35</v>
      </c>
      <c r="X5" s="48" t="s">
        <v>31</v>
      </c>
      <c r="Y5" s="47" t="s">
        <v>32</v>
      </c>
      <c r="Z5" s="46" t="s">
        <v>33</v>
      </c>
      <c r="AA5" s="46" t="s">
        <v>35</v>
      </c>
      <c r="AB5" s="48" t="s">
        <v>31</v>
      </c>
      <c r="AC5" s="47" t="s">
        <v>32</v>
      </c>
      <c r="AD5" s="46" t="s">
        <v>33</v>
      </c>
      <c r="AE5" s="52" t="s">
        <v>35</v>
      </c>
      <c r="AF5" s="115"/>
    </row>
    <row r="6" spans="1:32" ht="268.5" customHeight="1">
      <c r="A6" s="42">
        <v>1</v>
      </c>
      <c r="B6" s="49" t="s">
        <v>36</v>
      </c>
      <c r="C6" s="49" t="s">
        <v>37</v>
      </c>
      <c r="D6" s="49" t="s">
        <v>38</v>
      </c>
      <c r="E6" s="6" t="s">
        <v>39</v>
      </c>
      <c r="F6" s="49" t="s">
        <v>40</v>
      </c>
      <c r="G6" s="6" t="s">
        <v>41</v>
      </c>
      <c r="H6" s="6" t="s">
        <v>42</v>
      </c>
      <c r="I6" s="61"/>
      <c r="J6" s="43" t="s">
        <v>43</v>
      </c>
      <c r="K6" s="57">
        <v>0</v>
      </c>
      <c r="L6" s="57">
        <v>20</v>
      </c>
      <c r="M6" s="57">
        <v>0</v>
      </c>
      <c r="N6" s="57">
        <v>0</v>
      </c>
      <c r="O6" s="57">
        <v>20</v>
      </c>
      <c r="P6" s="78">
        <v>0</v>
      </c>
      <c r="Q6" s="79" t="s">
        <v>44</v>
      </c>
      <c r="R6" s="80" t="s">
        <v>45</v>
      </c>
      <c r="S6" s="80" t="s">
        <v>45</v>
      </c>
      <c r="T6" s="84">
        <v>20</v>
      </c>
      <c r="U6" s="84" t="s">
        <v>46</v>
      </c>
      <c r="V6" s="84" t="s">
        <v>47</v>
      </c>
      <c r="W6" s="83"/>
      <c r="X6" s="40"/>
      <c r="Y6" s="40"/>
      <c r="Z6" s="40"/>
      <c r="AA6" s="40"/>
      <c r="AB6" s="40"/>
      <c r="AC6" s="40"/>
      <c r="AD6" s="40"/>
      <c r="AE6" s="53"/>
      <c r="AF6" s="54" t="s">
        <v>48</v>
      </c>
    </row>
    <row r="7" spans="1:32" ht="180" customHeight="1">
      <c r="A7" s="42">
        <v>2</v>
      </c>
      <c r="B7" s="50" t="s">
        <v>36</v>
      </c>
      <c r="C7" s="50" t="s">
        <v>37</v>
      </c>
      <c r="D7" s="50" t="s">
        <v>49</v>
      </c>
      <c r="E7" s="6" t="s">
        <v>50</v>
      </c>
      <c r="F7" s="50" t="s">
        <v>51</v>
      </c>
      <c r="G7" s="6" t="s">
        <v>41</v>
      </c>
      <c r="H7" s="6" t="s">
        <v>52</v>
      </c>
      <c r="I7" s="61"/>
      <c r="J7" s="43" t="s">
        <v>43</v>
      </c>
      <c r="K7" s="57">
        <v>0</v>
      </c>
      <c r="L7" s="57">
        <v>0</v>
      </c>
      <c r="M7" s="57">
        <v>0</v>
      </c>
      <c r="N7" s="57">
        <v>20</v>
      </c>
      <c r="O7" s="57">
        <v>20</v>
      </c>
      <c r="P7" s="78">
        <v>0</v>
      </c>
      <c r="Q7" s="79" t="s">
        <v>53</v>
      </c>
      <c r="R7" s="80" t="s">
        <v>45</v>
      </c>
      <c r="S7" s="80" t="s">
        <v>45</v>
      </c>
      <c r="T7" s="84">
        <v>6</v>
      </c>
      <c r="U7" s="84" t="s">
        <v>54</v>
      </c>
      <c r="V7" s="84"/>
      <c r="W7" s="84" t="s">
        <v>55</v>
      </c>
      <c r="X7" s="40"/>
      <c r="Y7" s="40"/>
      <c r="Z7" s="40"/>
      <c r="AA7" s="40"/>
      <c r="AB7" s="40"/>
      <c r="AC7" s="40"/>
      <c r="AD7" s="40"/>
      <c r="AE7" s="53"/>
      <c r="AF7" s="51" t="s">
        <v>48</v>
      </c>
    </row>
    <row r="8" spans="1:32" ht="180" customHeight="1">
      <c r="A8" s="42">
        <v>3</v>
      </c>
      <c r="B8" s="6" t="s">
        <v>36</v>
      </c>
      <c r="C8" s="6" t="s">
        <v>37</v>
      </c>
      <c r="D8" s="6" t="s">
        <v>56</v>
      </c>
      <c r="E8" s="6" t="s">
        <v>57</v>
      </c>
      <c r="F8" s="6" t="s">
        <v>58</v>
      </c>
      <c r="G8" s="6" t="s">
        <v>41</v>
      </c>
      <c r="H8" s="6" t="s">
        <v>59</v>
      </c>
      <c r="I8" s="61"/>
      <c r="J8" s="43" t="s">
        <v>43</v>
      </c>
      <c r="K8" s="57"/>
      <c r="L8" s="57">
        <v>0</v>
      </c>
      <c r="M8" s="57">
        <v>0</v>
      </c>
      <c r="N8" s="57">
        <v>10</v>
      </c>
      <c r="O8" s="57">
        <v>10</v>
      </c>
      <c r="P8" s="78">
        <v>0</v>
      </c>
      <c r="Q8" s="79" t="s">
        <v>60</v>
      </c>
      <c r="R8" s="80" t="s">
        <v>45</v>
      </c>
      <c r="S8" s="80" t="s">
        <v>45</v>
      </c>
      <c r="T8" s="84" t="s">
        <v>61</v>
      </c>
      <c r="U8" s="84" t="s">
        <v>62</v>
      </c>
      <c r="V8" s="83" t="s">
        <v>61</v>
      </c>
      <c r="W8" s="83" t="s">
        <v>61</v>
      </c>
      <c r="X8" s="40"/>
      <c r="Y8" s="40"/>
      <c r="Z8" s="40"/>
      <c r="AA8" s="40"/>
      <c r="AB8" s="40"/>
      <c r="AC8" s="40"/>
      <c r="AD8" s="40"/>
      <c r="AE8" s="53"/>
      <c r="AF8" s="51" t="s">
        <v>48</v>
      </c>
    </row>
    <row r="9" spans="1:32" ht="409.5" customHeight="1">
      <c r="A9" s="42">
        <v>4</v>
      </c>
      <c r="B9" s="6" t="s">
        <v>63</v>
      </c>
      <c r="C9" s="6" t="s">
        <v>37</v>
      </c>
      <c r="D9" s="6" t="s">
        <v>64</v>
      </c>
      <c r="E9" s="6" t="s">
        <v>65</v>
      </c>
      <c r="F9" s="6" t="s">
        <v>66</v>
      </c>
      <c r="G9" s="6" t="s">
        <v>41</v>
      </c>
      <c r="H9" s="6" t="s">
        <v>67</v>
      </c>
      <c r="I9" s="63"/>
      <c r="J9" s="43" t="s">
        <v>43</v>
      </c>
      <c r="K9" s="62">
        <v>0.05</v>
      </c>
      <c r="L9" s="62">
        <v>0.35</v>
      </c>
      <c r="M9" s="62">
        <v>0.3</v>
      </c>
      <c r="N9" s="62">
        <v>0.3</v>
      </c>
      <c r="O9" s="62">
        <v>1</v>
      </c>
      <c r="P9" s="81">
        <v>0.05</v>
      </c>
      <c r="Q9" s="79" t="s">
        <v>68</v>
      </c>
      <c r="R9" s="79" t="s">
        <v>69</v>
      </c>
      <c r="S9" s="80" t="s">
        <v>45</v>
      </c>
      <c r="T9" s="87">
        <v>0.35</v>
      </c>
      <c r="U9" s="84" t="s">
        <v>70</v>
      </c>
      <c r="V9" s="83" t="s">
        <v>71</v>
      </c>
      <c r="W9" s="83"/>
      <c r="X9" s="40"/>
      <c r="Y9" s="40"/>
      <c r="Z9" s="40"/>
      <c r="AA9" s="40"/>
      <c r="AB9" s="40"/>
      <c r="AC9" s="40"/>
      <c r="AD9" s="40"/>
      <c r="AE9" s="53"/>
      <c r="AF9" s="51" t="s">
        <v>48</v>
      </c>
    </row>
    <row r="10" spans="1:32" ht="409.5" customHeight="1">
      <c r="A10" s="42">
        <v>5</v>
      </c>
      <c r="B10" s="6" t="s">
        <v>63</v>
      </c>
      <c r="C10" s="6" t="s">
        <v>37</v>
      </c>
      <c r="D10" s="6" t="s">
        <v>72</v>
      </c>
      <c r="E10" s="6" t="s">
        <v>73</v>
      </c>
      <c r="F10" s="6" t="s">
        <v>74</v>
      </c>
      <c r="G10" s="6" t="s">
        <v>41</v>
      </c>
      <c r="H10" s="6" t="s">
        <v>75</v>
      </c>
      <c r="I10" s="63"/>
      <c r="J10" s="61" t="s">
        <v>76</v>
      </c>
      <c r="K10" s="57">
        <v>9</v>
      </c>
      <c r="L10" s="57">
        <v>9</v>
      </c>
      <c r="M10" s="57">
        <v>8</v>
      </c>
      <c r="N10" s="57">
        <v>9</v>
      </c>
      <c r="O10" s="57">
        <v>35</v>
      </c>
      <c r="P10" s="78">
        <v>9</v>
      </c>
      <c r="Q10" s="79" t="s">
        <v>77</v>
      </c>
      <c r="R10" s="79" t="s">
        <v>78</v>
      </c>
      <c r="S10" s="80" t="s">
        <v>45</v>
      </c>
      <c r="T10" s="83">
        <v>9</v>
      </c>
      <c r="U10" s="84" t="s">
        <v>79</v>
      </c>
      <c r="V10" s="83" t="s">
        <v>71</v>
      </c>
      <c r="W10" s="83"/>
      <c r="X10" s="40"/>
      <c r="Y10" s="40"/>
      <c r="Z10" s="40"/>
      <c r="AA10" s="40"/>
      <c r="AB10" s="40"/>
      <c r="AC10" s="40"/>
      <c r="AD10" s="40"/>
      <c r="AE10" s="53"/>
      <c r="AF10" s="51" t="s">
        <v>48</v>
      </c>
    </row>
    <row r="11" spans="1:32" ht="90" customHeight="1">
      <c r="A11" s="42">
        <v>6</v>
      </c>
      <c r="B11" s="6" t="s">
        <v>80</v>
      </c>
      <c r="C11" s="6" t="s">
        <v>37</v>
      </c>
      <c r="D11" s="6" t="s">
        <v>81</v>
      </c>
      <c r="E11" s="6" t="s">
        <v>82</v>
      </c>
      <c r="F11" s="6" t="s">
        <v>83</v>
      </c>
      <c r="G11" s="6" t="s">
        <v>84</v>
      </c>
      <c r="H11" s="6" t="s">
        <v>85</v>
      </c>
      <c r="I11" s="63"/>
      <c r="J11" s="61" t="s">
        <v>86</v>
      </c>
      <c r="K11" s="60">
        <v>0</v>
      </c>
      <c r="L11" s="60">
        <v>0</v>
      </c>
      <c r="M11" s="60">
        <v>0</v>
      </c>
      <c r="N11" s="60">
        <f>O11</f>
        <v>4.0039999999999999E-2</v>
      </c>
      <c r="O11" s="60">
        <f>301*0.004%+(700)*0.004%</f>
        <v>4.0039999999999999E-2</v>
      </c>
      <c r="P11" s="78">
        <v>0</v>
      </c>
      <c r="Q11" s="80" t="s">
        <v>87</v>
      </c>
      <c r="R11" s="80" t="s">
        <v>45</v>
      </c>
      <c r="S11" s="80" t="s">
        <v>45</v>
      </c>
      <c r="T11" s="86">
        <v>7.0000000000000007E-2</v>
      </c>
      <c r="U11" s="84" t="s">
        <v>88</v>
      </c>
      <c r="V11" s="84" t="s">
        <v>89</v>
      </c>
      <c r="W11" s="83"/>
      <c r="X11" s="40"/>
      <c r="Y11" s="40"/>
      <c r="Z11" s="40"/>
      <c r="AA11" s="40"/>
      <c r="AB11" s="40"/>
      <c r="AC11" s="40"/>
      <c r="AD11" s="40"/>
      <c r="AE11" s="53"/>
      <c r="AF11" s="51" t="s">
        <v>90</v>
      </c>
    </row>
    <row r="12" spans="1:32" ht="32.1" customHeight="1">
      <c r="A12" s="42">
        <v>7</v>
      </c>
      <c r="B12" s="6" t="s">
        <v>80</v>
      </c>
      <c r="C12" s="6" t="s">
        <v>37</v>
      </c>
      <c r="D12" s="6" t="s">
        <v>91</v>
      </c>
      <c r="E12" s="6" t="s">
        <v>92</v>
      </c>
      <c r="F12" s="6" t="s">
        <v>93</v>
      </c>
      <c r="G12" s="6" t="s">
        <v>84</v>
      </c>
      <c r="H12" s="6" t="s">
        <v>94</v>
      </c>
      <c r="I12" s="63"/>
      <c r="J12" s="61" t="s">
        <v>45</v>
      </c>
      <c r="K12" s="58">
        <v>0</v>
      </c>
      <c r="L12" s="58">
        <v>0</v>
      </c>
      <c r="M12" s="58">
        <v>0</v>
      </c>
      <c r="N12" s="58">
        <v>0</v>
      </c>
      <c r="O12" s="58">
        <v>0</v>
      </c>
      <c r="P12" s="78">
        <v>0</v>
      </c>
      <c r="Q12" s="80" t="s">
        <v>87</v>
      </c>
      <c r="R12" s="80" t="s">
        <v>45</v>
      </c>
      <c r="S12" s="80" t="s">
        <v>45</v>
      </c>
      <c r="T12" s="83">
        <v>0</v>
      </c>
      <c r="U12" s="84" t="s">
        <v>95</v>
      </c>
      <c r="V12" s="83"/>
      <c r="W12" s="83"/>
      <c r="X12" s="40"/>
      <c r="Y12" s="40"/>
      <c r="Z12" s="40"/>
      <c r="AA12" s="40"/>
      <c r="AB12" s="40"/>
      <c r="AC12" s="40"/>
      <c r="AD12" s="40"/>
      <c r="AE12" s="53"/>
      <c r="AF12" s="51" t="s">
        <v>90</v>
      </c>
    </row>
    <row r="13" spans="1:32" ht="48" customHeight="1">
      <c r="A13" s="42">
        <v>8</v>
      </c>
      <c r="B13" s="6" t="s">
        <v>80</v>
      </c>
      <c r="C13" s="6" t="s">
        <v>37</v>
      </c>
      <c r="D13" s="6" t="s">
        <v>96</v>
      </c>
      <c r="E13" s="6" t="s">
        <v>97</v>
      </c>
      <c r="F13" s="6" t="s">
        <v>98</v>
      </c>
      <c r="G13" s="6" t="s">
        <v>84</v>
      </c>
      <c r="H13" s="6" t="s">
        <v>99</v>
      </c>
      <c r="I13" s="63"/>
      <c r="J13" s="61" t="s">
        <v>45</v>
      </c>
      <c r="K13" s="58">
        <v>0</v>
      </c>
      <c r="L13" s="58">
        <v>0</v>
      </c>
      <c r="M13" s="58">
        <v>0</v>
      </c>
      <c r="N13" s="58">
        <v>0</v>
      </c>
      <c r="O13" s="58">
        <v>0</v>
      </c>
      <c r="P13" s="78">
        <v>0</v>
      </c>
      <c r="Q13" s="80" t="s">
        <v>87</v>
      </c>
      <c r="R13" s="80" t="s">
        <v>45</v>
      </c>
      <c r="S13" s="80" t="s">
        <v>45</v>
      </c>
      <c r="T13" s="83">
        <v>0</v>
      </c>
      <c r="U13" s="84" t="s">
        <v>95</v>
      </c>
      <c r="V13" s="83"/>
      <c r="W13" s="83"/>
      <c r="X13" s="40"/>
      <c r="Y13" s="40"/>
      <c r="Z13" s="40"/>
      <c r="AA13" s="40"/>
      <c r="AB13" s="40"/>
      <c r="AC13" s="40"/>
      <c r="AD13" s="40"/>
      <c r="AE13" s="53"/>
      <c r="AF13" s="51" t="s">
        <v>90</v>
      </c>
    </row>
    <row r="14" spans="1:32" ht="300" customHeight="1">
      <c r="A14" s="42">
        <v>9</v>
      </c>
      <c r="B14" s="6" t="s">
        <v>100</v>
      </c>
      <c r="C14" s="6" t="s">
        <v>37</v>
      </c>
      <c r="D14" s="6" t="s">
        <v>101</v>
      </c>
      <c r="E14" s="6" t="s">
        <v>102</v>
      </c>
      <c r="F14" s="6" t="s">
        <v>103</v>
      </c>
      <c r="G14" s="6" t="s">
        <v>41</v>
      </c>
      <c r="H14" s="6" t="s">
        <v>104</v>
      </c>
      <c r="I14" s="63"/>
      <c r="J14" s="43" t="s">
        <v>105</v>
      </c>
      <c r="K14" s="62">
        <v>0.3</v>
      </c>
      <c r="L14" s="62">
        <v>1</v>
      </c>
      <c r="M14" s="62">
        <v>1</v>
      </c>
      <c r="N14" s="62">
        <v>1</v>
      </c>
      <c r="O14" s="62">
        <v>1</v>
      </c>
      <c r="P14" s="81">
        <v>0.3</v>
      </c>
      <c r="Q14" s="79" t="s">
        <v>106</v>
      </c>
      <c r="R14" s="79" t="s">
        <v>107</v>
      </c>
      <c r="S14" s="80" t="s">
        <v>108</v>
      </c>
      <c r="T14" s="86">
        <v>0.8</v>
      </c>
      <c r="U14" s="84" t="s">
        <v>109</v>
      </c>
      <c r="V14" s="84" t="s">
        <v>110</v>
      </c>
      <c r="W14" s="83" t="s">
        <v>111</v>
      </c>
      <c r="X14" s="40"/>
      <c r="Y14" s="40"/>
      <c r="Z14" s="40"/>
      <c r="AA14" s="40"/>
      <c r="AB14" s="40"/>
      <c r="AC14" s="40"/>
      <c r="AD14" s="40"/>
      <c r="AE14" s="53"/>
      <c r="AF14" s="51" t="s">
        <v>112</v>
      </c>
    </row>
    <row r="15" spans="1:32" ht="409.5" customHeight="1">
      <c r="A15" s="42">
        <v>10</v>
      </c>
      <c r="B15" s="6" t="s">
        <v>100</v>
      </c>
      <c r="C15" s="6" t="s">
        <v>37</v>
      </c>
      <c r="D15" s="6" t="s">
        <v>113</v>
      </c>
      <c r="E15" s="6" t="s">
        <v>114</v>
      </c>
      <c r="F15" s="6" t="s">
        <v>115</v>
      </c>
      <c r="G15" s="6" t="s">
        <v>41</v>
      </c>
      <c r="H15" s="6" t="s">
        <v>116</v>
      </c>
      <c r="I15" s="63"/>
      <c r="J15" s="61" t="s">
        <v>117</v>
      </c>
      <c r="K15" s="62">
        <v>0.12</v>
      </c>
      <c r="L15" s="62">
        <v>0.12</v>
      </c>
      <c r="M15" s="62">
        <v>0.12</v>
      </c>
      <c r="N15" s="62">
        <v>0.14000000000000001</v>
      </c>
      <c r="O15" s="62">
        <v>0.5</v>
      </c>
      <c r="P15" s="81">
        <v>0.12</v>
      </c>
      <c r="Q15" s="79" t="s">
        <v>118</v>
      </c>
      <c r="R15" s="79" t="s">
        <v>119</v>
      </c>
      <c r="S15" s="80" t="s">
        <v>120</v>
      </c>
      <c r="T15" s="86">
        <v>0.12</v>
      </c>
      <c r="U15" s="92" t="s">
        <v>121</v>
      </c>
      <c r="V15" s="84" t="s">
        <v>122</v>
      </c>
      <c r="W15" s="83" t="s">
        <v>120</v>
      </c>
      <c r="X15" s="40"/>
      <c r="Y15" s="40"/>
      <c r="Z15" s="40"/>
      <c r="AA15" s="40"/>
      <c r="AB15" s="40"/>
      <c r="AC15" s="40"/>
      <c r="AD15" s="40"/>
      <c r="AE15" s="53"/>
      <c r="AF15" s="51" t="s">
        <v>123</v>
      </c>
    </row>
    <row r="16" spans="1:32" ht="180" customHeight="1">
      <c r="A16" s="42">
        <v>11</v>
      </c>
      <c r="B16" s="6" t="s">
        <v>124</v>
      </c>
      <c r="C16" s="6" t="s">
        <v>37</v>
      </c>
      <c r="D16" s="6" t="s">
        <v>125</v>
      </c>
      <c r="E16" s="6" t="s">
        <v>126</v>
      </c>
      <c r="F16" s="6" t="s">
        <v>66</v>
      </c>
      <c r="G16" s="6" t="s">
        <v>41</v>
      </c>
      <c r="H16" s="6" t="s">
        <v>127</v>
      </c>
      <c r="I16" s="63"/>
      <c r="J16" s="61" t="s">
        <v>43</v>
      </c>
      <c r="K16" s="57">
        <v>0</v>
      </c>
      <c r="L16" s="62">
        <v>0.2</v>
      </c>
      <c r="M16" s="62">
        <v>0.4</v>
      </c>
      <c r="N16" s="62">
        <v>0.4</v>
      </c>
      <c r="O16" s="62">
        <v>1</v>
      </c>
      <c r="P16" s="78">
        <v>0</v>
      </c>
      <c r="Q16" s="79" t="s">
        <v>128</v>
      </c>
      <c r="R16" s="79" t="s">
        <v>129</v>
      </c>
      <c r="S16" s="80"/>
      <c r="T16" s="86">
        <v>0.2</v>
      </c>
      <c r="U16" s="84" t="s">
        <v>130</v>
      </c>
      <c r="V16" s="84" t="s">
        <v>131</v>
      </c>
      <c r="W16" s="83"/>
      <c r="X16" s="40"/>
      <c r="Y16" s="40"/>
      <c r="Z16" s="40"/>
      <c r="AA16" s="40"/>
      <c r="AB16" s="40"/>
      <c r="AC16" s="40"/>
      <c r="AD16" s="40"/>
      <c r="AE16" s="53"/>
      <c r="AF16" s="51" t="s">
        <v>48</v>
      </c>
    </row>
    <row r="17" spans="1:32" ht="409.5" customHeight="1">
      <c r="A17" s="42">
        <v>12</v>
      </c>
      <c r="B17" s="6" t="s">
        <v>132</v>
      </c>
      <c r="C17" s="6" t="s">
        <v>37</v>
      </c>
      <c r="D17" s="6" t="s">
        <v>133</v>
      </c>
      <c r="E17" s="6" t="s">
        <v>134</v>
      </c>
      <c r="F17" s="6" t="s">
        <v>135</v>
      </c>
      <c r="G17" s="6" t="s">
        <v>136</v>
      </c>
      <c r="H17" s="6" t="s">
        <v>137</v>
      </c>
      <c r="I17" s="63"/>
      <c r="J17" s="61" t="s">
        <v>138</v>
      </c>
      <c r="K17" s="58">
        <v>0</v>
      </c>
      <c r="L17" s="58">
        <v>3</v>
      </c>
      <c r="M17" s="58">
        <v>0</v>
      </c>
      <c r="N17" s="58">
        <v>0</v>
      </c>
      <c r="O17" s="58">
        <v>3</v>
      </c>
      <c r="P17" s="78" t="s">
        <v>45</v>
      </c>
      <c r="Q17" s="79" t="s">
        <v>139</v>
      </c>
      <c r="R17" s="80" t="s">
        <v>45</v>
      </c>
      <c r="S17" s="80" t="s">
        <v>45</v>
      </c>
      <c r="T17" s="83">
        <v>2</v>
      </c>
      <c r="U17" s="84" t="s">
        <v>140</v>
      </c>
      <c r="V17" s="84" t="s">
        <v>141</v>
      </c>
      <c r="W17" s="84" t="s">
        <v>142</v>
      </c>
      <c r="X17" s="40"/>
      <c r="Y17" s="40"/>
      <c r="Z17" s="40"/>
      <c r="AA17" s="40"/>
      <c r="AB17" s="40"/>
      <c r="AC17" s="40"/>
      <c r="AD17" s="40"/>
      <c r="AE17" s="53"/>
      <c r="AF17" s="51" t="s">
        <v>48</v>
      </c>
    </row>
    <row r="18" spans="1:32" ht="150" customHeight="1">
      <c r="A18" s="42">
        <v>13</v>
      </c>
      <c r="B18" s="6" t="s">
        <v>132</v>
      </c>
      <c r="C18" s="6" t="s">
        <v>37</v>
      </c>
      <c r="D18" s="6" t="s">
        <v>143</v>
      </c>
      <c r="E18" s="6" t="s">
        <v>144</v>
      </c>
      <c r="F18" s="6" t="s">
        <v>145</v>
      </c>
      <c r="G18" s="6" t="s">
        <v>136</v>
      </c>
      <c r="H18" s="6" t="s">
        <v>146</v>
      </c>
      <c r="I18" s="63"/>
      <c r="J18" s="61" t="s">
        <v>138</v>
      </c>
      <c r="K18" s="58"/>
      <c r="L18" s="58">
        <v>0</v>
      </c>
      <c r="M18" s="58">
        <v>0</v>
      </c>
      <c r="N18" s="58">
        <v>3</v>
      </c>
      <c r="O18" s="58">
        <v>3</v>
      </c>
      <c r="P18" s="78" t="s">
        <v>45</v>
      </c>
      <c r="Q18" s="79" t="s">
        <v>147</v>
      </c>
      <c r="R18" s="80" t="s">
        <v>45</v>
      </c>
      <c r="S18" s="80" t="s">
        <v>45</v>
      </c>
      <c r="T18" s="83">
        <v>2</v>
      </c>
      <c r="U18" s="84" t="s">
        <v>148</v>
      </c>
      <c r="V18" s="83" t="s">
        <v>61</v>
      </c>
      <c r="W18" s="83"/>
      <c r="X18" s="40"/>
      <c r="Y18" s="40"/>
      <c r="Z18" s="40"/>
      <c r="AA18" s="40"/>
      <c r="AB18" s="40"/>
      <c r="AC18" s="40"/>
      <c r="AD18" s="40"/>
      <c r="AE18" s="53"/>
      <c r="AF18" s="51" t="s">
        <v>48</v>
      </c>
    </row>
    <row r="19" spans="1:32" ht="409.5" customHeight="1">
      <c r="A19" s="42">
        <v>14</v>
      </c>
      <c r="B19" s="6" t="s">
        <v>149</v>
      </c>
      <c r="C19" s="6" t="s">
        <v>37</v>
      </c>
      <c r="D19" s="6" t="s">
        <v>150</v>
      </c>
      <c r="E19" s="6" t="s">
        <v>151</v>
      </c>
      <c r="F19" s="6" t="s">
        <v>152</v>
      </c>
      <c r="G19" s="6" t="s">
        <v>41</v>
      </c>
      <c r="H19" s="6" t="s">
        <v>153</v>
      </c>
      <c r="I19" s="63"/>
      <c r="J19" s="61" t="s">
        <v>43</v>
      </c>
      <c r="K19" s="57">
        <v>4</v>
      </c>
      <c r="L19" s="57">
        <v>12</v>
      </c>
      <c r="M19" s="57">
        <v>12</v>
      </c>
      <c r="N19" s="57">
        <v>12</v>
      </c>
      <c r="O19" s="57">
        <v>40</v>
      </c>
      <c r="P19" s="78">
        <v>4</v>
      </c>
      <c r="Q19" s="79" t="s">
        <v>154</v>
      </c>
      <c r="R19" s="79" t="s">
        <v>155</v>
      </c>
      <c r="S19" s="80" t="s">
        <v>108</v>
      </c>
      <c r="T19" s="83">
        <v>18</v>
      </c>
      <c r="U19" s="83" t="s">
        <v>156</v>
      </c>
      <c r="V19" s="83" t="s">
        <v>157</v>
      </c>
      <c r="W19" s="83" t="s">
        <v>61</v>
      </c>
      <c r="X19" s="40"/>
      <c r="Y19" s="40"/>
      <c r="Z19" s="40"/>
      <c r="AA19" s="40"/>
      <c r="AB19" s="40"/>
      <c r="AC19" s="40"/>
      <c r="AD19" s="40"/>
      <c r="AE19" s="53"/>
      <c r="AF19" s="51" t="s">
        <v>48</v>
      </c>
    </row>
    <row r="20" spans="1:32" ht="384" customHeight="1">
      <c r="A20" s="42">
        <v>15</v>
      </c>
      <c r="B20" s="6" t="s">
        <v>158</v>
      </c>
      <c r="C20" s="6" t="s">
        <v>37</v>
      </c>
      <c r="D20" s="6" t="s">
        <v>159</v>
      </c>
      <c r="E20" s="6" t="s">
        <v>160</v>
      </c>
      <c r="F20" s="6" t="s">
        <v>161</v>
      </c>
      <c r="G20" s="6" t="s">
        <v>136</v>
      </c>
      <c r="H20" s="6" t="s">
        <v>162</v>
      </c>
      <c r="I20" s="63"/>
      <c r="J20" s="61" t="s">
        <v>138</v>
      </c>
      <c r="K20" s="58">
        <v>0</v>
      </c>
      <c r="L20" s="58">
        <v>3</v>
      </c>
      <c r="M20" s="58">
        <v>0</v>
      </c>
      <c r="N20" s="58">
        <v>0</v>
      </c>
      <c r="O20" s="58">
        <v>3</v>
      </c>
      <c r="P20" s="78" t="s">
        <v>45</v>
      </c>
      <c r="Q20" s="79" t="s">
        <v>163</v>
      </c>
      <c r="R20" s="80" t="s">
        <v>45</v>
      </c>
      <c r="S20" s="80" t="s">
        <v>45</v>
      </c>
      <c r="T20" s="83">
        <v>2</v>
      </c>
      <c r="U20" s="84" t="s">
        <v>164</v>
      </c>
      <c r="V20" s="84" t="s">
        <v>165</v>
      </c>
      <c r="W20" s="84" t="s">
        <v>166</v>
      </c>
      <c r="X20" s="40"/>
      <c r="Y20" s="40"/>
      <c r="Z20" s="40"/>
      <c r="AA20" s="40"/>
      <c r="AB20" s="40"/>
      <c r="AC20" s="40"/>
      <c r="AD20" s="40"/>
      <c r="AE20" s="53"/>
      <c r="AF20" s="51" t="s">
        <v>48</v>
      </c>
    </row>
    <row r="21" spans="1:32" ht="150" customHeight="1">
      <c r="A21" s="42">
        <v>16</v>
      </c>
      <c r="B21" s="6" t="s">
        <v>158</v>
      </c>
      <c r="C21" s="6" t="s">
        <v>37</v>
      </c>
      <c r="D21" s="6" t="s">
        <v>167</v>
      </c>
      <c r="E21" s="6" t="s">
        <v>168</v>
      </c>
      <c r="F21" s="6" t="s">
        <v>169</v>
      </c>
      <c r="G21" s="6" t="s">
        <v>136</v>
      </c>
      <c r="H21" s="6" t="s">
        <v>170</v>
      </c>
      <c r="I21" s="63"/>
      <c r="J21" s="61" t="s">
        <v>138</v>
      </c>
      <c r="K21" s="58">
        <v>0</v>
      </c>
      <c r="L21" s="58">
        <v>0</v>
      </c>
      <c r="M21" s="58">
        <v>0</v>
      </c>
      <c r="N21" s="58">
        <v>3</v>
      </c>
      <c r="O21" s="58">
        <v>3</v>
      </c>
      <c r="P21" s="78" t="s">
        <v>45</v>
      </c>
      <c r="Q21" s="79" t="s">
        <v>171</v>
      </c>
      <c r="R21" s="80" t="s">
        <v>45</v>
      </c>
      <c r="S21" s="80" t="s">
        <v>45</v>
      </c>
      <c r="T21" s="86" t="s">
        <v>61</v>
      </c>
      <c r="U21" s="84" t="s">
        <v>172</v>
      </c>
      <c r="V21" s="83" t="s">
        <v>61</v>
      </c>
      <c r="W21" s="83" t="s">
        <v>61</v>
      </c>
      <c r="X21" s="40"/>
      <c r="Y21" s="40"/>
      <c r="Z21" s="40"/>
      <c r="AA21" s="40"/>
      <c r="AB21" s="40"/>
      <c r="AC21" s="40"/>
      <c r="AD21" s="40"/>
      <c r="AE21" s="53"/>
      <c r="AF21" s="51" t="s">
        <v>48</v>
      </c>
    </row>
    <row r="22" spans="1:32" ht="240" customHeight="1">
      <c r="A22" s="42">
        <v>17</v>
      </c>
      <c r="B22" s="6" t="s">
        <v>173</v>
      </c>
      <c r="C22" s="6" t="s">
        <v>37</v>
      </c>
      <c r="D22" s="6" t="s">
        <v>174</v>
      </c>
      <c r="E22" s="6" t="s">
        <v>175</v>
      </c>
      <c r="F22" s="6" t="s">
        <v>66</v>
      </c>
      <c r="G22" s="6" t="s">
        <v>136</v>
      </c>
      <c r="H22" s="6" t="s">
        <v>176</v>
      </c>
      <c r="I22" s="63"/>
      <c r="J22" s="61" t="s">
        <v>177</v>
      </c>
      <c r="K22" s="59">
        <v>0</v>
      </c>
      <c r="L22" s="59">
        <v>0.3</v>
      </c>
      <c r="M22" s="59">
        <v>0</v>
      </c>
      <c r="N22" s="59">
        <v>0.7</v>
      </c>
      <c r="O22" s="59">
        <v>1</v>
      </c>
      <c r="P22" s="78" t="s">
        <v>45</v>
      </c>
      <c r="Q22" s="79" t="s">
        <v>178</v>
      </c>
      <c r="R22" s="80" t="s">
        <v>45</v>
      </c>
      <c r="S22" s="80" t="s">
        <v>45</v>
      </c>
      <c r="T22" s="86">
        <v>0.3</v>
      </c>
      <c r="U22" s="84" t="s">
        <v>179</v>
      </c>
      <c r="V22" s="84" t="s">
        <v>180</v>
      </c>
      <c r="W22" s="83"/>
      <c r="X22" s="40"/>
      <c r="Y22" s="40"/>
      <c r="Z22" s="40"/>
      <c r="AA22" s="40"/>
      <c r="AB22" s="40"/>
      <c r="AC22" s="40"/>
      <c r="AD22" s="40"/>
      <c r="AE22" s="53"/>
      <c r="AF22" s="51" t="s">
        <v>48</v>
      </c>
    </row>
    <row r="23" spans="1:32" ht="409.5" customHeight="1">
      <c r="A23" s="42">
        <v>18</v>
      </c>
      <c r="B23" s="6" t="s">
        <v>173</v>
      </c>
      <c r="C23" s="6" t="s">
        <v>37</v>
      </c>
      <c r="D23" s="6" t="s">
        <v>181</v>
      </c>
      <c r="E23" s="6" t="s">
        <v>182</v>
      </c>
      <c r="F23" s="6" t="s">
        <v>66</v>
      </c>
      <c r="G23" s="6" t="s">
        <v>136</v>
      </c>
      <c r="H23" s="6" t="s">
        <v>176</v>
      </c>
      <c r="I23" s="63"/>
      <c r="J23" s="61" t="s">
        <v>177</v>
      </c>
      <c r="K23" s="59">
        <v>0</v>
      </c>
      <c r="L23" s="59">
        <v>0.3</v>
      </c>
      <c r="M23" s="59">
        <v>0</v>
      </c>
      <c r="N23" s="59">
        <v>0.7</v>
      </c>
      <c r="O23" s="59">
        <v>1</v>
      </c>
      <c r="P23" s="78" t="s">
        <v>45</v>
      </c>
      <c r="Q23" s="79" t="s">
        <v>183</v>
      </c>
      <c r="R23" s="80" t="s">
        <v>45</v>
      </c>
      <c r="S23" s="80" t="s">
        <v>45</v>
      </c>
      <c r="T23" s="86">
        <v>0.3</v>
      </c>
      <c r="U23" s="86" t="s">
        <v>184</v>
      </c>
      <c r="V23" s="84" t="s">
        <v>185</v>
      </c>
      <c r="W23" s="83"/>
      <c r="X23" s="40"/>
      <c r="Y23" s="40"/>
      <c r="Z23" s="40"/>
      <c r="AA23" s="40"/>
      <c r="AB23" s="40"/>
      <c r="AC23" s="40"/>
      <c r="AD23" s="40"/>
      <c r="AE23" s="53"/>
      <c r="AF23" s="51" t="s">
        <v>48</v>
      </c>
    </row>
    <row r="24" spans="1:32" ht="409.5" customHeight="1">
      <c r="A24" s="42">
        <v>19</v>
      </c>
      <c r="B24" s="6" t="s">
        <v>186</v>
      </c>
      <c r="C24" s="6" t="s">
        <v>37</v>
      </c>
      <c r="D24" s="6" t="s">
        <v>187</v>
      </c>
      <c r="E24" s="6" t="s">
        <v>188</v>
      </c>
      <c r="F24" s="6" t="s">
        <v>66</v>
      </c>
      <c r="G24" s="6" t="s">
        <v>136</v>
      </c>
      <c r="H24" s="6" t="s">
        <v>189</v>
      </c>
      <c r="I24" s="63"/>
      <c r="J24" s="61" t="s">
        <v>138</v>
      </c>
      <c r="K24" s="59">
        <v>0</v>
      </c>
      <c r="L24" s="59">
        <v>0.4</v>
      </c>
      <c r="M24" s="59">
        <v>0</v>
      </c>
      <c r="N24" s="59">
        <v>0.6</v>
      </c>
      <c r="O24" s="59">
        <v>1</v>
      </c>
      <c r="P24" s="78" t="s">
        <v>45</v>
      </c>
      <c r="Q24" s="79" t="s">
        <v>190</v>
      </c>
      <c r="R24" s="80" t="s">
        <v>45</v>
      </c>
      <c r="S24" s="80" t="s">
        <v>45</v>
      </c>
      <c r="T24" s="86">
        <v>0.45</v>
      </c>
      <c r="U24" s="84" t="s">
        <v>191</v>
      </c>
      <c r="V24" s="84" t="s">
        <v>192</v>
      </c>
      <c r="W24" s="84" t="s">
        <v>193</v>
      </c>
      <c r="X24" s="40"/>
      <c r="Y24" s="40"/>
      <c r="Z24" s="40"/>
      <c r="AA24" s="40"/>
      <c r="AB24" s="40"/>
      <c r="AC24" s="40"/>
      <c r="AD24" s="40"/>
      <c r="AE24" s="53"/>
      <c r="AF24" s="51" t="s">
        <v>48</v>
      </c>
    </row>
    <row r="25" spans="1:32" ht="240" customHeight="1">
      <c r="A25" s="42">
        <v>20</v>
      </c>
      <c r="B25" s="6" t="s">
        <v>194</v>
      </c>
      <c r="C25" s="6" t="s">
        <v>37</v>
      </c>
      <c r="D25" s="6" t="s">
        <v>195</v>
      </c>
      <c r="E25" s="6" t="s">
        <v>196</v>
      </c>
      <c r="F25" s="6" t="s">
        <v>197</v>
      </c>
      <c r="G25" s="6" t="s">
        <v>41</v>
      </c>
      <c r="H25" s="6" t="s">
        <v>198</v>
      </c>
      <c r="I25" s="63"/>
      <c r="J25" s="61" t="s">
        <v>76</v>
      </c>
      <c r="K25" s="57">
        <v>1</v>
      </c>
      <c r="L25" s="57">
        <v>1</v>
      </c>
      <c r="M25" s="57">
        <v>1</v>
      </c>
      <c r="N25" s="57">
        <v>1</v>
      </c>
      <c r="O25" s="57">
        <v>4</v>
      </c>
      <c r="P25" s="78">
        <v>1</v>
      </c>
      <c r="Q25" s="79" t="s">
        <v>199</v>
      </c>
      <c r="R25" s="80" t="s">
        <v>200</v>
      </c>
      <c r="S25" s="80" t="s">
        <v>45</v>
      </c>
      <c r="T25" s="83">
        <v>2</v>
      </c>
      <c r="U25" s="84" t="s">
        <v>201</v>
      </c>
      <c r="V25" s="84" t="s">
        <v>202</v>
      </c>
      <c r="W25" s="84" t="s">
        <v>203</v>
      </c>
      <c r="X25" s="40"/>
      <c r="Y25" s="40"/>
      <c r="Z25" s="40"/>
      <c r="AA25" s="40"/>
      <c r="AB25" s="40"/>
      <c r="AC25" s="40"/>
      <c r="AD25" s="40"/>
      <c r="AE25" s="53"/>
      <c r="AF25" s="51" t="s">
        <v>48</v>
      </c>
    </row>
    <row r="26" spans="1:32" ht="327.95" customHeight="1">
      <c r="A26" s="42">
        <v>21</v>
      </c>
      <c r="B26" s="6" t="s">
        <v>194</v>
      </c>
      <c r="C26" s="6" t="s">
        <v>37</v>
      </c>
      <c r="D26" s="6" t="s">
        <v>204</v>
      </c>
      <c r="E26" s="6" t="s">
        <v>205</v>
      </c>
      <c r="F26" s="6" t="s">
        <v>206</v>
      </c>
      <c r="G26" s="6" t="s">
        <v>41</v>
      </c>
      <c r="H26" s="6" t="s">
        <v>207</v>
      </c>
      <c r="I26" s="63"/>
      <c r="J26" s="61" t="s">
        <v>76</v>
      </c>
      <c r="K26" s="57">
        <v>7</v>
      </c>
      <c r="L26" s="57">
        <v>8</v>
      </c>
      <c r="M26" s="57">
        <v>8</v>
      </c>
      <c r="N26" s="57">
        <v>7</v>
      </c>
      <c r="O26" s="57">
        <v>30</v>
      </c>
      <c r="P26" s="78">
        <v>9</v>
      </c>
      <c r="Q26" s="79" t="s">
        <v>208</v>
      </c>
      <c r="R26" s="79" t="s">
        <v>69</v>
      </c>
      <c r="S26" s="80"/>
      <c r="T26" s="83">
        <v>10</v>
      </c>
      <c r="U26" s="84" t="s">
        <v>209</v>
      </c>
      <c r="V26" s="84" t="s">
        <v>71</v>
      </c>
      <c r="W26" s="84" t="s">
        <v>210</v>
      </c>
      <c r="X26" s="40"/>
      <c r="Y26" s="40"/>
      <c r="Z26" s="40"/>
      <c r="AA26" s="40"/>
      <c r="AB26" s="40"/>
      <c r="AC26" s="40"/>
      <c r="AD26" s="40"/>
      <c r="AE26" s="53"/>
      <c r="AF26" s="51" t="s">
        <v>48</v>
      </c>
    </row>
    <row r="27" spans="1:32" ht="409.5" customHeight="1">
      <c r="A27" s="42">
        <v>22</v>
      </c>
      <c r="B27" s="6" t="s">
        <v>211</v>
      </c>
      <c r="C27" s="6" t="s">
        <v>37</v>
      </c>
      <c r="D27" s="6" t="s">
        <v>212</v>
      </c>
      <c r="E27" s="6" t="s">
        <v>213</v>
      </c>
      <c r="F27" s="6" t="s">
        <v>214</v>
      </c>
      <c r="G27" s="6" t="s">
        <v>41</v>
      </c>
      <c r="H27" s="6" t="s">
        <v>215</v>
      </c>
      <c r="I27" s="63"/>
      <c r="J27" s="61" t="s">
        <v>76</v>
      </c>
      <c r="K27" s="62">
        <v>0.1</v>
      </c>
      <c r="L27" s="62">
        <v>0.3</v>
      </c>
      <c r="M27" s="62">
        <v>0.3</v>
      </c>
      <c r="N27" s="62">
        <v>0.3</v>
      </c>
      <c r="O27" s="62">
        <v>1</v>
      </c>
      <c r="P27" s="81">
        <v>0.1</v>
      </c>
      <c r="Q27" s="79" t="s">
        <v>216</v>
      </c>
      <c r="R27" s="79" t="s">
        <v>217</v>
      </c>
      <c r="S27" s="80" t="s">
        <v>45</v>
      </c>
      <c r="T27" s="86">
        <v>0.3</v>
      </c>
      <c r="U27" s="84" t="s">
        <v>218</v>
      </c>
      <c r="V27" s="84" t="s">
        <v>219</v>
      </c>
      <c r="W27" s="84"/>
      <c r="X27" s="40"/>
      <c r="Y27" s="40"/>
      <c r="Z27" s="40"/>
      <c r="AA27" s="40"/>
      <c r="AB27" s="40"/>
      <c r="AC27" s="40"/>
      <c r="AD27" s="40"/>
      <c r="AE27" s="53"/>
      <c r="AF27" s="51" t="s">
        <v>48</v>
      </c>
    </row>
    <row r="28" spans="1:32" ht="327.95" customHeight="1">
      <c r="A28" s="42">
        <v>23</v>
      </c>
      <c r="B28" s="6" t="s">
        <v>220</v>
      </c>
      <c r="C28" s="6" t="s">
        <v>37</v>
      </c>
      <c r="D28" s="6" t="s">
        <v>221</v>
      </c>
      <c r="E28" s="6" t="s">
        <v>222</v>
      </c>
      <c r="F28" s="6" t="s">
        <v>214</v>
      </c>
      <c r="G28" s="6" t="s">
        <v>41</v>
      </c>
      <c r="H28" s="6" t="s">
        <v>223</v>
      </c>
      <c r="I28" s="63"/>
      <c r="J28" s="61" t="s">
        <v>224</v>
      </c>
      <c r="K28" s="57"/>
      <c r="L28" s="62">
        <v>0.2</v>
      </c>
      <c r="M28" s="62">
        <v>0.3</v>
      </c>
      <c r="N28" s="62">
        <v>0.5</v>
      </c>
      <c r="O28" s="62">
        <v>1</v>
      </c>
      <c r="P28" s="78">
        <v>0</v>
      </c>
      <c r="Q28" s="79" t="s">
        <v>225</v>
      </c>
      <c r="R28" s="79" t="s">
        <v>226</v>
      </c>
      <c r="S28" s="80"/>
      <c r="T28" s="86">
        <v>0.2</v>
      </c>
      <c r="U28" s="84" t="s">
        <v>227</v>
      </c>
      <c r="V28" s="84" t="s">
        <v>131</v>
      </c>
      <c r="W28" s="83"/>
      <c r="X28" s="40"/>
      <c r="Y28" s="40"/>
      <c r="Z28" s="40"/>
      <c r="AA28" s="40"/>
      <c r="AB28" s="40"/>
      <c r="AC28" s="40"/>
      <c r="AD28" s="40"/>
      <c r="AE28" s="53"/>
      <c r="AF28" s="51" t="s">
        <v>48</v>
      </c>
    </row>
    <row r="29" spans="1:32" ht="225" customHeight="1">
      <c r="A29" s="42">
        <v>24</v>
      </c>
      <c r="B29" s="6" t="s">
        <v>220</v>
      </c>
      <c r="C29" s="6" t="s">
        <v>37</v>
      </c>
      <c r="D29" s="6" t="s">
        <v>228</v>
      </c>
      <c r="E29" s="6" t="s">
        <v>229</v>
      </c>
      <c r="F29" s="6" t="s">
        <v>230</v>
      </c>
      <c r="G29" s="6" t="s">
        <v>41</v>
      </c>
      <c r="H29" s="6" t="s">
        <v>231</v>
      </c>
      <c r="I29" s="63"/>
      <c r="J29" s="61" t="s">
        <v>224</v>
      </c>
      <c r="K29" s="57"/>
      <c r="L29" s="62">
        <v>0.2</v>
      </c>
      <c r="M29" s="62">
        <v>0.3</v>
      </c>
      <c r="N29" s="62">
        <v>0.5</v>
      </c>
      <c r="O29" s="62">
        <v>1</v>
      </c>
      <c r="P29" s="78">
        <v>0</v>
      </c>
      <c r="Q29" s="79" t="s">
        <v>232</v>
      </c>
      <c r="R29" s="79" t="s">
        <v>233</v>
      </c>
      <c r="S29" s="80"/>
      <c r="T29" s="86">
        <v>0.2</v>
      </c>
      <c r="U29" s="84" t="s">
        <v>234</v>
      </c>
      <c r="V29" s="84" t="s">
        <v>131</v>
      </c>
      <c r="W29" s="83"/>
      <c r="X29" s="40"/>
      <c r="Y29" s="40"/>
      <c r="Z29" s="40"/>
      <c r="AA29" s="40"/>
      <c r="AB29" s="40"/>
      <c r="AC29" s="40"/>
      <c r="AD29" s="40"/>
      <c r="AE29" s="53"/>
      <c r="AF29" s="51" t="s">
        <v>48</v>
      </c>
    </row>
    <row r="30" spans="1:32" ht="409.5" customHeight="1">
      <c r="A30" s="42">
        <v>25</v>
      </c>
      <c r="B30" s="6" t="s">
        <v>235</v>
      </c>
      <c r="C30" s="6" t="s">
        <v>37</v>
      </c>
      <c r="D30" s="6" t="s">
        <v>236</v>
      </c>
      <c r="E30" s="6" t="s">
        <v>237</v>
      </c>
      <c r="F30" s="6" t="s">
        <v>238</v>
      </c>
      <c r="G30" s="6" t="s">
        <v>136</v>
      </c>
      <c r="H30" s="6" t="s">
        <v>239</v>
      </c>
      <c r="I30" s="63"/>
      <c r="J30" s="61" t="s">
        <v>240</v>
      </c>
      <c r="K30" s="59">
        <v>1</v>
      </c>
      <c r="L30" s="59">
        <v>1</v>
      </c>
      <c r="M30" s="59">
        <v>1</v>
      </c>
      <c r="N30" s="59">
        <v>1</v>
      </c>
      <c r="O30" s="59">
        <v>1</v>
      </c>
      <c r="P30" s="81">
        <v>1</v>
      </c>
      <c r="Q30" s="79" t="s">
        <v>241</v>
      </c>
      <c r="R30" s="80"/>
      <c r="S30" s="80" t="s">
        <v>108</v>
      </c>
      <c r="T30" s="86">
        <v>1</v>
      </c>
      <c r="U30" s="84" t="s">
        <v>242</v>
      </c>
      <c r="V30" s="84" t="s">
        <v>243</v>
      </c>
      <c r="W30" s="83"/>
      <c r="X30" s="40"/>
      <c r="Y30" s="40"/>
      <c r="Z30" s="40"/>
      <c r="AA30" s="40"/>
      <c r="AB30" s="40"/>
      <c r="AC30" s="40"/>
      <c r="AD30" s="40"/>
      <c r="AE30" s="53"/>
      <c r="AF30" s="51" t="s">
        <v>244</v>
      </c>
    </row>
    <row r="31" spans="1:32" ht="195" customHeight="1">
      <c r="A31" s="42">
        <v>26</v>
      </c>
      <c r="B31" s="6" t="s">
        <v>245</v>
      </c>
      <c r="C31" s="6" t="s">
        <v>37</v>
      </c>
      <c r="D31" s="6" t="s">
        <v>246</v>
      </c>
      <c r="E31" s="6" t="s">
        <v>247</v>
      </c>
      <c r="F31" s="6" t="s">
        <v>248</v>
      </c>
      <c r="G31" s="6" t="s">
        <v>84</v>
      </c>
      <c r="H31" s="6" t="s">
        <v>249</v>
      </c>
      <c r="I31" s="63"/>
      <c r="J31" s="61" t="s">
        <v>43</v>
      </c>
      <c r="K31" s="57">
        <v>0</v>
      </c>
      <c r="L31" s="57">
        <v>0</v>
      </c>
      <c r="M31" s="57">
        <v>0</v>
      </c>
      <c r="N31" s="57">
        <v>1</v>
      </c>
      <c r="O31" s="57">
        <v>1</v>
      </c>
      <c r="P31" s="80">
        <v>0</v>
      </c>
      <c r="Q31" s="79" t="s">
        <v>250</v>
      </c>
      <c r="R31" s="80"/>
      <c r="S31" s="80" t="s">
        <v>45</v>
      </c>
      <c r="T31" s="83" t="s">
        <v>61</v>
      </c>
      <c r="U31" s="84" t="s">
        <v>251</v>
      </c>
      <c r="V31" s="84" t="s">
        <v>252</v>
      </c>
      <c r="W31" s="83" t="s">
        <v>61</v>
      </c>
      <c r="X31" s="40"/>
      <c r="Y31" s="40"/>
      <c r="Z31" s="40"/>
      <c r="AA31" s="40"/>
      <c r="AB31" s="40"/>
      <c r="AC31" s="40"/>
      <c r="AD31" s="40"/>
      <c r="AE31" s="53"/>
      <c r="AF31" s="51" t="s">
        <v>48</v>
      </c>
    </row>
    <row r="32" spans="1:32" ht="300" customHeight="1">
      <c r="A32" s="42">
        <v>27</v>
      </c>
      <c r="B32" s="6" t="s">
        <v>253</v>
      </c>
      <c r="C32" s="6" t="s">
        <v>254</v>
      </c>
      <c r="D32" s="6" t="s">
        <v>255</v>
      </c>
      <c r="E32" s="6" t="s">
        <v>256</v>
      </c>
      <c r="F32" s="6" t="s">
        <v>257</v>
      </c>
      <c r="G32" s="6" t="s">
        <v>84</v>
      </c>
      <c r="H32" s="6" t="s">
        <v>258</v>
      </c>
      <c r="I32" s="63"/>
      <c r="J32" s="61" t="s">
        <v>259</v>
      </c>
      <c r="K32" s="57">
        <v>0</v>
      </c>
      <c r="L32" s="57">
        <v>0</v>
      </c>
      <c r="M32" s="57">
        <v>0</v>
      </c>
      <c r="N32" s="57">
        <v>1</v>
      </c>
      <c r="O32" s="57" t="s">
        <v>260</v>
      </c>
      <c r="P32" s="80"/>
      <c r="Q32" s="79" t="s">
        <v>261</v>
      </c>
      <c r="R32" s="80"/>
      <c r="S32" s="80"/>
      <c r="T32" s="84"/>
      <c r="U32" s="84" t="s">
        <v>262</v>
      </c>
      <c r="V32" s="84" t="s">
        <v>263</v>
      </c>
      <c r="W32" s="84" t="s">
        <v>264</v>
      </c>
      <c r="X32" s="40"/>
      <c r="Y32" s="40"/>
      <c r="Z32" s="40"/>
      <c r="AA32" s="40"/>
      <c r="AB32" s="40"/>
      <c r="AC32" s="40"/>
      <c r="AD32" s="40"/>
      <c r="AE32" s="53"/>
      <c r="AF32" s="51" t="s">
        <v>265</v>
      </c>
    </row>
    <row r="33" spans="1:32" ht="280.5" customHeight="1">
      <c r="A33" s="42">
        <v>28</v>
      </c>
      <c r="B33" s="6" t="s">
        <v>253</v>
      </c>
      <c r="C33" s="6" t="s">
        <v>254</v>
      </c>
      <c r="D33" s="6" t="s">
        <v>266</v>
      </c>
      <c r="E33" s="6" t="s">
        <v>267</v>
      </c>
      <c r="F33" s="6" t="s">
        <v>268</v>
      </c>
      <c r="G33" s="6" t="s">
        <v>84</v>
      </c>
      <c r="H33" s="6" t="s">
        <v>269</v>
      </c>
      <c r="I33" s="63"/>
      <c r="J33" s="61" t="s">
        <v>259</v>
      </c>
      <c r="K33" s="57">
        <v>0</v>
      </c>
      <c r="L33" s="57">
        <v>0</v>
      </c>
      <c r="M33" s="57">
        <v>0</v>
      </c>
      <c r="N33" s="62">
        <v>0.3</v>
      </c>
      <c r="O33" s="57" t="s">
        <v>270</v>
      </c>
      <c r="P33" s="80"/>
      <c r="Q33" s="79" t="s">
        <v>261</v>
      </c>
      <c r="R33" s="80"/>
      <c r="S33" s="80"/>
      <c r="T33" s="84"/>
      <c r="U33" s="84" t="s">
        <v>271</v>
      </c>
      <c r="V33" s="84" t="s">
        <v>272</v>
      </c>
      <c r="W33" s="84" t="s">
        <v>273</v>
      </c>
      <c r="X33" s="40"/>
      <c r="Y33" s="40"/>
      <c r="Z33" s="40"/>
      <c r="AA33" s="40"/>
      <c r="AB33" s="40"/>
      <c r="AC33" s="40"/>
      <c r="AD33" s="40"/>
      <c r="AE33" s="53"/>
      <c r="AF33" s="51" t="s">
        <v>265</v>
      </c>
    </row>
    <row r="34" spans="1:32" ht="409.5" customHeight="1">
      <c r="A34" s="42">
        <v>29</v>
      </c>
      <c r="B34" s="6" t="s">
        <v>253</v>
      </c>
      <c r="C34" s="6" t="s">
        <v>254</v>
      </c>
      <c r="D34" s="6" t="s">
        <v>274</v>
      </c>
      <c r="E34" s="6" t="s">
        <v>275</v>
      </c>
      <c r="F34" s="6" t="s">
        <v>276</v>
      </c>
      <c r="G34" s="6" t="s">
        <v>84</v>
      </c>
      <c r="H34" s="6" t="s">
        <v>277</v>
      </c>
      <c r="I34" s="63"/>
      <c r="J34" s="61" t="s">
        <v>259</v>
      </c>
      <c r="K34" s="57"/>
      <c r="L34" s="57"/>
      <c r="M34" s="57"/>
      <c r="N34" s="57">
        <v>450</v>
      </c>
      <c r="O34" s="57">
        <v>450</v>
      </c>
      <c r="P34" s="80"/>
      <c r="Q34" s="79" t="s">
        <v>278</v>
      </c>
      <c r="R34" s="79" t="s">
        <v>279</v>
      </c>
      <c r="S34" s="79" t="s">
        <v>280</v>
      </c>
      <c r="T34" s="84"/>
      <c r="U34" s="84" t="s">
        <v>281</v>
      </c>
      <c r="V34" s="84"/>
      <c r="W34" s="84" t="s">
        <v>282</v>
      </c>
      <c r="X34" s="40"/>
      <c r="Y34" s="40"/>
      <c r="Z34" s="40"/>
      <c r="AA34" s="40"/>
      <c r="AB34" s="40"/>
      <c r="AC34" s="40"/>
      <c r="AD34" s="40"/>
      <c r="AE34" s="53"/>
      <c r="AF34" s="51" t="s">
        <v>265</v>
      </c>
    </row>
    <row r="35" spans="1:32" ht="409.6">
      <c r="A35" s="42">
        <v>30</v>
      </c>
      <c r="B35" s="6" t="s">
        <v>253</v>
      </c>
      <c r="C35" s="6" t="s">
        <v>254</v>
      </c>
      <c r="D35" s="6" t="s">
        <v>283</v>
      </c>
      <c r="E35" s="6" t="s">
        <v>284</v>
      </c>
      <c r="F35" s="6" t="s">
        <v>285</v>
      </c>
      <c r="G35" s="6" t="s">
        <v>136</v>
      </c>
      <c r="H35" s="6" t="s">
        <v>286</v>
      </c>
      <c r="I35" s="63"/>
      <c r="J35" s="61" t="s">
        <v>259</v>
      </c>
      <c r="K35" s="57"/>
      <c r="L35" s="57" t="s">
        <v>287</v>
      </c>
      <c r="M35" s="57"/>
      <c r="N35" s="57" t="s">
        <v>287</v>
      </c>
      <c r="O35" s="57" t="s">
        <v>287</v>
      </c>
      <c r="P35" s="80"/>
      <c r="Q35" s="79" t="s">
        <v>288</v>
      </c>
      <c r="R35" s="79" t="s">
        <v>289</v>
      </c>
      <c r="S35" s="80"/>
      <c r="T35" s="85">
        <v>1</v>
      </c>
      <c r="U35" s="84" t="s">
        <v>290</v>
      </c>
      <c r="V35" s="84" t="s">
        <v>289</v>
      </c>
      <c r="W35" s="84" t="s">
        <v>61</v>
      </c>
      <c r="X35" s="40"/>
      <c r="Y35" s="40"/>
      <c r="Z35" s="40"/>
      <c r="AA35" s="40"/>
      <c r="AB35" s="40"/>
      <c r="AC35" s="40"/>
      <c r="AD35" s="40"/>
      <c r="AE35" s="53"/>
      <c r="AF35" s="51" t="s">
        <v>265</v>
      </c>
    </row>
    <row r="36" spans="1:32" ht="150">
      <c r="A36" s="42">
        <v>31</v>
      </c>
      <c r="B36" s="6" t="s">
        <v>291</v>
      </c>
      <c r="C36" s="6" t="s">
        <v>254</v>
      </c>
      <c r="D36" s="6" t="s">
        <v>292</v>
      </c>
      <c r="E36" s="6" t="s">
        <v>293</v>
      </c>
      <c r="F36" s="6" t="s">
        <v>294</v>
      </c>
      <c r="G36" s="6" t="s">
        <v>136</v>
      </c>
      <c r="H36" s="6" t="s">
        <v>295</v>
      </c>
      <c r="I36" s="63"/>
      <c r="J36" s="61" t="s">
        <v>259</v>
      </c>
      <c r="K36" s="57"/>
      <c r="L36" s="57" t="s">
        <v>296</v>
      </c>
      <c r="M36" s="57"/>
      <c r="N36" s="57" t="s">
        <v>296</v>
      </c>
      <c r="O36" s="57" t="s">
        <v>296</v>
      </c>
      <c r="P36" s="80"/>
      <c r="Q36" s="79" t="s">
        <v>297</v>
      </c>
      <c r="R36" s="79" t="s">
        <v>298</v>
      </c>
      <c r="S36" s="80"/>
      <c r="T36" s="85">
        <v>1</v>
      </c>
      <c r="U36" s="84" t="s">
        <v>299</v>
      </c>
      <c r="V36" s="84" t="s">
        <v>298</v>
      </c>
      <c r="W36" s="84" t="s">
        <v>61</v>
      </c>
      <c r="X36" s="40"/>
      <c r="Y36" s="40"/>
      <c r="Z36" s="40"/>
      <c r="AA36" s="40"/>
      <c r="AB36" s="40"/>
      <c r="AC36" s="40"/>
      <c r="AD36" s="40"/>
      <c r="AE36" s="53"/>
      <c r="AF36" s="51" t="s">
        <v>265</v>
      </c>
    </row>
    <row r="37" spans="1:32" ht="409.5" customHeight="1">
      <c r="A37" s="42">
        <v>32</v>
      </c>
      <c r="B37" s="6" t="s">
        <v>291</v>
      </c>
      <c r="C37" s="6" t="s">
        <v>254</v>
      </c>
      <c r="D37" s="6" t="s">
        <v>300</v>
      </c>
      <c r="E37" s="6" t="s">
        <v>301</v>
      </c>
      <c r="F37" s="6" t="s">
        <v>302</v>
      </c>
      <c r="G37" s="6" t="s">
        <v>84</v>
      </c>
      <c r="H37" s="6" t="s">
        <v>303</v>
      </c>
      <c r="I37" s="63"/>
      <c r="J37" s="61" t="s">
        <v>259</v>
      </c>
      <c r="K37" s="57"/>
      <c r="L37" s="57"/>
      <c r="M37" s="57"/>
      <c r="N37" s="57">
        <v>1</v>
      </c>
      <c r="O37" s="57" t="s">
        <v>304</v>
      </c>
      <c r="P37" s="80"/>
      <c r="Q37" s="79" t="s">
        <v>305</v>
      </c>
      <c r="R37" s="79" t="s">
        <v>306</v>
      </c>
      <c r="S37" s="80"/>
      <c r="T37" s="84"/>
      <c r="U37" s="84" t="s">
        <v>307</v>
      </c>
      <c r="V37" s="84" t="s">
        <v>308</v>
      </c>
      <c r="W37" s="84"/>
      <c r="X37" s="40"/>
      <c r="Y37" s="40"/>
      <c r="Z37" s="40"/>
      <c r="AA37" s="40"/>
      <c r="AB37" s="40"/>
      <c r="AC37" s="40"/>
      <c r="AD37" s="40"/>
      <c r="AE37" s="53"/>
      <c r="AF37" s="51" t="s">
        <v>265</v>
      </c>
    </row>
    <row r="38" spans="1:32" ht="135">
      <c r="A38" s="42">
        <v>33</v>
      </c>
      <c r="B38" s="6" t="s">
        <v>291</v>
      </c>
      <c r="C38" s="6" t="s">
        <v>254</v>
      </c>
      <c r="D38" s="6" t="s">
        <v>309</v>
      </c>
      <c r="E38" s="6" t="s">
        <v>310</v>
      </c>
      <c r="F38" s="6" t="s">
        <v>311</v>
      </c>
      <c r="G38" s="6" t="s">
        <v>84</v>
      </c>
      <c r="H38" s="6" t="s">
        <v>312</v>
      </c>
      <c r="I38" s="63"/>
      <c r="J38" s="61" t="s">
        <v>259</v>
      </c>
      <c r="K38" s="57"/>
      <c r="L38" s="57"/>
      <c r="M38" s="57"/>
      <c r="N38" s="57">
        <v>10</v>
      </c>
      <c r="O38" s="57" t="s">
        <v>312</v>
      </c>
      <c r="P38" s="80"/>
      <c r="Q38" s="79" t="s">
        <v>313</v>
      </c>
      <c r="R38" s="80" t="s">
        <v>45</v>
      </c>
      <c r="S38" s="80"/>
      <c r="T38" s="84"/>
      <c r="U38" s="84" t="s">
        <v>314</v>
      </c>
      <c r="V38" s="84" t="s">
        <v>315</v>
      </c>
      <c r="W38" s="84"/>
      <c r="X38" s="40"/>
      <c r="Y38" s="40"/>
      <c r="Z38" s="40"/>
      <c r="AA38" s="40"/>
      <c r="AB38" s="40"/>
      <c r="AC38" s="40"/>
      <c r="AD38" s="40"/>
      <c r="AE38" s="53"/>
      <c r="AF38" s="51" t="s">
        <v>265</v>
      </c>
    </row>
    <row r="39" spans="1:32" s="64" customFormat="1" ht="144" customHeight="1">
      <c r="A39" s="65">
        <v>34</v>
      </c>
      <c r="B39" s="66" t="s">
        <v>291</v>
      </c>
      <c r="C39" s="66" t="s">
        <v>254</v>
      </c>
      <c r="D39" s="67" t="s">
        <v>316</v>
      </c>
      <c r="E39" s="67" t="s">
        <v>317</v>
      </c>
      <c r="F39" s="67" t="s">
        <v>318</v>
      </c>
      <c r="G39" s="67" t="s">
        <v>136</v>
      </c>
      <c r="H39" s="67" t="s">
        <v>319</v>
      </c>
      <c r="I39" s="72"/>
      <c r="J39" s="76"/>
      <c r="K39" s="75"/>
      <c r="L39" s="75"/>
      <c r="M39" s="75"/>
      <c r="N39" s="75"/>
      <c r="O39" s="75"/>
      <c r="P39" s="75"/>
      <c r="Q39" s="75"/>
      <c r="R39" s="75"/>
      <c r="S39" s="75"/>
      <c r="T39" s="90"/>
      <c r="U39" s="75"/>
      <c r="V39" s="75"/>
      <c r="W39" s="75"/>
      <c r="X39" s="65"/>
      <c r="Y39" s="65"/>
      <c r="Z39" s="65"/>
      <c r="AA39" s="65"/>
      <c r="AB39" s="65"/>
      <c r="AC39" s="65"/>
      <c r="AD39" s="65"/>
      <c r="AE39" s="70"/>
      <c r="AF39" s="71" t="s">
        <v>265</v>
      </c>
    </row>
    <row r="40" spans="1:32" ht="128.1">
      <c r="A40" s="42">
        <v>35</v>
      </c>
      <c r="B40" s="6" t="s">
        <v>320</v>
      </c>
      <c r="C40" s="6" t="s">
        <v>254</v>
      </c>
      <c r="D40" s="6" t="s">
        <v>321</v>
      </c>
      <c r="E40" s="6" t="s">
        <v>322</v>
      </c>
      <c r="F40" s="6" t="s">
        <v>323</v>
      </c>
      <c r="G40" s="6" t="s">
        <v>84</v>
      </c>
      <c r="H40" s="6" t="s">
        <v>324</v>
      </c>
      <c r="I40" s="63"/>
      <c r="J40" s="61" t="s">
        <v>259</v>
      </c>
      <c r="K40" s="57"/>
      <c r="L40" s="57"/>
      <c r="M40" s="57"/>
      <c r="N40" s="57">
        <v>1</v>
      </c>
      <c r="O40" s="57" t="s">
        <v>325</v>
      </c>
      <c r="P40" s="80"/>
      <c r="Q40" s="79" t="s">
        <v>326</v>
      </c>
      <c r="R40" s="79" t="s">
        <v>327</v>
      </c>
      <c r="S40" s="80"/>
      <c r="T40" s="84"/>
      <c r="U40" s="84" t="s">
        <v>328</v>
      </c>
      <c r="V40" s="84"/>
      <c r="W40" s="84"/>
      <c r="X40" s="40"/>
      <c r="Y40" s="40"/>
      <c r="Z40" s="40"/>
      <c r="AA40" s="40"/>
      <c r="AB40" s="40"/>
      <c r="AC40" s="40"/>
      <c r="AD40" s="40"/>
      <c r="AE40" s="53"/>
      <c r="AF40" s="51" t="s">
        <v>265</v>
      </c>
    </row>
    <row r="41" spans="1:32" ht="398.1">
      <c r="A41" s="42">
        <v>36</v>
      </c>
      <c r="B41" s="6" t="s">
        <v>320</v>
      </c>
      <c r="C41" s="6" t="s">
        <v>254</v>
      </c>
      <c r="D41" s="6" t="s">
        <v>329</v>
      </c>
      <c r="E41" s="6" t="s">
        <v>330</v>
      </c>
      <c r="F41" s="6" t="s">
        <v>331</v>
      </c>
      <c r="G41" s="6" t="s">
        <v>84</v>
      </c>
      <c r="H41" s="6" t="s">
        <v>332</v>
      </c>
      <c r="I41" s="63"/>
      <c r="J41" s="61" t="s">
        <v>259</v>
      </c>
      <c r="K41" s="58"/>
      <c r="L41" s="57"/>
      <c r="M41" s="57"/>
      <c r="N41" s="62">
        <v>1</v>
      </c>
      <c r="O41" s="57" t="s">
        <v>332</v>
      </c>
      <c r="P41" s="78"/>
      <c r="Q41" s="79" t="s">
        <v>333</v>
      </c>
      <c r="R41" s="79" t="s">
        <v>327</v>
      </c>
      <c r="S41" s="80"/>
      <c r="T41" s="89">
        <v>0.31</v>
      </c>
      <c r="U41" s="84" t="s">
        <v>334</v>
      </c>
      <c r="V41" s="84" t="s">
        <v>335</v>
      </c>
      <c r="W41" s="84"/>
      <c r="X41" s="40"/>
      <c r="Y41" s="40"/>
      <c r="Z41" s="40"/>
      <c r="AA41" s="40"/>
      <c r="AB41" s="40"/>
      <c r="AC41" s="40"/>
      <c r="AD41" s="40"/>
      <c r="AE41" s="53"/>
      <c r="AF41" s="51" t="s">
        <v>265</v>
      </c>
    </row>
    <row r="42" spans="1:32" ht="144">
      <c r="A42" s="42">
        <v>37</v>
      </c>
      <c r="B42" s="6" t="s">
        <v>320</v>
      </c>
      <c r="C42" s="6" t="s">
        <v>254</v>
      </c>
      <c r="D42" s="6" t="s">
        <v>336</v>
      </c>
      <c r="E42" s="6" t="s">
        <v>337</v>
      </c>
      <c r="F42" s="6" t="s">
        <v>338</v>
      </c>
      <c r="G42" s="6" t="s">
        <v>84</v>
      </c>
      <c r="H42" s="6" t="s">
        <v>339</v>
      </c>
      <c r="I42" s="63"/>
      <c r="J42" s="61" t="s">
        <v>259</v>
      </c>
      <c r="K42" s="58"/>
      <c r="L42" s="57"/>
      <c r="M42" s="57"/>
      <c r="N42" s="57">
        <v>1</v>
      </c>
      <c r="O42" s="57" t="s">
        <v>340</v>
      </c>
      <c r="P42" s="78"/>
      <c r="Q42" s="79" t="s">
        <v>341</v>
      </c>
      <c r="R42" s="80" t="s">
        <v>342</v>
      </c>
      <c r="S42" s="80"/>
      <c r="T42" s="83"/>
      <c r="U42" s="84" t="s">
        <v>343</v>
      </c>
      <c r="V42" s="83"/>
      <c r="W42" s="83"/>
      <c r="X42" s="40"/>
      <c r="Y42" s="40"/>
      <c r="Z42" s="40"/>
      <c r="AA42" s="40"/>
      <c r="AB42" s="40"/>
      <c r="AC42" s="40"/>
      <c r="AD42" s="40"/>
      <c r="AE42" s="53"/>
      <c r="AF42" s="51" t="s">
        <v>265</v>
      </c>
    </row>
    <row r="43" spans="1:32" s="64" customFormat="1" ht="144" customHeight="1">
      <c r="A43" s="65">
        <v>38</v>
      </c>
      <c r="B43" s="66" t="s">
        <v>320</v>
      </c>
      <c r="C43" s="66" t="s">
        <v>254</v>
      </c>
      <c r="D43" s="67" t="s">
        <v>344</v>
      </c>
      <c r="E43" s="67" t="s">
        <v>345</v>
      </c>
      <c r="F43" s="67" t="s">
        <v>346</v>
      </c>
      <c r="G43" s="67" t="s">
        <v>136</v>
      </c>
      <c r="H43" s="67" t="s">
        <v>347</v>
      </c>
      <c r="I43" s="72"/>
      <c r="J43" s="76"/>
      <c r="K43" s="68"/>
      <c r="L43" s="75"/>
      <c r="M43" s="75"/>
      <c r="N43" s="75"/>
      <c r="O43" s="75"/>
      <c r="P43" s="74"/>
      <c r="Q43" s="69"/>
      <c r="R43" s="69"/>
      <c r="S43" s="69"/>
      <c r="T43" s="91"/>
      <c r="U43" s="69"/>
      <c r="V43" s="69"/>
      <c r="W43" s="69"/>
      <c r="X43" s="65"/>
      <c r="Y43" s="65"/>
      <c r="Z43" s="65"/>
      <c r="AA43" s="65"/>
      <c r="AB43" s="65"/>
      <c r="AC43" s="65"/>
      <c r="AD43" s="65"/>
      <c r="AE43" s="70"/>
      <c r="AF43" s="71" t="s">
        <v>265</v>
      </c>
    </row>
    <row r="44" spans="1:32" ht="409.5" customHeight="1">
      <c r="A44" s="42">
        <v>39</v>
      </c>
      <c r="B44" s="6" t="s">
        <v>348</v>
      </c>
      <c r="C44" s="6" t="s">
        <v>254</v>
      </c>
      <c r="D44" s="6" t="s">
        <v>349</v>
      </c>
      <c r="E44" s="6" t="s">
        <v>350</v>
      </c>
      <c r="F44" s="6" t="s">
        <v>351</v>
      </c>
      <c r="G44" s="6" t="s">
        <v>84</v>
      </c>
      <c r="H44" s="6" t="s">
        <v>352</v>
      </c>
      <c r="I44" s="63"/>
      <c r="J44" s="61" t="s">
        <v>259</v>
      </c>
      <c r="K44" s="58">
        <v>0</v>
      </c>
      <c r="L44" s="57">
        <v>0</v>
      </c>
      <c r="M44" s="57">
        <v>0</v>
      </c>
      <c r="N44" s="57">
        <v>23</v>
      </c>
      <c r="O44" s="57" t="s">
        <v>353</v>
      </c>
      <c r="P44" s="78"/>
      <c r="Q44" s="79" t="s">
        <v>354</v>
      </c>
      <c r="R44" s="80"/>
      <c r="S44" s="80"/>
      <c r="T44" s="84">
        <v>14</v>
      </c>
      <c r="U44" s="84" t="s">
        <v>355</v>
      </c>
      <c r="V44" s="84" t="s">
        <v>356</v>
      </c>
      <c r="W44" s="83"/>
      <c r="X44" s="40"/>
      <c r="Y44" s="40"/>
      <c r="Z44" s="40"/>
      <c r="AA44" s="40"/>
      <c r="AB44" s="40"/>
      <c r="AC44" s="40"/>
      <c r="AD44" s="40"/>
      <c r="AE44" s="53"/>
      <c r="AF44" s="51" t="s">
        <v>265</v>
      </c>
    </row>
    <row r="45" spans="1:32" ht="285">
      <c r="A45" s="42">
        <v>40</v>
      </c>
      <c r="B45" s="6" t="s">
        <v>348</v>
      </c>
      <c r="C45" s="6" t="s">
        <v>254</v>
      </c>
      <c r="D45" s="6" t="s">
        <v>357</v>
      </c>
      <c r="E45" s="6" t="s">
        <v>358</v>
      </c>
      <c r="F45" s="6" t="s">
        <v>359</v>
      </c>
      <c r="G45" s="6" t="s">
        <v>84</v>
      </c>
      <c r="H45" s="6" t="s">
        <v>360</v>
      </c>
      <c r="I45" s="63"/>
      <c r="J45" s="61" t="s">
        <v>259</v>
      </c>
      <c r="K45" s="59">
        <v>0</v>
      </c>
      <c r="L45" s="62">
        <v>0</v>
      </c>
      <c r="M45" s="62">
        <v>0</v>
      </c>
      <c r="N45" s="62">
        <v>1</v>
      </c>
      <c r="O45" s="62">
        <v>1</v>
      </c>
      <c r="P45" s="78"/>
      <c r="Q45" s="79" t="s">
        <v>361</v>
      </c>
      <c r="R45" s="79" t="s">
        <v>361</v>
      </c>
      <c r="S45" s="79" t="s">
        <v>362</v>
      </c>
      <c r="T45" s="89">
        <v>0.2</v>
      </c>
      <c r="U45" s="84" t="s">
        <v>363</v>
      </c>
      <c r="V45" s="84" t="s">
        <v>364</v>
      </c>
      <c r="W45" s="84" t="s">
        <v>365</v>
      </c>
      <c r="X45" s="40"/>
      <c r="Y45" s="40"/>
      <c r="Z45" s="40"/>
      <c r="AA45" s="40"/>
      <c r="AB45" s="40"/>
      <c r="AC45" s="40"/>
      <c r="AD45" s="40"/>
      <c r="AE45" s="53"/>
      <c r="AF45" s="51" t="s">
        <v>265</v>
      </c>
    </row>
    <row r="46" spans="1:32" ht="314.10000000000002">
      <c r="A46" s="42">
        <v>41</v>
      </c>
      <c r="B46" s="6" t="s">
        <v>348</v>
      </c>
      <c r="C46" s="6" t="s">
        <v>254</v>
      </c>
      <c r="D46" s="6" t="s">
        <v>366</v>
      </c>
      <c r="E46" s="6" t="s">
        <v>367</v>
      </c>
      <c r="F46" s="6" t="s">
        <v>368</v>
      </c>
      <c r="G46" s="6" t="s">
        <v>84</v>
      </c>
      <c r="H46" s="6" t="s">
        <v>369</v>
      </c>
      <c r="I46" s="63"/>
      <c r="J46" s="61" t="s">
        <v>259</v>
      </c>
      <c r="K46" s="59">
        <v>0</v>
      </c>
      <c r="L46" s="62">
        <v>0</v>
      </c>
      <c r="M46" s="62">
        <v>0</v>
      </c>
      <c r="N46" s="62">
        <v>0.15</v>
      </c>
      <c r="O46" s="62">
        <v>0.15</v>
      </c>
      <c r="P46" s="78"/>
      <c r="Q46" s="79" t="s">
        <v>361</v>
      </c>
      <c r="R46" s="79" t="s">
        <v>361</v>
      </c>
      <c r="S46" s="79" t="s">
        <v>362</v>
      </c>
      <c r="T46" s="89">
        <v>0.03</v>
      </c>
      <c r="U46" s="84" t="s">
        <v>370</v>
      </c>
      <c r="V46" s="84" t="s">
        <v>371</v>
      </c>
      <c r="W46" s="84" t="s">
        <v>372</v>
      </c>
      <c r="X46" s="40"/>
      <c r="Y46" s="40"/>
      <c r="Z46" s="40"/>
      <c r="AA46" s="40"/>
      <c r="AB46" s="40"/>
      <c r="AC46" s="40"/>
      <c r="AD46" s="40"/>
      <c r="AE46" s="53"/>
      <c r="AF46" s="51" t="s">
        <v>265</v>
      </c>
    </row>
    <row r="47" spans="1:32" ht="409.5" customHeight="1">
      <c r="A47" s="42">
        <v>42</v>
      </c>
      <c r="B47" s="6" t="s">
        <v>348</v>
      </c>
      <c r="C47" s="6" t="s">
        <v>254</v>
      </c>
      <c r="D47" s="6" t="s">
        <v>373</v>
      </c>
      <c r="E47" s="6" t="s">
        <v>374</v>
      </c>
      <c r="F47" s="6" t="s">
        <v>375</v>
      </c>
      <c r="G47" s="6" t="s">
        <v>84</v>
      </c>
      <c r="H47" s="6" t="s">
        <v>376</v>
      </c>
      <c r="I47" s="63"/>
      <c r="J47" s="61" t="s">
        <v>259</v>
      </c>
      <c r="K47" s="58"/>
      <c r="L47" s="57"/>
      <c r="M47" s="57"/>
      <c r="N47" s="57">
        <v>1</v>
      </c>
      <c r="O47" s="57" t="s">
        <v>377</v>
      </c>
      <c r="P47" s="78"/>
      <c r="Q47" s="79" t="s">
        <v>378</v>
      </c>
      <c r="R47" s="80"/>
      <c r="S47" s="80"/>
      <c r="T47" s="83"/>
      <c r="U47" s="84" t="s">
        <v>379</v>
      </c>
      <c r="V47" s="84" t="s">
        <v>380</v>
      </c>
      <c r="W47" s="83"/>
      <c r="X47" s="40"/>
      <c r="Y47" s="40"/>
      <c r="Z47" s="40"/>
      <c r="AA47" s="40"/>
      <c r="AB47" s="40"/>
      <c r="AC47" s="40"/>
      <c r="AD47" s="40"/>
      <c r="AE47" s="53"/>
      <c r="AF47" s="51" t="s">
        <v>265</v>
      </c>
    </row>
    <row r="48" spans="1:32" ht="96" customHeight="1">
      <c r="A48" s="65">
        <v>43</v>
      </c>
      <c r="B48" s="66" t="s">
        <v>348</v>
      </c>
      <c r="C48" s="66" t="s">
        <v>254</v>
      </c>
      <c r="D48" s="67" t="s">
        <v>381</v>
      </c>
      <c r="E48" s="67" t="s">
        <v>382</v>
      </c>
      <c r="F48" s="67" t="s">
        <v>383</v>
      </c>
      <c r="G48" s="67" t="s">
        <v>84</v>
      </c>
      <c r="H48" s="67" t="s">
        <v>384</v>
      </c>
      <c r="I48" s="72"/>
      <c r="J48" s="76"/>
      <c r="K48" s="68"/>
      <c r="L48" s="68"/>
      <c r="M48" s="68"/>
      <c r="N48" s="68"/>
      <c r="O48" s="68"/>
      <c r="P48" s="74"/>
      <c r="Q48" s="69"/>
      <c r="R48" s="69"/>
      <c r="S48" s="69"/>
      <c r="T48" s="65"/>
      <c r="U48" s="65"/>
      <c r="V48" s="65"/>
      <c r="W48" s="65"/>
      <c r="X48" s="65"/>
      <c r="Y48" s="65"/>
      <c r="Z48" s="65"/>
      <c r="AA48" s="65"/>
      <c r="AB48" s="65"/>
      <c r="AC48" s="65"/>
      <c r="AD48" s="65"/>
      <c r="AE48" s="70"/>
      <c r="AF48" s="71" t="s">
        <v>265</v>
      </c>
    </row>
    <row r="49" spans="1:32" ht="128.1" customHeight="1">
      <c r="A49" s="65">
        <v>44</v>
      </c>
      <c r="B49" s="66" t="s">
        <v>385</v>
      </c>
      <c r="C49" s="66" t="s">
        <v>254</v>
      </c>
      <c r="D49" s="67" t="s">
        <v>386</v>
      </c>
      <c r="E49" s="67" t="s">
        <v>387</v>
      </c>
      <c r="F49" s="67" t="s">
        <v>388</v>
      </c>
      <c r="G49" s="67" t="s">
        <v>84</v>
      </c>
      <c r="H49" s="67" t="s">
        <v>389</v>
      </c>
      <c r="I49" s="72"/>
      <c r="J49" s="76"/>
      <c r="K49" s="68"/>
      <c r="L49" s="68"/>
      <c r="M49" s="68"/>
      <c r="N49" s="68"/>
      <c r="O49" s="68"/>
      <c r="P49" s="74"/>
      <c r="Q49" s="69"/>
      <c r="R49" s="69"/>
      <c r="S49" s="69"/>
      <c r="T49" s="65"/>
      <c r="U49" s="65"/>
      <c r="V49" s="65"/>
      <c r="W49" s="65"/>
      <c r="X49" s="65"/>
      <c r="Y49" s="65"/>
      <c r="Z49" s="65"/>
      <c r="AA49" s="65"/>
      <c r="AB49" s="65"/>
      <c r="AC49" s="65"/>
      <c r="AD49" s="65"/>
      <c r="AE49" s="70"/>
      <c r="AF49" s="71" t="s">
        <v>265</v>
      </c>
    </row>
    <row r="50" spans="1:32" ht="409.5" customHeight="1">
      <c r="A50" s="42">
        <v>45</v>
      </c>
      <c r="B50" s="6" t="s">
        <v>385</v>
      </c>
      <c r="C50" s="6" t="s">
        <v>254</v>
      </c>
      <c r="D50" s="6" t="s">
        <v>390</v>
      </c>
      <c r="E50" s="6" t="s">
        <v>391</v>
      </c>
      <c r="F50" s="6" t="s">
        <v>392</v>
      </c>
      <c r="G50" s="6" t="s">
        <v>84</v>
      </c>
      <c r="H50" s="6" t="s">
        <v>393</v>
      </c>
      <c r="I50" s="63"/>
      <c r="J50" s="61" t="s">
        <v>259</v>
      </c>
      <c r="K50" s="57"/>
      <c r="L50" s="57"/>
      <c r="M50" s="57"/>
      <c r="N50" s="57">
        <v>20</v>
      </c>
      <c r="O50" s="57">
        <v>20</v>
      </c>
      <c r="P50" s="80"/>
      <c r="Q50" s="79" t="s">
        <v>394</v>
      </c>
      <c r="R50" s="79" t="s">
        <v>395</v>
      </c>
      <c r="S50" s="79" t="s">
        <v>396</v>
      </c>
      <c r="T50" s="84">
        <v>9</v>
      </c>
      <c r="U50" s="84" t="s">
        <v>397</v>
      </c>
      <c r="V50" s="83"/>
      <c r="W50" s="83"/>
      <c r="X50" s="40"/>
      <c r="Y50" s="40"/>
      <c r="Z50" s="40"/>
      <c r="AA50" s="40"/>
      <c r="AB50" s="40"/>
      <c r="AC50" s="40"/>
      <c r="AD50" s="40"/>
      <c r="AE50" s="53"/>
      <c r="AF50" s="51" t="s">
        <v>265</v>
      </c>
    </row>
    <row r="51" spans="1:32" ht="192" customHeight="1">
      <c r="A51" s="65">
        <v>46</v>
      </c>
      <c r="B51" s="66" t="s">
        <v>385</v>
      </c>
      <c r="C51" s="66" t="s">
        <v>254</v>
      </c>
      <c r="D51" s="67" t="s">
        <v>398</v>
      </c>
      <c r="E51" s="67" t="s">
        <v>399</v>
      </c>
      <c r="F51" s="67" t="s">
        <v>400</v>
      </c>
      <c r="G51" s="67" t="s">
        <v>84</v>
      </c>
      <c r="H51" s="67" t="s">
        <v>401</v>
      </c>
      <c r="I51" s="72"/>
      <c r="J51" s="76"/>
      <c r="K51" s="75"/>
      <c r="L51" s="75"/>
      <c r="M51" s="75"/>
      <c r="N51" s="75"/>
      <c r="O51" s="75"/>
      <c r="P51" s="69"/>
      <c r="Q51" s="69"/>
      <c r="R51" s="69"/>
      <c r="S51" s="69"/>
      <c r="T51" s="65"/>
      <c r="U51" s="65"/>
      <c r="V51" s="65"/>
      <c r="W51" s="65"/>
      <c r="X51" s="65"/>
      <c r="Y51" s="65"/>
      <c r="Z51" s="65"/>
      <c r="AA51" s="65"/>
      <c r="AB51" s="65"/>
      <c r="AC51" s="65"/>
      <c r="AD51" s="65"/>
      <c r="AE51" s="70"/>
      <c r="AF51" s="71" t="s">
        <v>265</v>
      </c>
    </row>
    <row r="52" spans="1:32" ht="409.5" customHeight="1">
      <c r="A52" s="42">
        <v>47</v>
      </c>
      <c r="B52" s="6" t="s">
        <v>402</v>
      </c>
      <c r="C52" s="6" t="s">
        <v>254</v>
      </c>
      <c r="D52" s="6" t="s">
        <v>403</v>
      </c>
      <c r="E52" s="6" t="s">
        <v>404</v>
      </c>
      <c r="F52" s="6" t="s">
        <v>405</v>
      </c>
      <c r="G52" s="6" t="s">
        <v>84</v>
      </c>
      <c r="H52" s="6" t="s">
        <v>406</v>
      </c>
      <c r="I52" s="63"/>
      <c r="J52" s="61" t="s">
        <v>259</v>
      </c>
      <c r="K52" s="57"/>
      <c r="L52" s="57"/>
      <c r="M52" s="57"/>
      <c r="N52" s="62">
        <v>1</v>
      </c>
      <c r="O52" s="57" t="s">
        <v>407</v>
      </c>
      <c r="P52" s="80"/>
      <c r="Q52" s="79" t="s">
        <v>408</v>
      </c>
      <c r="R52" s="79" t="s">
        <v>409</v>
      </c>
      <c r="S52" s="80"/>
      <c r="T52" s="89">
        <v>1</v>
      </c>
      <c r="U52" s="84" t="s">
        <v>410</v>
      </c>
      <c r="V52" s="84" t="s">
        <v>411</v>
      </c>
      <c r="W52" s="84" t="s">
        <v>412</v>
      </c>
      <c r="X52" s="40"/>
      <c r="Y52" s="40"/>
      <c r="Z52" s="40"/>
      <c r="AA52" s="40"/>
      <c r="AB52" s="40"/>
      <c r="AC52" s="40"/>
      <c r="AD52" s="40"/>
      <c r="AE52" s="53"/>
      <c r="AF52" s="51" t="s">
        <v>265</v>
      </c>
    </row>
    <row r="53" spans="1:32" ht="159.94999999999999" customHeight="1">
      <c r="A53" s="65">
        <v>48</v>
      </c>
      <c r="B53" s="66" t="s">
        <v>402</v>
      </c>
      <c r="C53" s="66" t="s">
        <v>254</v>
      </c>
      <c r="D53" s="67" t="s">
        <v>413</v>
      </c>
      <c r="E53" s="67" t="s">
        <v>414</v>
      </c>
      <c r="F53" s="67" t="s">
        <v>415</v>
      </c>
      <c r="G53" s="67" t="s">
        <v>84</v>
      </c>
      <c r="H53" s="67" t="s">
        <v>416</v>
      </c>
      <c r="I53" s="72"/>
      <c r="J53" s="76"/>
      <c r="K53" s="75"/>
      <c r="L53" s="75"/>
      <c r="M53" s="75"/>
      <c r="N53" s="75"/>
      <c r="O53" s="75"/>
      <c r="P53" s="69"/>
      <c r="Q53" s="69"/>
      <c r="R53" s="69"/>
      <c r="S53" s="69"/>
      <c r="T53" s="65"/>
      <c r="U53" s="65"/>
      <c r="V53" s="65"/>
      <c r="W53" s="65"/>
      <c r="X53" s="65"/>
      <c r="Y53" s="65"/>
      <c r="Z53" s="65"/>
      <c r="AA53" s="65"/>
      <c r="AB53" s="65"/>
      <c r="AC53" s="65"/>
      <c r="AD53" s="65"/>
      <c r="AE53" s="70"/>
      <c r="AF53" s="71" t="s">
        <v>265</v>
      </c>
    </row>
    <row r="54" spans="1:32" ht="176.1" customHeight="1">
      <c r="A54" s="65">
        <v>49</v>
      </c>
      <c r="B54" s="66" t="s">
        <v>402</v>
      </c>
      <c r="C54" s="66" t="s">
        <v>254</v>
      </c>
      <c r="D54" s="67" t="s">
        <v>417</v>
      </c>
      <c r="E54" s="67" t="s">
        <v>418</v>
      </c>
      <c r="F54" s="67" t="s">
        <v>419</v>
      </c>
      <c r="G54" s="67" t="s">
        <v>84</v>
      </c>
      <c r="H54" s="67" t="s">
        <v>416</v>
      </c>
      <c r="I54" s="72"/>
      <c r="J54" s="76"/>
      <c r="K54" s="75"/>
      <c r="L54" s="75"/>
      <c r="M54" s="75"/>
      <c r="N54" s="75"/>
      <c r="O54" s="75"/>
      <c r="P54" s="69"/>
      <c r="Q54" s="69"/>
      <c r="R54" s="69"/>
      <c r="S54" s="69"/>
      <c r="T54" s="65"/>
      <c r="U54" s="65"/>
      <c r="V54" s="65"/>
      <c r="W54" s="65"/>
      <c r="X54" s="65"/>
      <c r="Y54" s="65"/>
      <c r="Z54" s="65"/>
      <c r="AA54" s="65"/>
      <c r="AB54" s="65"/>
      <c r="AC54" s="65"/>
      <c r="AD54" s="65"/>
      <c r="AE54" s="70"/>
      <c r="AF54" s="71" t="s">
        <v>265</v>
      </c>
    </row>
    <row r="55" spans="1:32" ht="409.6">
      <c r="A55" s="42">
        <v>50</v>
      </c>
      <c r="B55" s="6" t="s">
        <v>420</v>
      </c>
      <c r="C55" s="6" t="s">
        <v>421</v>
      </c>
      <c r="D55" s="6" t="s">
        <v>422</v>
      </c>
      <c r="E55" s="6" t="s">
        <v>423</v>
      </c>
      <c r="F55" s="6" t="s">
        <v>424</v>
      </c>
      <c r="G55" s="6" t="s">
        <v>136</v>
      </c>
      <c r="H55" s="6" t="s">
        <v>425</v>
      </c>
      <c r="I55" s="63" t="s">
        <v>426</v>
      </c>
      <c r="J55" s="61" t="s">
        <v>427</v>
      </c>
      <c r="K55" s="57" t="s">
        <v>111</v>
      </c>
      <c r="L55" s="57">
        <v>5</v>
      </c>
      <c r="M55" s="57" t="s">
        <v>111</v>
      </c>
      <c r="N55" s="57">
        <v>6</v>
      </c>
      <c r="O55" s="57">
        <v>6</v>
      </c>
      <c r="P55" s="80" t="s">
        <v>45</v>
      </c>
      <c r="Q55" s="79" t="s">
        <v>428</v>
      </c>
      <c r="R55" s="79" t="s">
        <v>429</v>
      </c>
      <c r="S55" s="79" t="s">
        <v>430</v>
      </c>
      <c r="T55" s="84">
        <v>5</v>
      </c>
      <c r="U55" s="84" t="s">
        <v>431</v>
      </c>
      <c r="V55" s="84" t="s">
        <v>432</v>
      </c>
      <c r="W55" s="84" t="s">
        <v>433</v>
      </c>
      <c r="X55" s="40"/>
      <c r="Y55" s="40"/>
      <c r="Z55" s="40"/>
      <c r="AA55" s="40"/>
      <c r="AB55" s="40"/>
      <c r="AC55" s="40"/>
      <c r="AD55" s="40"/>
      <c r="AE55" s="53"/>
      <c r="AF55" s="51" t="s">
        <v>434</v>
      </c>
    </row>
    <row r="56" spans="1:32" ht="398.1" customHeight="1">
      <c r="A56" s="42">
        <v>51</v>
      </c>
      <c r="B56" s="6" t="s">
        <v>420</v>
      </c>
      <c r="C56" s="6" t="s">
        <v>421</v>
      </c>
      <c r="D56" s="6" t="s">
        <v>435</v>
      </c>
      <c r="E56" s="6" t="s">
        <v>436</v>
      </c>
      <c r="F56" s="6" t="s">
        <v>437</v>
      </c>
      <c r="G56" s="6" t="s">
        <v>136</v>
      </c>
      <c r="H56" s="6" t="s">
        <v>438</v>
      </c>
      <c r="I56" s="63" t="s">
        <v>426</v>
      </c>
      <c r="J56" s="61" t="s">
        <v>427</v>
      </c>
      <c r="K56" s="57" t="s">
        <v>111</v>
      </c>
      <c r="L56" s="57">
        <v>4</v>
      </c>
      <c r="M56" s="57" t="s">
        <v>111</v>
      </c>
      <c r="N56" s="57">
        <v>8</v>
      </c>
      <c r="O56" s="57">
        <v>12</v>
      </c>
      <c r="P56" s="80" t="s">
        <v>45</v>
      </c>
      <c r="Q56" s="79" t="s">
        <v>439</v>
      </c>
      <c r="R56" s="79" t="s">
        <v>440</v>
      </c>
      <c r="S56" s="79" t="s">
        <v>441</v>
      </c>
      <c r="T56" s="84">
        <v>4</v>
      </c>
      <c r="U56" s="84" t="s">
        <v>442</v>
      </c>
      <c r="V56" s="84" t="s">
        <v>443</v>
      </c>
      <c r="W56" s="84" t="s">
        <v>444</v>
      </c>
      <c r="X56" s="40"/>
      <c r="Y56" s="40"/>
      <c r="Z56" s="40"/>
      <c r="AA56" s="40"/>
      <c r="AB56" s="40"/>
      <c r="AC56" s="40"/>
      <c r="AD56" s="40"/>
      <c r="AE56" s="53"/>
      <c r="AF56" s="51" t="s">
        <v>434</v>
      </c>
    </row>
    <row r="57" spans="1:32" ht="144" customHeight="1">
      <c r="A57" s="42">
        <v>52</v>
      </c>
      <c r="B57" s="6" t="s">
        <v>420</v>
      </c>
      <c r="C57" s="6" t="s">
        <v>421</v>
      </c>
      <c r="D57" s="6" t="s">
        <v>445</v>
      </c>
      <c r="E57" s="6" t="s">
        <v>446</v>
      </c>
      <c r="F57" s="6" t="s">
        <v>447</v>
      </c>
      <c r="G57" s="6" t="s">
        <v>136</v>
      </c>
      <c r="H57" s="6" t="s">
        <v>448</v>
      </c>
      <c r="I57" s="63" t="s">
        <v>449</v>
      </c>
      <c r="J57" s="61" t="s">
        <v>427</v>
      </c>
      <c r="K57" s="57" t="s">
        <v>111</v>
      </c>
      <c r="L57" s="57">
        <v>1</v>
      </c>
      <c r="M57" s="57" t="s">
        <v>111</v>
      </c>
      <c r="N57" s="57">
        <v>4</v>
      </c>
      <c r="O57" s="57">
        <v>5</v>
      </c>
      <c r="P57" s="80" t="s">
        <v>45</v>
      </c>
      <c r="Q57" s="79" t="s">
        <v>450</v>
      </c>
      <c r="R57" s="79" t="s">
        <v>451</v>
      </c>
      <c r="S57" s="79" t="s">
        <v>452</v>
      </c>
      <c r="T57" s="84">
        <v>1</v>
      </c>
      <c r="U57" s="84" t="s">
        <v>453</v>
      </c>
      <c r="V57" s="84" t="s">
        <v>454</v>
      </c>
      <c r="W57" s="84" t="s">
        <v>433</v>
      </c>
      <c r="X57" s="40"/>
      <c r="Y57" s="40"/>
      <c r="Z57" s="40"/>
      <c r="AA57" s="40"/>
      <c r="AB57" s="40"/>
      <c r="AC57" s="40"/>
      <c r="AD57" s="40"/>
      <c r="AE57" s="53"/>
      <c r="AF57" s="51" t="s">
        <v>434</v>
      </c>
    </row>
    <row r="58" spans="1:32" ht="409.5" customHeight="1">
      <c r="A58" s="42">
        <v>53</v>
      </c>
      <c r="B58" s="6" t="s">
        <v>455</v>
      </c>
      <c r="C58" s="6" t="s">
        <v>421</v>
      </c>
      <c r="D58" s="6" t="s">
        <v>456</v>
      </c>
      <c r="E58" s="6" t="s">
        <v>457</v>
      </c>
      <c r="F58" s="6" t="s">
        <v>458</v>
      </c>
      <c r="G58" s="6" t="s">
        <v>84</v>
      </c>
      <c r="H58" s="6" t="s">
        <v>459</v>
      </c>
      <c r="I58" s="63" t="s">
        <v>449</v>
      </c>
      <c r="J58" s="61" t="s">
        <v>427</v>
      </c>
      <c r="K58" s="57" t="s">
        <v>111</v>
      </c>
      <c r="L58" s="57" t="s">
        <v>111</v>
      </c>
      <c r="M58" s="57" t="s">
        <v>111</v>
      </c>
      <c r="N58" s="57">
        <v>4</v>
      </c>
      <c r="O58" s="57">
        <v>4</v>
      </c>
      <c r="P58" s="80" t="s">
        <v>45</v>
      </c>
      <c r="Q58" s="79" t="s">
        <v>460</v>
      </c>
      <c r="R58" s="79" t="s">
        <v>461</v>
      </c>
      <c r="S58" s="79" t="s">
        <v>462</v>
      </c>
      <c r="T58" s="84"/>
      <c r="U58" s="84" t="s">
        <v>463</v>
      </c>
      <c r="V58" s="84" t="s">
        <v>464</v>
      </c>
      <c r="W58" s="84" t="s">
        <v>465</v>
      </c>
      <c r="X58" s="40"/>
      <c r="Y58" s="40"/>
      <c r="Z58" s="40"/>
      <c r="AA58" s="40"/>
      <c r="AB58" s="40"/>
      <c r="AC58" s="40"/>
      <c r="AD58" s="40"/>
      <c r="AE58" s="53"/>
      <c r="AF58" s="51" t="s">
        <v>434</v>
      </c>
    </row>
    <row r="59" spans="1:32" ht="409.5" customHeight="1">
      <c r="A59" s="42">
        <v>54</v>
      </c>
      <c r="B59" s="6" t="s">
        <v>455</v>
      </c>
      <c r="C59" s="6" t="s">
        <v>421</v>
      </c>
      <c r="D59" s="6" t="s">
        <v>466</v>
      </c>
      <c r="E59" s="6" t="s">
        <v>467</v>
      </c>
      <c r="F59" s="6" t="s">
        <v>468</v>
      </c>
      <c r="G59" s="6" t="s">
        <v>136</v>
      </c>
      <c r="H59" s="6" t="s">
        <v>469</v>
      </c>
      <c r="I59" s="63" t="s">
        <v>449</v>
      </c>
      <c r="J59" s="61" t="s">
        <v>427</v>
      </c>
      <c r="K59" s="57" t="s">
        <v>111</v>
      </c>
      <c r="L59" s="57">
        <v>7</v>
      </c>
      <c r="M59" s="57" t="s">
        <v>111</v>
      </c>
      <c r="N59" s="57">
        <v>11</v>
      </c>
      <c r="O59" s="57">
        <v>18</v>
      </c>
      <c r="P59" s="80" t="s">
        <v>45</v>
      </c>
      <c r="Q59" s="79" t="s">
        <v>470</v>
      </c>
      <c r="R59" s="79" t="s">
        <v>471</v>
      </c>
      <c r="S59" s="79" t="s">
        <v>452</v>
      </c>
      <c r="T59" s="84">
        <v>7</v>
      </c>
      <c r="U59" s="84" t="s">
        <v>472</v>
      </c>
      <c r="V59" s="84" t="s">
        <v>473</v>
      </c>
      <c r="W59" s="84" t="s">
        <v>433</v>
      </c>
      <c r="X59" s="40"/>
      <c r="Y59" s="40"/>
      <c r="Z59" s="40"/>
      <c r="AA59" s="40"/>
      <c r="AB59" s="40"/>
      <c r="AC59" s="40"/>
      <c r="AD59" s="40"/>
      <c r="AE59" s="53"/>
      <c r="AF59" s="51" t="s">
        <v>434</v>
      </c>
    </row>
    <row r="60" spans="1:32" ht="150" customHeight="1">
      <c r="A60" s="42">
        <v>55</v>
      </c>
      <c r="B60" s="6" t="s">
        <v>455</v>
      </c>
      <c r="C60" s="6" t="s">
        <v>421</v>
      </c>
      <c r="D60" s="6" t="s">
        <v>474</v>
      </c>
      <c r="E60" s="6" t="s">
        <v>475</v>
      </c>
      <c r="F60" s="6" t="s">
        <v>476</v>
      </c>
      <c r="G60" s="6" t="s">
        <v>136</v>
      </c>
      <c r="H60" s="6" t="s">
        <v>477</v>
      </c>
      <c r="I60" s="63" t="s">
        <v>449</v>
      </c>
      <c r="J60" s="61" t="s">
        <v>427</v>
      </c>
      <c r="K60" s="57">
        <v>0</v>
      </c>
      <c r="L60" s="57">
        <v>2</v>
      </c>
      <c r="M60" s="57">
        <v>0</v>
      </c>
      <c r="N60" s="57">
        <v>3</v>
      </c>
      <c r="O60" s="57">
        <v>5</v>
      </c>
      <c r="P60" s="80" t="s">
        <v>45</v>
      </c>
      <c r="Q60" s="79" t="s">
        <v>478</v>
      </c>
      <c r="R60" s="79" t="s">
        <v>479</v>
      </c>
      <c r="S60" s="79" t="s">
        <v>480</v>
      </c>
      <c r="T60" s="84">
        <v>2</v>
      </c>
      <c r="U60" s="84" t="s">
        <v>481</v>
      </c>
      <c r="V60" s="84" t="s">
        <v>482</v>
      </c>
      <c r="W60" s="84" t="s">
        <v>483</v>
      </c>
      <c r="X60" s="40"/>
      <c r="Y60" s="40"/>
      <c r="Z60" s="40"/>
      <c r="AA60" s="40"/>
      <c r="AB60" s="40"/>
      <c r="AC60" s="40"/>
      <c r="AD60" s="40"/>
      <c r="AE60" s="53"/>
      <c r="AF60" s="51" t="s">
        <v>484</v>
      </c>
    </row>
    <row r="61" spans="1:32" ht="398.1" customHeight="1">
      <c r="A61" s="42">
        <v>56</v>
      </c>
      <c r="B61" s="6" t="s">
        <v>485</v>
      </c>
      <c r="C61" s="6" t="s">
        <v>421</v>
      </c>
      <c r="D61" s="6" t="s">
        <v>486</v>
      </c>
      <c r="E61" s="6" t="s">
        <v>487</v>
      </c>
      <c r="F61" s="6" t="s">
        <v>488</v>
      </c>
      <c r="G61" s="6" t="s">
        <v>41</v>
      </c>
      <c r="H61" s="6" t="s">
        <v>489</v>
      </c>
      <c r="I61" s="63" t="s">
        <v>449</v>
      </c>
      <c r="J61" s="61" t="s">
        <v>427</v>
      </c>
      <c r="K61" s="57">
        <v>0</v>
      </c>
      <c r="L61" s="57">
        <v>1</v>
      </c>
      <c r="M61" s="57">
        <v>1</v>
      </c>
      <c r="N61" s="57">
        <v>3</v>
      </c>
      <c r="O61" s="57">
        <v>5</v>
      </c>
      <c r="P61" s="80">
        <v>0</v>
      </c>
      <c r="Q61" s="79" t="s">
        <v>490</v>
      </c>
      <c r="R61" s="79" t="s">
        <v>491</v>
      </c>
      <c r="S61" s="79" t="s">
        <v>492</v>
      </c>
      <c r="T61" s="84">
        <v>1</v>
      </c>
      <c r="U61" s="84" t="s">
        <v>493</v>
      </c>
      <c r="V61" s="84" t="s">
        <v>494</v>
      </c>
      <c r="W61" s="84" t="s">
        <v>495</v>
      </c>
      <c r="X61" s="40"/>
      <c r="Y61" s="40"/>
      <c r="Z61" s="40"/>
      <c r="AA61" s="40"/>
      <c r="AB61" s="40"/>
      <c r="AC61" s="40"/>
      <c r="AD61" s="40"/>
      <c r="AE61" s="53"/>
      <c r="AF61" s="51" t="s">
        <v>484</v>
      </c>
    </row>
    <row r="62" spans="1:32" ht="195" customHeight="1">
      <c r="A62" s="42">
        <v>57</v>
      </c>
      <c r="B62" s="6" t="s">
        <v>485</v>
      </c>
      <c r="C62" s="6" t="s">
        <v>421</v>
      </c>
      <c r="D62" s="6" t="s">
        <v>496</v>
      </c>
      <c r="E62" s="6" t="s">
        <v>497</v>
      </c>
      <c r="F62" s="6" t="s">
        <v>498</v>
      </c>
      <c r="G62" s="6" t="s">
        <v>136</v>
      </c>
      <c r="H62" s="6" t="s">
        <v>477</v>
      </c>
      <c r="I62" s="63" t="s">
        <v>449</v>
      </c>
      <c r="J62" s="61" t="s">
        <v>427</v>
      </c>
      <c r="K62" s="57">
        <v>0</v>
      </c>
      <c r="L62" s="57">
        <v>1</v>
      </c>
      <c r="M62" s="57">
        <v>0</v>
      </c>
      <c r="N62" s="57">
        <v>4</v>
      </c>
      <c r="O62" s="57">
        <v>5</v>
      </c>
      <c r="P62" s="80" t="s">
        <v>45</v>
      </c>
      <c r="Q62" s="79" t="s">
        <v>499</v>
      </c>
      <c r="R62" s="79" t="s">
        <v>500</v>
      </c>
      <c r="S62" s="79" t="s">
        <v>501</v>
      </c>
      <c r="T62" s="84">
        <v>1</v>
      </c>
      <c r="U62" s="84" t="s">
        <v>502</v>
      </c>
      <c r="V62" s="84" t="s">
        <v>503</v>
      </c>
      <c r="W62" s="84"/>
      <c r="X62" s="40"/>
      <c r="Y62" s="40"/>
      <c r="Z62" s="40"/>
      <c r="AA62" s="40"/>
      <c r="AB62" s="40"/>
      <c r="AC62" s="40"/>
      <c r="AD62" s="40"/>
      <c r="AE62" s="53"/>
      <c r="AF62" s="51" t="s">
        <v>484</v>
      </c>
    </row>
    <row r="63" spans="1:32" ht="225" customHeight="1">
      <c r="A63" s="42">
        <v>58</v>
      </c>
      <c r="B63" s="6" t="s">
        <v>485</v>
      </c>
      <c r="C63" s="6" t="s">
        <v>421</v>
      </c>
      <c r="D63" s="6" t="s">
        <v>504</v>
      </c>
      <c r="E63" s="6" t="s">
        <v>505</v>
      </c>
      <c r="F63" s="6" t="s">
        <v>506</v>
      </c>
      <c r="G63" s="6" t="s">
        <v>136</v>
      </c>
      <c r="H63" s="6" t="s">
        <v>507</v>
      </c>
      <c r="I63" s="63" t="s">
        <v>449</v>
      </c>
      <c r="J63" s="61" t="s">
        <v>427</v>
      </c>
      <c r="K63" s="57">
        <v>0</v>
      </c>
      <c r="L63" s="57">
        <v>0.5</v>
      </c>
      <c r="M63" s="57">
        <v>0</v>
      </c>
      <c r="N63" s="57">
        <v>0.5</v>
      </c>
      <c r="O63" s="57">
        <v>1</v>
      </c>
      <c r="P63" s="80" t="s">
        <v>45</v>
      </c>
      <c r="Q63" s="79" t="s">
        <v>508</v>
      </c>
      <c r="R63" s="79" t="s">
        <v>500</v>
      </c>
      <c r="S63" s="79" t="s">
        <v>509</v>
      </c>
      <c r="T63" s="84">
        <v>0.5</v>
      </c>
      <c r="U63" s="84" t="s">
        <v>510</v>
      </c>
      <c r="V63" s="84" t="s">
        <v>511</v>
      </c>
      <c r="W63" s="84" t="s">
        <v>512</v>
      </c>
      <c r="X63" s="40"/>
      <c r="Y63" s="40"/>
      <c r="Z63" s="40"/>
      <c r="AA63" s="40"/>
      <c r="AB63" s="40"/>
      <c r="AC63" s="40"/>
      <c r="AD63" s="40"/>
      <c r="AE63" s="53"/>
      <c r="AF63" s="51" t="s">
        <v>484</v>
      </c>
    </row>
    <row r="64" spans="1:32" ht="409.5" customHeight="1">
      <c r="A64" s="42">
        <v>59</v>
      </c>
      <c r="B64" s="6" t="s">
        <v>513</v>
      </c>
      <c r="C64" s="6" t="s">
        <v>421</v>
      </c>
      <c r="D64" s="6" t="s">
        <v>514</v>
      </c>
      <c r="E64" s="6" t="s">
        <v>515</v>
      </c>
      <c r="F64" s="6" t="s">
        <v>516</v>
      </c>
      <c r="G64" s="6" t="s">
        <v>84</v>
      </c>
      <c r="H64" s="6" t="s">
        <v>517</v>
      </c>
      <c r="I64" s="63" t="s">
        <v>518</v>
      </c>
      <c r="J64" s="61" t="s">
        <v>427</v>
      </c>
      <c r="K64" s="57">
        <v>0</v>
      </c>
      <c r="L64" s="57">
        <v>0</v>
      </c>
      <c r="M64" s="57">
        <v>0</v>
      </c>
      <c r="N64" s="62">
        <v>0.6</v>
      </c>
      <c r="O64" s="62">
        <v>0.6</v>
      </c>
      <c r="P64" s="80"/>
      <c r="Q64" s="79" t="s">
        <v>519</v>
      </c>
      <c r="R64" s="79" t="s">
        <v>520</v>
      </c>
      <c r="S64" s="79" t="s">
        <v>521</v>
      </c>
      <c r="T64" s="84"/>
      <c r="U64" s="84" t="s">
        <v>522</v>
      </c>
      <c r="V64" s="84" t="s">
        <v>523</v>
      </c>
      <c r="W64" s="84" t="s">
        <v>524</v>
      </c>
      <c r="X64" s="40"/>
      <c r="Y64" s="40"/>
      <c r="Z64" s="40"/>
      <c r="AA64" s="40"/>
      <c r="AB64" s="40"/>
      <c r="AC64" s="40"/>
      <c r="AD64" s="40"/>
      <c r="AE64" s="53"/>
      <c r="AF64" s="51" t="s">
        <v>484</v>
      </c>
    </row>
    <row r="65" spans="1:32" ht="285" customHeight="1">
      <c r="A65" s="42">
        <v>60</v>
      </c>
      <c r="B65" s="6" t="s">
        <v>513</v>
      </c>
      <c r="C65" s="6" t="s">
        <v>421</v>
      </c>
      <c r="D65" s="6" t="s">
        <v>525</v>
      </c>
      <c r="E65" s="6" t="s">
        <v>526</v>
      </c>
      <c r="F65" s="6" t="s">
        <v>527</v>
      </c>
      <c r="G65" s="6" t="s">
        <v>84</v>
      </c>
      <c r="H65" s="6" t="s">
        <v>528</v>
      </c>
      <c r="I65" s="63" t="s">
        <v>426</v>
      </c>
      <c r="J65" s="61" t="s">
        <v>427</v>
      </c>
      <c r="K65" s="57">
        <v>0</v>
      </c>
      <c r="L65" s="57">
        <v>0</v>
      </c>
      <c r="M65" s="57">
        <v>0</v>
      </c>
      <c r="N65" s="57">
        <v>1</v>
      </c>
      <c r="O65" s="57">
        <v>1</v>
      </c>
      <c r="P65" s="80"/>
      <c r="Q65" s="79" t="s">
        <v>529</v>
      </c>
      <c r="R65" s="79" t="s">
        <v>530</v>
      </c>
      <c r="S65" s="79" t="s">
        <v>521</v>
      </c>
      <c r="T65" s="84"/>
      <c r="U65" s="84" t="s">
        <v>531</v>
      </c>
      <c r="V65" s="84" t="s">
        <v>532</v>
      </c>
      <c r="W65" s="84" t="s">
        <v>533</v>
      </c>
      <c r="X65" s="40"/>
      <c r="Y65" s="40"/>
      <c r="Z65" s="40"/>
      <c r="AA65" s="40"/>
      <c r="AB65" s="40"/>
      <c r="AC65" s="40"/>
      <c r="AD65" s="40"/>
      <c r="AE65" s="53"/>
      <c r="AF65" s="51" t="s">
        <v>484</v>
      </c>
    </row>
    <row r="66" spans="1:32" ht="409.5" customHeight="1">
      <c r="A66" s="42">
        <v>61</v>
      </c>
      <c r="B66" s="6" t="s">
        <v>513</v>
      </c>
      <c r="C66" s="6" t="s">
        <v>421</v>
      </c>
      <c r="D66" s="6" t="s">
        <v>534</v>
      </c>
      <c r="E66" s="6" t="s">
        <v>535</v>
      </c>
      <c r="F66" s="6" t="s">
        <v>536</v>
      </c>
      <c r="G66" s="6" t="s">
        <v>136</v>
      </c>
      <c r="H66" s="6" t="s">
        <v>537</v>
      </c>
      <c r="I66" s="63" t="s">
        <v>449</v>
      </c>
      <c r="J66" s="61" t="s">
        <v>427</v>
      </c>
      <c r="K66" s="57">
        <v>0</v>
      </c>
      <c r="L66" s="57">
        <v>5</v>
      </c>
      <c r="M66" s="57">
        <v>0</v>
      </c>
      <c r="N66" s="57">
        <v>5</v>
      </c>
      <c r="O66" s="57">
        <v>10</v>
      </c>
      <c r="P66" s="80"/>
      <c r="Q66" s="79" t="s">
        <v>538</v>
      </c>
      <c r="R66" s="79" t="s">
        <v>539</v>
      </c>
      <c r="S66" s="80" t="s">
        <v>45</v>
      </c>
      <c r="T66" s="84">
        <v>5</v>
      </c>
      <c r="U66" s="84" t="s">
        <v>540</v>
      </c>
      <c r="V66" s="84" t="s">
        <v>541</v>
      </c>
      <c r="W66" s="84"/>
      <c r="X66" s="40"/>
      <c r="Y66" s="40"/>
      <c r="Z66" s="40"/>
      <c r="AA66" s="40"/>
      <c r="AB66" s="40"/>
      <c r="AC66" s="40"/>
      <c r="AD66" s="40"/>
      <c r="AE66" s="53"/>
      <c r="AF66" s="51" t="s">
        <v>484</v>
      </c>
    </row>
    <row r="67" spans="1:32" ht="135" customHeight="1">
      <c r="A67" s="42">
        <v>62</v>
      </c>
      <c r="B67" s="6" t="s">
        <v>542</v>
      </c>
      <c r="C67" s="6" t="s">
        <v>421</v>
      </c>
      <c r="D67" s="6" t="s">
        <v>543</v>
      </c>
      <c r="E67" s="6" t="s">
        <v>544</v>
      </c>
      <c r="F67" s="6" t="s">
        <v>545</v>
      </c>
      <c r="G67" s="6" t="s">
        <v>84</v>
      </c>
      <c r="H67" s="6" t="s">
        <v>546</v>
      </c>
      <c r="I67" s="63" t="s">
        <v>449</v>
      </c>
      <c r="J67" s="61" t="s">
        <v>427</v>
      </c>
      <c r="K67" s="57">
        <v>0</v>
      </c>
      <c r="L67" s="57">
        <v>0</v>
      </c>
      <c r="M67" s="57">
        <v>0</v>
      </c>
      <c r="N67" s="57">
        <v>2</v>
      </c>
      <c r="O67" s="57">
        <v>2</v>
      </c>
      <c r="P67" s="80" t="s">
        <v>45</v>
      </c>
      <c r="Q67" s="79" t="s">
        <v>547</v>
      </c>
      <c r="R67" s="79" t="s">
        <v>548</v>
      </c>
      <c r="S67" s="79" t="s">
        <v>549</v>
      </c>
      <c r="T67" s="84"/>
      <c r="U67" s="84" t="s">
        <v>550</v>
      </c>
      <c r="V67" s="84" t="s">
        <v>551</v>
      </c>
      <c r="W67" s="84"/>
      <c r="X67" s="40"/>
      <c r="Y67" s="40"/>
      <c r="Z67" s="40"/>
      <c r="AA67" s="40"/>
      <c r="AB67" s="40"/>
      <c r="AC67" s="40"/>
      <c r="AD67" s="40"/>
      <c r="AE67" s="53"/>
      <c r="AF67" s="51" t="s">
        <v>484</v>
      </c>
    </row>
    <row r="68" spans="1:32" ht="176.1" customHeight="1">
      <c r="A68" s="42">
        <v>63</v>
      </c>
      <c r="B68" s="6" t="s">
        <v>542</v>
      </c>
      <c r="C68" s="6" t="s">
        <v>421</v>
      </c>
      <c r="D68" s="6" t="s">
        <v>552</v>
      </c>
      <c r="E68" s="6" t="s">
        <v>553</v>
      </c>
      <c r="F68" s="6" t="s">
        <v>554</v>
      </c>
      <c r="G68" s="6" t="s">
        <v>136</v>
      </c>
      <c r="H68" s="6" t="s">
        <v>555</v>
      </c>
      <c r="I68" s="63" t="s">
        <v>449</v>
      </c>
      <c r="J68" s="61" t="s">
        <v>427</v>
      </c>
      <c r="K68" s="57">
        <v>0</v>
      </c>
      <c r="L68" s="62">
        <v>0.15</v>
      </c>
      <c r="M68" s="62">
        <v>0</v>
      </c>
      <c r="N68" s="62">
        <v>0.25</v>
      </c>
      <c r="O68" s="62">
        <v>0.4</v>
      </c>
      <c r="P68" s="80" t="s">
        <v>45</v>
      </c>
      <c r="Q68" s="79" t="s">
        <v>556</v>
      </c>
      <c r="R68" s="80"/>
      <c r="S68" s="80"/>
      <c r="T68" s="85">
        <v>0.15</v>
      </c>
      <c r="U68" s="84" t="s">
        <v>557</v>
      </c>
      <c r="V68" s="84" t="s">
        <v>558</v>
      </c>
      <c r="W68" s="84" t="s">
        <v>559</v>
      </c>
      <c r="X68" s="40"/>
      <c r="Y68" s="40"/>
      <c r="Z68" s="40"/>
      <c r="AA68" s="40"/>
      <c r="AB68" s="40"/>
      <c r="AC68" s="40"/>
      <c r="AD68" s="40"/>
      <c r="AE68" s="53"/>
      <c r="AF68" s="51" t="s">
        <v>484</v>
      </c>
    </row>
    <row r="69" spans="1:32" ht="165" customHeight="1">
      <c r="A69" s="42">
        <v>64</v>
      </c>
      <c r="B69" s="6" t="s">
        <v>542</v>
      </c>
      <c r="C69" s="6" t="s">
        <v>421</v>
      </c>
      <c r="D69" s="6" t="s">
        <v>560</v>
      </c>
      <c r="E69" s="6" t="s">
        <v>561</v>
      </c>
      <c r="F69" s="6" t="s">
        <v>562</v>
      </c>
      <c r="G69" s="6" t="s">
        <v>41</v>
      </c>
      <c r="H69" s="6" t="s">
        <v>563</v>
      </c>
      <c r="I69" s="63" t="s">
        <v>449</v>
      </c>
      <c r="J69" s="61" t="s">
        <v>427</v>
      </c>
      <c r="K69" s="62">
        <v>0.4</v>
      </c>
      <c r="L69" s="62">
        <v>0.1</v>
      </c>
      <c r="M69" s="62">
        <v>0.1</v>
      </c>
      <c r="N69" s="62">
        <v>0.1</v>
      </c>
      <c r="O69" s="62">
        <v>0.7</v>
      </c>
      <c r="P69" s="82">
        <v>0.4</v>
      </c>
      <c r="Q69" s="79" t="s">
        <v>564</v>
      </c>
      <c r="R69" s="79" t="s">
        <v>500</v>
      </c>
      <c r="S69" s="79" t="s">
        <v>565</v>
      </c>
      <c r="T69" s="85">
        <v>0.1</v>
      </c>
      <c r="U69" s="84" t="s">
        <v>566</v>
      </c>
      <c r="V69" s="84" t="s">
        <v>567</v>
      </c>
      <c r="W69" s="84"/>
      <c r="X69" s="40"/>
      <c r="Y69" s="40"/>
      <c r="Z69" s="40"/>
      <c r="AA69" s="40"/>
      <c r="AB69" s="40"/>
      <c r="AC69" s="40"/>
      <c r="AD69" s="40"/>
      <c r="AE69" s="53"/>
      <c r="AF69" s="51" t="s">
        <v>484</v>
      </c>
    </row>
    <row r="70" spans="1:32" ht="165" customHeight="1">
      <c r="A70" s="42">
        <v>65</v>
      </c>
      <c r="B70" s="6" t="s">
        <v>542</v>
      </c>
      <c r="C70" s="6" t="s">
        <v>421</v>
      </c>
      <c r="D70" s="6" t="s">
        <v>568</v>
      </c>
      <c r="E70" s="6" t="s">
        <v>569</v>
      </c>
      <c r="F70" s="6" t="s">
        <v>570</v>
      </c>
      <c r="G70" s="6" t="s">
        <v>136</v>
      </c>
      <c r="H70" s="6" t="s">
        <v>571</v>
      </c>
      <c r="I70" s="63" t="s">
        <v>449</v>
      </c>
      <c r="J70" s="61" t="s">
        <v>427</v>
      </c>
      <c r="K70" s="57">
        <v>0</v>
      </c>
      <c r="L70" s="57">
        <v>0</v>
      </c>
      <c r="M70" s="57">
        <v>0</v>
      </c>
      <c r="N70" s="57">
        <v>5</v>
      </c>
      <c r="O70" s="57">
        <v>5</v>
      </c>
      <c r="P70" s="80" t="s">
        <v>45</v>
      </c>
      <c r="Q70" s="79" t="s">
        <v>572</v>
      </c>
      <c r="R70" s="79" t="s">
        <v>573</v>
      </c>
      <c r="S70" s="79" t="s">
        <v>574</v>
      </c>
      <c r="T70" s="84">
        <v>2</v>
      </c>
      <c r="U70" s="84" t="s">
        <v>575</v>
      </c>
      <c r="V70" s="84" t="s">
        <v>576</v>
      </c>
      <c r="W70" s="84"/>
      <c r="X70" s="40"/>
      <c r="Y70" s="40"/>
      <c r="Z70" s="40"/>
      <c r="AA70" s="40"/>
      <c r="AB70" s="40"/>
      <c r="AC70" s="40"/>
      <c r="AD70" s="40"/>
      <c r="AE70" s="53"/>
      <c r="AF70" s="51" t="s">
        <v>577</v>
      </c>
    </row>
    <row r="71" spans="1:32" ht="314.10000000000002" customHeight="1">
      <c r="A71" s="42">
        <v>66</v>
      </c>
      <c r="B71" s="6" t="s">
        <v>578</v>
      </c>
      <c r="C71" s="6" t="s">
        <v>421</v>
      </c>
      <c r="D71" s="6" t="s">
        <v>579</v>
      </c>
      <c r="E71" s="6" t="s">
        <v>580</v>
      </c>
      <c r="F71" s="6" t="s">
        <v>581</v>
      </c>
      <c r="G71" s="6" t="s">
        <v>136</v>
      </c>
      <c r="H71" s="6" t="s">
        <v>582</v>
      </c>
      <c r="I71" s="63" t="s">
        <v>426</v>
      </c>
      <c r="J71" s="61" t="s">
        <v>427</v>
      </c>
      <c r="K71" s="57">
        <v>0</v>
      </c>
      <c r="L71" s="62">
        <v>0.3</v>
      </c>
      <c r="M71" s="62">
        <v>0</v>
      </c>
      <c r="N71" s="62">
        <v>0.5</v>
      </c>
      <c r="O71" s="62">
        <v>0.5</v>
      </c>
      <c r="P71" s="80" t="s">
        <v>45</v>
      </c>
      <c r="Q71" s="79" t="s">
        <v>583</v>
      </c>
      <c r="R71" s="79" t="s">
        <v>584</v>
      </c>
      <c r="S71" s="79" t="s">
        <v>585</v>
      </c>
      <c r="T71" s="85">
        <v>0.3</v>
      </c>
      <c r="U71" s="84" t="s">
        <v>586</v>
      </c>
      <c r="V71" s="84" t="s">
        <v>587</v>
      </c>
      <c r="W71" s="84" t="s">
        <v>588</v>
      </c>
      <c r="X71" s="40"/>
      <c r="Y71" s="40"/>
      <c r="Z71" s="40"/>
      <c r="AA71" s="40"/>
      <c r="AB71" s="40"/>
      <c r="AC71" s="40"/>
      <c r="AD71" s="40"/>
      <c r="AE71" s="53"/>
      <c r="AF71" s="51" t="s">
        <v>484</v>
      </c>
    </row>
    <row r="72" spans="1:32" ht="409.5" customHeight="1">
      <c r="A72" s="42">
        <v>67</v>
      </c>
      <c r="B72" s="6" t="s">
        <v>578</v>
      </c>
      <c r="C72" s="6" t="s">
        <v>421</v>
      </c>
      <c r="D72" s="6" t="s">
        <v>589</v>
      </c>
      <c r="E72" s="6" t="s">
        <v>590</v>
      </c>
      <c r="F72" s="6" t="s">
        <v>591</v>
      </c>
      <c r="G72" s="6" t="s">
        <v>136</v>
      </c>
      <c r="H72" s="6" t="s">
        <v>592</v>
      </c>
      <c r="I72" s="63" t="s">
        <v>426</v>
      </c>
      <c r="J72" s="61" t="s">
        <v>593</v>
      </c>
      <c r="K72" s="57" t="s">
        <v>111</v>
      </c>
      <c r="L72" s="62">
        <v>0.15</v>
      </c>
      <c r="M72" s="57" t="s">
        <v>111</v>
      </c>
      <c r="N72" s="62">
        <v>0.35</v>
      </c>
      <c r="O72" s="62">
        <v>0.35</v>
      </c>
      <c r="P72" s="80" t="s">
        <v>111</v>
      </c>
      <c r="Q72" s="79" t="s">
        <v>594</v>
      </c>
      <c r="R72" s="79" t="s">
        <v>595</v>
      </c>
      <c r="S72" s="79" t="s">
        <v>596</v>
      </c>
      <c r="T72" s="85">
        <v>0.15</v>
      </c>
      <c r="U72" s="84" t="s">
        <v>597</v>
      </c>
      <c r="V72" s="84" t="s">
        <v>598</v>
      </c>
      <c r="W72" s="84" t="s">
        <v>599</v>
      </c>
      <c r="X72" s="40"/>
      <c r="Y72" s="40"/>
      <c r="Z72" s="40"/>
      <c r="AA72" s="40"/>
      <c r="AB72" s="40"/>
      <c r="AC72" s="40"/>
      <c r="AD72" s="40"/>
      <c r="AE72" s="53"/>
      <c r="AF72" s="51" t="s">
        <v>484</v>
      </c>
    </row>
    <row r="73" spans="1:32" ht="180" customHeight="1">
      <c r="A73" s="42">
        <v>68</v>
      </c>
      <c r="B73" s="6" t="s">
        <v>578</v>
      </c>
      <c r="C73" s="6" t="s">
        <v>421</v>
      </c>
      <c r="D73" s="6" t="s">
        <v>600</v>
      </c>
      <c r="E73" s="6" t="s">
        <v>601</v>
      </c>
      <c r="F73" s="6" t="s">
        <v>602</v>
      </c>
      <c r="G73" s="6" t="s">
        <v>136</v>
      </c>
      <c r="H73" s="6" t="s">
        <v>603</v>
      </c>
      <c r="I73" s="63" t="s">
        <v>426</v>
      </c>
      <c r="J73" s="61" t="s">
        <v>427</v>
      </c>
      <c r="K73" s="57">
        <v>0</v>
      </c>
      <c r="L73" s="62">
        <v>0.3</v>
      </c>
      <c r="M73" s="62">
        <v>0</v>
      </c>
      <c r="N73" s="62">
        <v>0.5</v>
      </c>
      <c r="O73" s="62">
        <v>0.5</v>
      </c>
      <c r="P73" s="80" t="s">
        <v>45</v>
      </c>
      <c r="Q73" s="79" t="s">
        <v>604</v>
      </c>
      <c r="R73" s="79" t="s">
        <v>605</v>
      </c>
      <c r="S73" s="79" t="s">
        <v>606</v>
      </c>
      <c r="T73" s="85">
        <v>0.3</v>
      </c>
      <c r="U73" s="84" t="s">
        <v>607</v>
      </c>
      <c r="V73" s="84" t="s">
        <v>608</v>
      </c>
      <c r="W73" s="84" t="s">
        <v>609</v>
      </c>
      <c r="X73" s="40"/>
      <c r="Y73" s="40"/>
      <c r="Z73" s="40"/>
      <c r="AA73" s="40"/>
      <c r="AB73" s="40"/>
      <c r="AC73" s="40"/>
      <c r="AD73" s="40"/>
      <c r="AE73" s="53"/>
      <c r="AF73" s="51" t="s">
        <v>484</v>
      </c>
    </row>
    <row r="74" spans="1:32" ht="255" customHeight="1">
      <c r="A74" s="42">
        <v>69</v>
      </c>
      <c r="B74" s="6" t="s">
        <v>578</v>
      </c>
      <c r="C74" s="6" t="s">
        <v>421</v>
      </c>
      <c r="D74" s="6" t="s">
        <v>610</v>
      </c>
      <c r="E74" s="6" t="s">
        <v>611</v>
      </c>
      <c r="F74" s="6" t="s">
        <v>612</v>
      </c>
      <c r="G74" s="6" t="s">
        <v>136</v>
      </c>
      <c r="H74" s="6" t="s">
        <v>613</v>
      </c>
      <c r="I74" s="63" t="s">
        <v>426</v>
      </c>
      <c r="J74" s="61" t="s">
        <v>427</v>
      </c>
      <c r="K74" s="57">
        <v>0</v>
      </c>
      <c r="L74" s="62">
        <v>0.3</v>
      </c>
      <c r="M74" s="62">
        <v>0</v>
      </c>
      <c r="N74" s="62">
        <v>0.5</v>
      </c>
      <c r="O74" s="62">
        <v>0.5</v>
      </c>
      <c r="P74" s="80" t="s">
        <v>45</v>
      </c>
      <c r="Q74" s="79" t="s">
        <v>614</v>
      </c>
      <c r="R74" s="79" t="s">
        <v>615</v>
      </c>
      <c r="S74" s="79" t="s">
        <v>616</v>
      </c>
      <c r="T74" s="85">
        <v>0.3</v>
      </c>
      <c r="U74" s="84" t="s">
        <v>617</v>
      </c>
      <c r="V74" s="84" t="s">
        <v>618</v>
      </c>
      <c r="W74" s="84" t="s">
        <v>619</v>
      </c>
      <c r="X74" s="40"/>
      <c r="Y74" s="40"/>
      <c r="Z74" s="40"/>
      <c r="AA74" s="40"/>
      <c r="AB74" s="40"/>
      <c r="AC74" s="40"/>
      <c r="AD74" s="40"/>
      <c r="AE74" s="53"/>
      <c r="AF74" s="51" t="s">
        <v>484</v>
      </c>
    </row>
    <row r="75" spans="1:32" ht="409.5" customHeight="1">
      <c r="A75" s="42">
        <v>70</v>
      </c>
      <c r="B75" s="6" t="s">
        <v>578</v>
      </c>
      <c r="C75" s="6" t="s">
        <v>421</v>
      </c>
      <c r="D75" s="6" t="s">
        <v>620</v>
      </c>
      <c r="E75" s="6" t="s">
        <v>621</v>
      </c>
      <c r="F75" s="6" t="s">
        <v>622</v>
      </c>
      <c r="G75" s="6" t="s">
        <v>84</v>
      </c>
      <c r="H75" s="6" t="s">
        <v>623</v>
      </c>
      <c r="I75" s="63" t="s">
        <v>426</v>
      </c>
      <c r="J75" s="61" t="s">
        <v>427</v>
      </c>
      <c r="K75" s="57">
        <v>0</v>
      </c>
      <c r="L75" s="57">
        <v>0</v>
      </c>
      <c r="M75" s="57">
        <v>0</v>
      </c>
      <c r="N75" s="57">
        <v>9</v>
      </c>
      <c r="O75" s="57">
        <v>9</v>
      </c>
      <c r="P75" s="80" t="s">
        <v>45</v>
      </c>
      <c r="Q75" s="79" t="s">
        <v>624</v>
      </c>
      <c r="R75" s="79" t="s">
        <v>625</v>
      </c>
      <c r="S75" s="79" t="s">
        <v>626</v>
      </c>
      <c r="T75" s="84"/>
      <c r="U75" s="84" t="s">
        <v>627</v>
      </c>
      <c r="V75" s="84" t="s">
        <v>628</v>
      </c>
      <c r="W75" s="84" t="s">
        <v>626</v>
      </c>
      <c r="X75" s="40"/>
      <c r="Y75" s="40"/>
      <c r="Z75" s="40"/>
      <c r="AA75" s="40"/>
      <c r="AB75" s="40"/>
      <c r="AC75" s="40"/>
      <c r="AD75" s="40"/>
      <c r="AE75" s="53"/>
      <c r="AF75" s="51" t="s">
        <v>484</v>
      </c>
    </row>
    <row r="76" spans="1:32" ht="159.94999999999999" customHeight="1">
      <c r="A76" s="42">
        <v>71</v>
      </c>
      <c r="B76" s="6" t="s">
        <v>578</v>
      </c>
      <c r="C76" s="6" t="s">
        <v>421</v>
      </c>
      <c r="D76" s="6" t="s">
        <v>629</v>
      </c>
      <c r="E76" s="6" t="s">
        <v>630</v>
      </c>
      <c r="F76" s="6" t="s">
        <v>631</v>
      </c>
      <c r="G76" s="6" t="s">
        <v>136</v>
      </c>
      <c r="H76" s="6" t="s">
        <v>632</v>
      </c>
      <c r="I76" s="63" t="s">
        <v>449</v>
      </c>
      <c r="J76" s="61" t="s">
        <v>427</v>
      </c>
      <c r="K76" s="57">
        <v>0</v>
      </c>
      <c r="L76" s="57">
        <v>1</v>
      </c>
      <c r="M76" s="57">
        <v>0</v>
      </c>
      <c r="N76" s="57">
        <v>9</v>
      </c>
      <c r="O76" s="57">
        <v>10</v>
      </c>
      <c r="P76" s="80" t="s">
        <v>45</v>
      </c>
      <c r="Q76" s="79" t="s">
        <v>556</v>
      </c>
      <c r="R76" s="80" t="s">
        <v>45</v>
      </c>
      <c r="S76" s="79" t="s">
        <v>633</v>
      </c>
      <c r="T76" s="84">
        <v>1</v>
      </c>
      <c r="U76" s="84" t="s">
        <v>634</v>
      </c>
      <c r="V76" s="84" t="s">
        <v>635</v>
      </c>
      <c r="W76" s="84" t="s">
        <v>636</v>
      </c>
      <c r="X76" s="40"/>
      <c r="Y76" s="40"/>
      <c r="Z76" s="40"/>
      <c r="AA76" s="40"/>
      <c r="AB76" s="40"/>
      <c r="AC76" s="40"/>
      <c r="AD76" s="40"/>
      <c r="AE76" s="53"/>
      <c r="AF76" s="51" t="s">
        <v>484</v>
      </c>
    </row>
    <row r="77" spans="1:32" ht="225" customHeight="1">
      <c r="A77" s="42">
        <v>72</v>
      </c>
      <c r="B77" s="6" t="s">
        <v>637</v>
      </c>
      <c r="C77" s="6" t="s">
        <v>421</v>
      </c>
      <c r="D77" s="6" t="s">
        <v>638</v>
      </c>
      <c r="E77" s="6" t="s">
        <v>639</v>
      </c>
      <c r="F77" s="6" t="s">
        <v>640</v>
      </c>
      <c r="G77" s="6" t="s">
        <v>136</v>
      </c>
      <c r="H77" s="6" t="s">
        <v>641</v>
      </c>
      <c r="I77" s="63" t="s">
        <v>449</v>
      </c>
      <c r="J77" s="61" t="s">
        <v>642</v>
      </c>
      <c r="K77" s="57" t="s">
        <v>111</v>
      </c>
      <c r="L77" s="57" t="s">
        <v>111</v>
      </c>
      <c r="M77" s="57" t="s">
        <v>111</v>
      </c>
      <c r="N77" s="57" t="s">
        <v>111</v>
      </c>
      <c r="O77" s="57" t="s">
        <v>111</v>
      </c>
      <c r="P77" s="80" t="s">
        <v>111</v>
      </c>
      <c r="Q77" s="79" t="s">
        <v>643</v>
      </c>
      <c r="R77" s="79" t="s">
        <v>644</v>
      </c>
      <c r="S77" s="79" t="s">
        <v>452</v>
      </c>
      <c r="T77" s="85"/>
      <c r="U77" s="84" t="s">
        <v>645</v>
      </c>
      <c r="V77" s="84" t="s">
        <v>646</v>
      </c>
      <c r="W77" s="84" t="s">
        <v>599</v>
      </c>
      <c r="X77" s="40"/>
      <c r="Y77" s="40"/>
      <c r="Z77" s="40"/>
      <c r="AA77" s="40"/>
      <c r="AB77" s="40"/>
      <c r="AC77" s="40"/>
      <c r="AD77" s="40"/>
      <c r="AE77" s="53"/>
      <c r="AF77" s="51" t="s">
        <v>434</v>
      </c>
    </row>
    <row r="78" spans="1:32" ht="165" customHeight="1">
      <c r="A78" s="42">
        <v>73</v>
      </c>
      <c r="B78" s="6" t="s">
        <v>637</v>
      </c>
      <c r="C78" s="6" t="s">
        <v>421</v>
      </c>
      <c r="D78" s="6" t="s">
        <v>647</v>
      </c>
      <c r="E78" s="6" t="s">
        <v>648</v>
      </c>
      <c r="F78" s="6" t="s">
        <v>649</v>
      </c>
      <c r="G78" s="6" t="s">
        <v>84</v>
      </c>
      <c r="H78" s="6" t="s">
        <v>650</v>
      </c>
      <c r="I78" s="63" t="s">
        <v>449</v>
      </c>
      <c r="J78" s="61" t="s">
        <v>642</v>
      </c>
      <c r="K78" s="57" t="s">
        <v>111</v>
      </c>
      <c r="L78" s="57" t="s">
        <v>111</v>
      </c>
      <c r="M78" s="57" t="s">
        <v>111</v>
      </c>
      <c r="N78" s="57" t="s">
        <v>111</v>
      </c>
      <c r="O78" s="57" t="s">
        <v>111</v>
      </c>
      <c r="P78" s="80" t="s">
        <v>111</v>
      </c>
      <c r="Q78" s="79" t="s">
        <v>651</v>
      </c>
      <c r="R78" s="79" t="s">
        <v>652</v>
      </c>
      <c r="S78" s="79" t="s">
        <v>452</v>
      </c>
      <c r="T78" s="84"/>
      <c r="U78" s="84" t="s">
        <v>653</v>
      </c>
      <c r="V78" s="84" t="s">
        <v>654</v>
      </c>
      <c r="W78" s="84" t="s">
        <v>599</v>
      </c>
      <c r="X78" s="40"/>
      <c r="Y78" s="40"/>
      <c r="Z78" s="40"/>
      <c r="AA78" s="40"/>
      <c r="AB78" s="40"/>
      <c r="AC78" s="40"/>
      <c r="AD78" s="40"/>
      <c r="AE78" s="53"/>
      <c r="AF78" s="51" t="s">
        <v>655</v>
      </c>
    </row>
    <row r="79" spans="1:32" ht="409.5" customHeight="1">
      <c r="A79" s="42">
        <v>74</v>
      </c>
      <c r="B79" s="6" t="s">
        <v>637</v>
      </c>
      <c r="C79" s="6" t="s">
        <v>421</v>
      </c>
      <c r="D79" s="6" t="s">
        <v>656</v>
      </c>
      <c r="E79" s="6" t="s">
        <v>657</v>
      </c>
      <c r="F79" s="6" t="s">
        <v>658</v>
      </c>
      <c r="G79" s="6" t="s">
        <v>136</v>
      </c>
      <c r="H79" s="6" t="s">
        <v>659</v>
      </c>
      <c r="I79" s="63" t="s">
        <v>426</v>
      </c>
      <c r="J79" s="61" t="s">
        <v>642</v>
      </c>
      <c r="K79" s="57" t="s">
        <v>111</v>
      </c>
      <c r="L79" s="57">
        <v>1</v>
      </c>
      <c r="M79" s="57" t="s">
        <v>111</v>
      </c>
      <c r="N79" s="57">
        <v>2</v>
      </c>
      <c r="O79" s="57">
        <v>2</v>
      </c>
      <c r="P79" s="80" t="s">
        <v>111</v>
      </c>
      <c r="Q79" s="79" t="s">
        <v>660</v>
      </c>
      <c r="R79" s="79" t="s">
        <v>661</v>
      </c>
      <c r="S79" s="79" t="s">
        <v>452</v>
      </c>
      <c r="T79" s="84">
        <v>2</v>
      </c>
      <c r="U79" s="84" t="s">
        <v>662</v>
      </c>
      <c r="V79" s="84" t="s">
        <v>663</v>
      </c>
      <c r="W79" s="84" t="s">
        <v>599</v>
      </c>
      <c r="X79" s="40"/>
      <c r="Y79" s="40"/>
      <c r="Z79" s="40"/>
      <c r="AA79" s="40"/>
      <c r="AB79" s="40"/>
      <c r="AC79" s="40"/>
      <c r="AD79" s="40"/>
      <c r="AE79" s="53"/>
      <c r="AF79" s="51" t="s">
        <v>655</v>
      </c>
    </row>
    <row r="80" spans="1:32" ht="409.5" customHeight="1">
      <c r="A80" s="42">
        <v>75</v>
      </c>
      <c r="B80" s="6" t="s">
        <v>637</v>
      </c>
      <c r="C80" s="6" t="s">
        <v>421</v>
      </c>
      <c r="D80" s="88" t="s">
        <v>664</v>
      </c>
      <c r="E80" s="6" t="s">
        <v>665</v>
      </c>
      <c r="F80" s="6" t="s">
        <v>666</v>
      </c>
      <c r="G80" s="6" t="s">
        <v>41</v>
      </c>
      <c r="H80" s="6" t="s">
        <v>667</v>
      </c>
      <c r="I80" s="63" t="s">
        <v>449</v>
      </c>
      <c r="J80" s="61" t="s">
        <v>642</v>
      </c>
      <c r="K80" s="57" t="s">
        <v>111</v>
      </c>
      <c r="L80" s="57" t="s">
        <v>111</v>
      </c>
      <c r="M80" s="57" t="s">
        <v>111</v>
      </c>
      <c r="N80" s="57">
        <v>1</v>
      </c>
      <c r="O80" s="57">
        <v>1</v>
      </c>
      <c r="P80" s="80">
        <v>0</v>
      </c>
      <c r="Q80" s="79" t="s">
        <v>668</v>
      </c>
      <c r="R80" s="79" t="s">
        <v>669</v>
      </c>
      <c r="S80" s="79" t="s">
        <v>452</v>
      </c>
      <c r="T80" s="85"/>
      <c r="U80" s="84" t="s">
        <v>670</v>
      </c>
      <c r="V80" s="84" t="s">
        <v>671</v>
      </c>
      <c r="W80" s="84" t="s">
        <v>599</v>
      </c>
      <c r="X80" s="40"/>
      <c r="Y80" s="40"/>
      <c r="Z80" s="40"/>
      <c r="AA80" s="40"/>
      <c r="AB80" s="40"/>
      <c r="AC80" s="40"/>
      <c r="AD80" s="40"/>
      <c r="AE80" s="53"/>
      <c r="AF80" s="51" t="s">
        <v>655</v>
      </c>
    </row>
    <row r="81" spans="1:32" ht="327.95" customHeight="1">
      <c r="A81" s="42">
        <v>76</v>
      </c>
      <c r="B81" s="6" t="s">
        <v>637</v>
      </c>
      <c r="C81" s="6" t="s">
        <v>421</v>
      </c>
      <c r="D81" s="6" t="s">
        <v>672</v>
      </c>
      <c r="E81" s="6" t="s">
        <v>673</v>
      </c>
      <c r="F81" s="6" t="s">
        <v>674</v>
      </c>
      <c r="G81" s="6" t="s">
        <v>136</v>
      </c>
      <c r="H81" s="6" t="s">
        <v>675</v>
      </c>
      <c r="I81" s="63" t="s">
        <v>449</v>
      </c>
      <c r="J81" s="61" t="s">
        <v>593</v>
      </c>
      <c r="K81" s="57" t="s">
        <v>111</v>
      </c>
      <c r="L81" s="57">
        <v>150</v>
      </c>
      <c r="M81" s="57" t="s">
        <v>111</v>
      </c>
      <c r="N81" s="57">
        <v>350</v>
      </c>
      <c r="O81" s="57">
        <v>500</v>
      </c>
      <c r="P81" s="80" t="s">
        <v>111</v>
      </c>
      <c r="Q81" s="79" t="s">
        <v>676</v>
      </c>
      <c r="R81" s="79" t="s">
        <v>677</v>
      </c>
      <c r="S81" s="79" t="s">
        <v>452</v>
      </c>
      <c r="T81" s="84">
        <v>329</v>
      </c>
      <c r="U81" s="84" t="s">
        <v>678</v>
      </c>
      <c r="V81" s="84" t="s">
        <v>679</v>
      </c>
      <c r="W81" s="84" t="s">
        <v>599</v>
      </c>
      <c r="X81" s="40"/>
      <c r="Y81" s="40"/>
      <c r="Z81" s="40"/>
      <c r="AA81" s="40"/>
      <c r="AB81" s="40"/>
      <c r="AC81" s="40"/>
      <c r="AD81" s="40"/>
      <c r="AE81" s="53"/>
      <c r="AF81" s="51" t="s">
        <v>655</v>
      </c>
    </row>
    <row r="82" spans="1:32" ht="180" customHeight="1">
      <c r="A82" s="42">
        <v>77</v>
      </c>
      <c r="B82" s="6" t="s">
        <v>637</v>
      </c>
      <c r="C82" s="6" t="s">
        <v>421</v>
      </c>
      <c r="D82" s="6" t="s">
        <v>680</v>
      </c>
      <c r="E82" s="6" t="s">
        <v>681</v>
      </c>
      <c r="F82" s="6" t="s">
        <v>682</v>
      </c>
      <c r="G82" s="6" t="s">
        <v>41</v>
      </c>
      <c r="H82" s="6" t="s">
        <v>683</v>
      </c>
      <c r="I82" s="63" t="s">
        <v>449</v>
      </c>
      <c r="J82" s="61" t="s">
        <v>593</v>
      </c>
      <c r="K82" s="62">
        <v>0</v>
      </c>
      <c r="L82" s="62">
        <v>0.05</v>
      </c>
      <c r="M82" s="62">
        <v>0.05</v>
      </c>
      <c r="N82" s="62">
        <v>0.05</v>
      </c>
      <c r="O82" s="62">
        <v>0.15</v>
      </c>
      <c r="P82" s="80">
        <v>0</v>
      </c>
      <c r="Q82" s="79" t="s">
        <v>684</v>
      </c>
      <c r="R82" s="79" t="s">
        <v>685</v>
      </c>
      <c r="S82" s="79" t="s">
        <v>452</v>
      </c>
      <c r="T82" s="85">
        <v>0.05</v>
      </c>
      <c r="U82" s="84" t="s">
        <v>686</v>
      </c>
      <c r="V82" s="84" t="s">
        <v>687</v>
      </c>
      <c r="W82" s="84" t="s">
        <v>688</v>
      </c>
      <c r="X82" s="40"/>
      <c r="Y82" s="40"/>
      <c r="Z82" s="40"/>
      <c r="AA82" s="40"/>
      <c r="AB82" s="40"/>
      <c r="AC82" s="40"/>
      <c r="AD82" s="40"/>
      <c r="AE82" s="53"/>
      <c r="AF82" s="51" t="s">
        <v>655</v>
      </c>
    </row>
    <row r="83" spans="1:32" ht="180" customHeight="1">
      <c r="A83" s="42">
        <v>78</v>
      </c>
      <c r="B83" s="6" t="s">
        <v>689</v>
      </c>
      <c r="C83" s="6" t="s">
        <v>421</v>
      </c>
      <c r="D83" s="6" t="s">
        <v>690</v>
      </c>
      <c r="E83" s="6" t="s">
        <v>691</v>
      </c>
      <c r="F83" s="6" t="s">
        <v>692</v>
      </c>
      <c r="G83" s="6" t="s">
        <v>136</v>
      </c>
      <c r="H83" s="6" t="s">
        <v>555</v>
      </c>
      <c r="I83" s="63" t="s">
        <v>449</v>
      </c>
      <c r="J83" s="61" t="s">
        <v>593</v>
      </c>
      <c r="K83" s="57">
        <v>0</v>
      </c>
      <c r="L83" s="57">
        <v>0</v>
      </c>
      <c r="M83" s="57">
        <v>0</v>
      </c>
      <c r="N83" s="62">
        <v>0.05</v>
      </c>
      <c r="O83" s="62">
        <v>0.05</v>
      </c>
      <c r="P83" s="80"/>
      <c r="Q83" s="79" t="s">
        <v>693</v>
      </c>
      <c r="R83" s="80"/>
      <c r="S83" s="80"/>
      <c r="T83" s="85" t="s">
        <v>111</v>
      </c>
      <c r="U83" s="84" t="s">
        <v>694</v>
      </c>
      <c r="V83" s="84" t="s">
        <v>695</v>
      </c>
      <c r="W83" s="84"/>
      <c r="X83" s="40"/>
      <c r="Y83" s="40"/>
      <c r="Z83" s="40"/>
      <c r="AA83" s="40"/>
      <c r="AB83" s="40"/>
      <c r="AC83" s="40"/>
      <c r="AD83" s="40"/>
      <c r="AE83" s="53"/>
      <c r="AF83" s="51" t="s">
        <v>696</v>
      </c>
    </row>
    <row r="84" spans="1:32" ht="180" customHeight="1">
      <c r="A84" s="42">
        <v>79</v>
      </c>
      <c r="B84" s="6" t="s">
        <v>689</v>
      </c>
      <c r="C84" s="6" t="s">
        <v>421</v>
      </c>
      <c r="D84" s="6" t="s">
        <v>697</v>
      </c>
      <c r="E84" s="6" t="s">
        <v>698</v>
      </c>
      <c r="F84" s="6" t="s">
        <v>699</v>
      </c>
      <c r="G84" s="6" t="s">
        <v>84</v>
      </c>
      <c r="H84" s="6" t="s">
        <v>700</v>
      </c>
      <c r="I84" s="63" t="s">
        <v>449</v>
      </c>
      <c r="J84" s="61" t="s">
        <v>593</v>
      </c>
      <c r="K84" s="57" t="s">
        <v>111</v>
      </c>
      <c r="L84" s="57" t="s">
        <v>111</v>
      </c>
      <c r="M84" s="57" t="s">
        <v>111</v>
      </c>
      <c r="N84" s="62">
        <v>0.1</v>
      </c>
      <c r="O84" s="62">
        <v>0.1</v>
      </c>
      <c r="P84" s="80" t="s">
        <v>111</v>
      </c>
      <c r="Q84" s="79" t="s">
        <v>701</v>
      </c>
      <c r="R84" s="79" t="s">
        <v>702</v>
      </c>
      <c r="S84" s="79" t="s">
        <v>452</v>
      </c>
      <c r="T84" s="84" t="s">
        <v>111</v>
      </c>
      <c r="U84" s="84" t="s">
        <v>703</v>
      </c>
      <c r="V84" s="84" t="s">
        <v>704</v>
      </c>
      <c r="W84" s="84"/>
      <c r="X84" s="40"/>
      <c r="Y84" s="40"/>
      <c r="Z84" s="40"/>
      <c r="AA84" s="40"/>
      <c r="AB84" s="40"/>
      <c r="AC84" s="40"/>
      <c r="AD84" s="40"/>
      <c r="AE84" s="53"/>
      <c r="AF84" s="51" t="s">
        <v>705</v>
      </c>
    </row>
    <row r="85" spans="1:32" ht="409.5" customHeight="1">
      <c r="A85" s="42">
        <v>80</v>
      </c>
      <c r="B85" s="6" t="s">
        <v>689</v>
      </c>
      <c r="C85" s="6" t="s">
        <v>421</v>
      </c>
      <c r="D85" s="6" t="s">
        <v>706</v>
      </c>
      <c r="E85" s="6" t="s">
        <v>707</v>
      </c>
      <c r="F85" s="6" t="s">
        <v>708</v>
      </c>
      <c r="G85" s="6" t="s">
        <v>136</v>
      </c>
      <c r="H85" s="6" t="s">
        <v>709</v>
      </c>
      <c r="I85" s="63" t="s">
        <v>449</v>
      </c>
      <c r="J85" s="61" t="s">
        <v>593</v>
      </c>
      <c r="K85" s="57" t="s">
        <v>111</v>
      </c>
      <c r="L85" s="57">
        <v>0</v>
      </c>
      <c r="M85" s="57" t="s">
        <v>111</v>
      </c>
      <c r="N85" s="57">
        <v>80</v>
      </c>
      <c r="O85" s="57">
        <v>80</v>
      </c>
      <c r="P85" s="80">
        <v>0</v>
      </c>
      <c r="Q85" s="79" t="s">
        <v>710</v>
      </c>
      <c r="R85" s="79" t="s">
        <v>711</v>
      </c>
      <c r="S85" s="79" t="s">
        <v>712</v>
      </c>
      <c r="T85" s="84">
        <v>201</v>
      </c>
      <c r="U85" s="84" t="s">
        <v>713</v>
      </c>
      <c r="V85" s="84" t="s">
        <v>714</v>
      </c>
      <c r="W85" s="84" t="s">
        <v>599</v>
      </c>
      <c r="X85" s="40"/>
      <c r="Y85" s="40"/>
      <c r="Z85" s="40"/>
      <c r="AA85" s="40"/>
      <c r="AB85" s="40"/>
      <c r="AC85" s="40"/>
      <c r="AD85" s="40"/>
      <c r="AE85" s="53"/>
      <c r="AF85" s="51" t="s">
        <v>715</v>
      </c>
    </row>
    <row r="86" spans="1:32" ht="409.5" customHeight="1">
      <c r="A86" s="42">
        <v>81</v>
      </c>
      <c r="B86" s="6" t="s">
        <v>689</v>
      </c>
      <c r="C86" s="6" t="s">
        <v>421</v>
      </c>
      <c r="D86" s="6" t="s">
        <v>716</v>
      </c>
      <c r="E86" s="6" t="s">
        <v>717</v>
      </c>
      <c r="F86" s="6" t="s">
        <v>718</v>
      </c>
      <c r="G86" s="6" t="s">
        <v>136</v>
      </c>
      <c r="H86" s="6" t="s">
        <v>719</v>
      </c>
      <c r="I86" s="40" t="s">
        <v>449</v>
      </c>
      <c r="J86" s="43" t="s">
        <v>593</v>
      </c>
      <c r="K86" s="57">
        <v>0</v>
      </c>
      <c r="L86" s="57">
        <v>0</v>
      </c>
      <c r="M86" s="57">
        <v>0</v>
      </c>
      <c r="N86" s="57">
        <v>1</v>
      </c>
      <c r="O86" s="57">
        <v>1</v>
      </c>
      <c r="P86" s="80" t="s">
        <v>720</v>
      </c>
      <c r="Q86" s="79" t="s">
        <v>721</v>
      </c>
      <c r="R86" s="79" t="s">
        <v>722</v>
      </c>
      <c r="S86" s="79" t="s">
        <v>723</v>
      </c>
      <c r="T86" s="84" t="s">
        <v>45</v>
      </c>
      <c r="U86" s="84" t="s">
        <v>724</v>
      </c>
      <c r="V86" s="84" t="s">
        <v>725</v>
      </c>
      <c r="W86" s="84"/>
      <c r="X86" s="40"/>
      <c r="Y86" s="40"/>
      <c r="Z86" s="40"/>
      <c r="AA86" s="40"/>
      <c r="AB86" s="40"/>
      <c r="AC86" s="40"/>
      <c r="AD86" s="40"/>
      <c r="AE86" s="53"/>
      <c r="AF86" s="51" t="s">
        <v>726</v>
      </c>
    </row>
    <row r="87" spans="1:32" ht="342" customHeight="1">
      <c r="A87" s="42">
        <v>82</v>
      </c>
      <c r="B87" s="6" t="s">
        <v>689</v>
      </c>
      <c r="C87" s="6" t="s">
        <v>421</v>
      </c>
      <c r="D87" s="6" t="s">
        <v>727</v>
      </c>
      <c r="E87" s="6" t="s">
        <v>728</v>
      </c>
      <c r="F87" s="6" t="s">
        <v>729</v>
      </c>
      <c r="G87" s="6" t="s">
        <v>84</v>
      </c>
      <c r="H87" s="6" t="s">
        <v>730</v>
      </c>
      <c r="I87" s="63" t="s">
        <v>449</v>
      </c>
      <c r="J87" s="61" t="s">
        <v>593</v>
      </c>
      <c r="K87" s="57" t="s">
        <v>111</v>
      </c>
      <c r="L87" s="57" t="s">
        <v>111</v>
      </c>
      <c r="M87" s="57" t="s">
        <v>111</v>
      </c>
      <c r="N87" s="57" t="s">
        <v>111</v>
      </c>
      <c r="O87" s="57" t="s">
        <v>111</v>
      </c>
      <c r="P87" s="80" t="s">
        <v>111</v>
      </c>
      <c r="Q87" s="79" t="s">
        <v>731</v>
      </c>
      <c r="R87" s="79" t="s">
        <v>732</v>
      </c>
      <c r="S87" s="79" t="s">
        <v>452</v>
      </c>
      <c r="T87" s="84"/>
      <c r="U87" s="84" t="s">
        <v>733</v>
      </c>
      <c r="V87" s="84" t="s">
        <v>734</v>
      </c>
      <c r="W87" s="84" t="s">
        <v>599</v>
      </c>
      <c r="X87" s="40"/>
      <c r="Y87" s="40"/>
      <c r="Z87" s="40"/>
      <c r="AA87" s="40"/>
      <c r="AB87" s="40"/>
      <c r="AC87" s="40"/>
      <c r="AD87" s="40"/>
      <c r="AE87" s="53"/>
      <c r="AF87" s="51" t="s">
        <v>705</v>
      </c>
    </row>
    <row r="88" spans="1:32" ht="210" customHeight="1">
      <c r="A88" s="42">
        <v>83</v>
      </c>
      <c r="B88" s="6" t="s">
        <v>689</v>
      </c>
      <c r="C88" s="6" t="s">
        <v>421</v>
      </c>
      <c r="D88" s="6" t="s">
        <v>735</v>
      </c>
      <c r="E88" s="6" t="s">
        <v>736</v>
      </c>
      <c r="F88" s="6" t="s">
        <v>737</v>
      </c>
      <c r="G88" s="6" t="s">
        <v>84</v>
      </c>
      <c r="H88" s="6" t="s">
        <v>738</v>
      </c>
      <c r="I88" s="63" t="s">
        <v>449</v>
      </c>
      <c r="J88" s="61" t="s">
        <v>593</v>
      </c>
      <c r="K88" s="57" t="s">
        <v>111</v>
      </c>
      <c r="L88" s="57" t="s">
        <v>111</v>
      </c>
      <c r="M88" s="57" t="s">
        <v>111</v>
      </c>
      <c r="N88" s="57" t="s">
        <v>111</v>
      </c>
      <c r="O88" s="57" t="s">
        <v>111</v>
      </c>
      <c r="P88" s="80" t="s">
        <v>111</v>
      </c>
      <c r="Q88" s="79" t="s">
        <v>739</v>
      </c>
      <c r="R88" s="79" t="s">
        <v>740</v>
      </c>
      <c r="S88" s="79" t="s">
        <v>452</v>
      </c>
      <c r="T88" s="84"/>
      <c r="U88" s="84" t="s">
        <v>741</v>
      </c>
      <c r="V88" s="84" t="s">
        <v>742</v>
      </c>
      <c r="W88" s="84" t="s">
        <v>433</v>
      </c>
      <c r="X88" s="40"/>
      <c r="Y88" s="40"/>
      <c r="Z88" s="40"/>
      <c r="AA88" s="40"/>
      <c r="AB88" s="40"/>
      <c r="AC88" s="40"/>
      <c r="AD88" s="40"/>
      <c r="AE88" s="53"/>
      <c r="AF88" s="51" t="s">
        <v>705</v>
      </c>
    </row>
    <row r="89" spans="1:32" ht="409.5" customHeight="1">
      <c r="A89" s="42">
        <v>84</v>
      </c>
      <c r="B89" s="6" t="s">
        <v>689</v>
      </c>
      <c r="C89" s="6" t="s">
        <v>421</v>
      </c>
      <c r="D89" s="6" t="s">
        <v>743</v>
      </c>
      <c r="E89" s="6" t="s">
        <v>744</v>
      </c>
      <c r="F89" s="6" t="s">
        <v>745</v>
      </c>
      <c r="G89" s="6" t="s">
        <v>136</v>
      </c>
      <c r="H89" s="6" t="s">
        <v>746</v>
      </c>
      <c r="I89" s="63" t="s">
        <v>449</v>
      </c>
      <c r="J89" s="61" t="s">
        <v>593</v>
      </c>
      <c r="K89" s="57" t="s">
        <v>111</v>
      </c>
      <c r="L89" s="57">
        <v>10</v>
      </c>
      <c r="M89" s="57" t="s">
        <v>111</v>
      </c>
      <c r="N89" s="57">
        <v>10</v>
      </c>
      <c r="O89" s="57">
        <v>20</v>
      </c>
      <c r="P89" s="79" t="s">
        <v>747</v>
      </c>
      <c r="Q89" s="79" t="s">
        <v>748</v>
      </c>
      <c r="R89" s="79" t="s">
        <v>749</v>
      </c>
      <c r="S89" s="79" t="s">
        <v>750</v>
      </c>
      <c r="T89" s="84">
        <v>13</v>
      </c>
      <c r="U89" s="84" t="s">
        <v>751</v>
      </c>
      <c r="V89" s="84" t="s">
        <v>752</v>
      </c>
      <c r="W89" s="84"/>
      <c r="X89" s="40"/>
      <c r="Y89" s="40"/>
      <c r="Z89" s="40"/>
      <c r="AA89" s="40"/>
      <c r="AB89" s="40"/>
      <c r="AC89" s="40"/>
      <c r="AD89" s="40"/>
      <c r="AE89" s="53"/>
      <c r="AF89" s="51" t="s">
        <v>696</v>
      </c>
    </row>
    <row r="90" spans="1:32" ht="180" customHeight="1">
      <c r="A90" s="42">
        <v>85</v>
      </c>
      <c r="B90" s="6" t="s">
        <v>689</v>
      </c>
      <c r="C90" s="6" t="s">
        <v>421</v>
      </c>
      <c r="D90" s="6" t="s">
        <v>753</v>
      </c>
      <c r="E90" s="6" t="s">
        <v>754</v>
      </c>
      <c r="F90" s="6" t="s">
        <v>755</v>
      </c>
      <c r="G90" s="6" t="s">
        <v>84</v>
      </c>
      <c r="H90" s="6" t="s">
        <v>756</v>
      </c>
      <c r="I90" s="63" t="s">
        <v>449</v>
      </c>
      <c r="J90" s="61" t="s">
        <v>593</v>
      </c>
      <c r="K90" s="57" t="s">
        <v>111</v>
      </c>
      <c r="L90" s="57" t="s">
        <v>111</v>
      </c>
      <c r="M90" s="57" t="s">
        <v>111</v>
      </c>
      <c r="N90" s="57" t="s">
        <v>111</v>
      </c>
      <c r="O90" s="57" t="s">
        <v>111</v>
      </c>
      <c r="P90" s="80"/>
      <c r="Q90" s="80"/>
      <c r="R90" s="80"/>
      <c r="S90" s="80"/>
      <c r="T90" s="84" t="s">
        <v>61</v>
      </c>
      <c r="U90" s="84" t="s">
        <v>61</v>
      </c>
      <c r="V90" s="84" t="s">
        <v>61</v>
      </c>
      <c r="W90" s="84"/>
      <c r="X90" s="40"/>
      <c r="Y90" s="40"/>
      <c r="Z90" s="40"/>
      <c r="AA90" s="40"/>
      <c r="AB90" s="40"/>
      <c r="AC90" s="40"/>
      <c r="AD90" s="40"/>
      <c r="AE90" s="53"/>
      <c r="AF90" s="51" t="s">
        <v>757</v>
      </c>
    </row>
    <row r="91" spans="1:32" ht="210" customHeight="1">
      <c r="A91" s="42">
        <v>86</v>
      </c>
      <c r="B91" s="6" t="s">
        <v>758</v>
      </c>
      <c r="C91" s="6" t="s">
        <v>421</v>
      </c>
      <c r="D91" s="6" t="s">
        <v>759</v>
      </c>
      <c r="E91" s="6" t="s">
        <v>760</v>
      </c>
      <c r="F91" s="6" t="s">
        <v>761</v>
      </c>
      <c r="G91" s="6" t="s">
        <v>84</v>
      </c>
      <c r="H91" s="6" t="s">
        <v>762</v>
      </c>
      <c r="I91" s="63" t="s">
        <v>449</v>
      </c>
      <c r="J91" s="61" t="s">
        <v>593</v>
      </c>
      <c r="K91" s="57" t="s">
        <v>111</v>
      </c>
      <c r="L91" s="57" t="s">
        <v>111</v>
      </c>
      <c r="M91" s="57" t="s">
        <v>111</v>
      </c>
      <c r="N91" s="62">
        <v>0.2</v>
      </c>
      <c r="O91" s="62">
        <v>0.2</v>
      </c>
      <c r="P91" s="80" t="s">
        <v>45</v>
      </c>
      <c r="Q91" s="79" t="s">
        <v>763</v>
      </c>
      <c r="R91" s="79" t="s">
        <v>764</v>
      </c>
      <c r="S91" s="80" t="s">
        <v>45</v>
      </c>
      <c r="T91" s="84" t="s">
        <v>45</v>
      </c>
      <c r="U91" s="84" t="s">
        <v>765</v>
      </c>
      <c r="V91" s="84" t="s">
        <v>766</v>
      </c>
      <c r="W91" s="84" t="s">
        <v>45</v>
      </c>
      <c r="X91" s="40"/>
      <c r="Y91" s="40"/>
      <c r="Z91" s="40"/>
      <c r="AA91" s="40"/>
      <c r="AB91" s="40"/>
      <c r="AC91" s="40"/>
      <c r="AD91" s="40"/>
      <c r="AE91" s="53"/>
      <c r="AF91" s="51" t="s">
        <v>767</v>
      </c>
    </row>
    <row r="92" spans="1:32" ht="180" customHeight="1">
      <c r="A92" s="42">
        <v>87</v>
      </c>
      <c r="B92" s="6" t="s">
        <v>758</v>
      </c>
      <c r="C92" s="6" t="s">
        <v>421</v>
      </c>
      <c r="D92" s="6" t="s">
        <v>768</v>
      </c>
      <c r="E92" s="6" t="s">
        <v>769</v>
      </c>
      <c r="F92" s="6" t="s">
        <v>770</v>
      </c>
      <c r="G92" s="6" t="s">
        <v>136</v>
      </c>
      <c r="H92" s="6" t="s">
        <v>771</v>
      </c>
      <c r="I92" s="63" t="s">
        <v>449</v>
      </c>
      <c r="J92" s="61" t="s">
        <v>593</v>
      </c>
      <c r="K92" s="57" t="s">
        <v>111</v>
      </c>
      <c r="L92" s="57">
        <v>1</v>
      </c>
      <c r="M92" s="57">
        <v>0</v>
      </c>
      <c r="N92" s="57">
        <v>2</v>
      </c>
      <c r="O92" s="57">
        <v>3</v>
      </c>
      <c r="P92" s="80">
        <v>2</v>
      </c>
      <c r="Q92" s="79" t="s">
        <v>772</v>
      </c>
      <c r="R92" s="79" t="s">
        <v>773</v>
      </c>
      <c r="S92" s="80" t="s">
        <v>45</v>
      </c>
      <c r="T92" s="84">
        <v>1</v>
      </c>
      <c r="U92" s="84" t="s">
        <v>774</v>
      </c>
      <c r="V92" s="84" t="s">
        <v>775</v>
      </c>
      <c r="W92" s="84" t="s">
        <v>45</v>
      </c>
      <c r="X92" s="40"/>
      <c r="Y92" s="40"/>
      <c r="Z92" s="40"/>
      <c r="AA92" s="40"/>
      <c r="AB92" s="40"/>
      <c r="AC92" s="40"/>
      <c r="AD92" s="40"/>
      <c r="AE92" s="53"/>
      <c r="AF92" s="51" t="s">
        <v>767</v>
      </c>
    </row>
    <row r="93" spans="1:32" ht="180" customHeight="1">
      <c r="A93" s="42">
        <v>88</v>
      </c>
      <c r="B93" s="6" t="s">
        <v>758</v>
      </c>
      <c r="C93" s="6" t="s">
        <v>421</v>
      </c>
      <c r="D93" s="6" t="s">
        <v>776</v>
      </c>
      <c r="E93" s="6" t="s">
        <v>777</v>
      </c>
      <c r="F93" s="6" t="s">
        <v>778</v>
      </c>
      <c r="G93" s="6" t="s">
        <v>84</v>
      </c>
      <c r="H93" s="6" t="s">
        <v>779</v>
      </c>
      <c r="I93" s="63" t="s">
        <v>426</v>
      </c>
      <c r="J93" s="61" t="s">
        <v>593</v>
      </c>
      <c r="K93" s="57" t="s">
        <v>111</v>
      </c>
      <c r="L93" s="57">
        <v>0</v>
      </c>
      <c r="M93" s="57">
        <v>0</v>
      </c>
      <c r="N93" s="57">
        <v>2</v>
      </c>
      <c r="O93" s="57">
        <v>2</v>
      </c>
      <c r="P93" s="80">
        <v>0</v>
      </c>
      <c r="Q93" s="79" t="s">
        <v>780</v>
      </c>
      <c r="R93" s="79" t="s">
        <v>781</v>
      </c>
      <c r="S93" s="80" t="s">
        <v>45</v>
      </c>
      <c r="T93" s="84">
        <v>13</v>
      </c>
      <c r="U93" s="84" t="s">
        <v>782</v>
      </c>
      <c r="V93" s="84" t="s">
        <v>783</v>
      </c>
      <c r="W93" s="84" t="s">
        <v>45</v>
      </c>
      <c r="X93" s="40"/>
      <c r="Y93" s="40"/>
      <c r="Z93" s="40"/>
      <c r="AA93" s="40"/>
      <c r="AB93" s="40"/>
      <c r="AC93" s="40"/>
      <c r="AD93" s="40"/>
      <c r="AE93" s="53"/>
      <c r="AF93" s="51" t="s">
        <v>767</v>
      </c>
    </row>
    <row r="94" spans="1:32" ht="210" customHeight="1">
      <c r="A94" s="42">
        <v>89</v>
      </c>
      <c r="B94" s="6" t="s">
        <v>758</v>
      </c>
      <c r="C94" s="6" t="s">
        <v>421</v>
      </c>
      <c r="D94" s="6" t="s">
        <v>784</v>
      </c>
      <c r="E94" s="6" t="s">
        <v>785</v>
      </c>
      <c r="F94" s="6" t="s">
        <v>786</v>
      </c>
      <c r="G94" s="6" t="s">
        <v>84</v>
      </c>
      <c r="H94" s="6" t="s">
        <v>787</v>
      </c>
      <c r="I94" s="63" t="s">
        <v>449</v>
      </c>
      <c r="J94" s="61" t="s">
        <v>593</v>
      </c>
      <c r="K94" s="57">
        <v>0</v>
      </c>
      <c r="L94" s="57">
        <v>0</v>
      </c>
      <c r="M94" s="57">
        <v>0</v>
      </c>
      <c r="N94" s="62">
        <v>0.2</v>
      </c>
      <c r="O94" s="62">
        <v>0.2</v>
      </c>
      <c r="P94" s="80" t="s">
        <v>45</v>
      </c>
      <c r="Q94" s="79" t="s">
        <v>763</v>
      </c>
      <c r="R94" s="79" t="s">
        <v>764</v>
      </c>
      <c r="S94" s="80" t="s">
        <v>45</v>
      </c>
      <c r="T94" s="84" t="s">
        <v>45</v>
      </c>
      <c r="U94" s="84" t="s">
        <v>765</v>
      </c>
      <c r="V94" s="84" t="s">
        <v>766</v>
      </c>
      <c r="W94" s="84" t="s">
        <v>45</v>
      </c>
      <c r="X94" s="40"/>
      <c r="Y94" s="40"/>
      <c r="Z94" s="40"/>
      <c r="AA94" s="40"/>
      <c r="AB94" s="40"/>
      <c r="AC94" s="40"/>
      <c r="AD94" s="40"/>
      <c r="AE94" s="53"/>
      <c r="AF94" s="51" t="s">
        <v>788</v>
      </c>
    </row>
    <row r="95" spans="1:32" ht="120" customHeight="1">
      <c r="A95" s="42">
        <v>90</v>
      </c>
      <c r="B95" s="6" t="s">
        <v>789</v>
      </c>
      <c r="C95" s="6" t="s">
        <v>421</v>
      </c>
      <c r="D95" s="6" t="s">
        <v>790</v>
      </c>
      <c r="E95" s="6" t="s">
        <v>791</v>
      </c>
      <c r="F95" s="6" t="s">
        <v>792</v>
      </c>
      <c r="G95" s="6" t="s">
        <v>41</v>
      </c>
      <c r="H95" s="6" t="s">
        <v>793</v>
      </c>
      <c r="I95" s="63" t="s">
        <v>426</v>
      </c>
      <c r="J95" s="61" t="s">
        <v>427</v>
      </c>
      <c r="K95" s="57">
        <v>0</v>
      </c>
      <c r="L95" s="57">
        <v>0</v>
      </c>
      <c r="M95" s="57">
        <v>20</v>
      </c>
      <c r="N95" s="57">
        <v>50</v>
      </c>
      <c r="O95" s="57">
        <v>50</v>
      </c>
      <c r="P95" s="80">
        <v>0</v>
      </c>
      <c r="Q95" s="79" t="s">
        <v>794</v>
      </c>
      <c r="R95" s="80"/>
      <c r="S95" s="80"/>
      <c r="T95" s="84">
        <v>0</v>
      </c>
      <c r="U95" s="84" t="s">
        <v>795</v>
      </c>
      <c r="V95" s="84" t="s">
        <v>796</v>
      </c>
      <c r="W95" s="84"/>
      <c r="X95" s="40"/>
      <c r="Y95" s="40"/>
      <c r="Z95" s="40"/>
      <c r="AA95" s="40"/>
      <c r="AB95" s="40"/>
      <c r="AC95" s="40"/>
      <c r="AD95" s="40"/>
      <c r="AE95" s="53"/>
      <c r="AF95" s="51" t="s">
        <v>484</v>
      </c>
    </row>
    <row r="96" spans="1:32" ht="165" customHeight="1">
      <c r="A96" s="42">
        <v>91</v>
      </c>
      <c r="B96" s="6" t="s">
        <v>789</v>
      </c>
      <c r="C96" s="6" t="s">
        <v>421</v>
      </c>
      <c r="D96" s="6" t="s">
        <v>797</v>
      </c>
      <c r="E96" s="6" t="s">
        <v>798</v>
      </c>
      <c r="F96" s="6" t="s">
        <v>799</v>
      </c>
      <c r="G96" s="6" t="s">
        <v>136</v>
      </c>
      <c r="H96" s="6" t="s">
        <v>800</v>
      </c>
      <c r="I96" s="63" t="s">
        <v>426</v>
      </c>
      <c r="J96" s="61" t="s">
        <v>642</v>
      </c>
      <c r="K96" s="57" t="s">
        <v>111</v>
      </c>
      <c r="L96" s="62">
        <v>0.05</v>
      </c>
      <c r="M96" s="57" t="s">
        <v>111</v>
      </c>
      <c r="N96" s="62">
        <v>0.05</v>
      </c>
      <c r="O96" s="62">
        <v>0.1</v>
      </c>
      <c r="P96" s="80" t="s">
        <v>111</v>
      </c>
      <c r="Q96" s="79" t="s">
        <v>801</v>
      </c>
      <c r="R96" s="79"/>
      <c r="S96" s="79" t="s">
        <v>452</v>
      </c>
      <c r="T96" s="85">
        <v>0.05</v>
      </c>
      <c r="U96" s="84" t="s">
        <v>802</v>
      </c>
      <c r="V96" s="84"/>
      <c r="W96" s="84"/>
      <c r="X96" s="40"/>
      <c r="Y96" s="40"/>
      <c r="Z96" s="40"/>
      <c r="AA96" s="40"/>
      <c r="AB96" s="40"/>
      <c r="AC96" s="40"/>
      <c r="AD96" s="40"/>
      <c r="AE96" s="53"/>
      <c r="AF96" s="51" t="s">
        <v>655</v>
      </c>
    </row>
    <row r="97" spans="1:32" ht="165" customHeight="1">
      <c r="A97" s="42">
        <v>92</v>
      </c>
      <c r="B97" s="6" t="s">
        <v>789</v>
      </c>
      <c r="C97" s="6" t="s">
        <v>421</v>
      </c>
      <c r="D97" s="6" t="s">
        <v>803</v>
      </c>
      <c r="E97" s="6" t="s">
        <v>804</v>
      </c>
      <c r="F97" s="6" t="s">
        <v>805</v>
      </c>
      <c r="G97" s="6" t="s">
        <v>84</v>
      </c>
      <c r="H97" s="6" t="s">
        <v>806</v>
      </c>
      <c r="I97" s="63" t="s">
        <v>426</v>
      </c>
      <c r="J97" s="61" t="s">
        <v>642</v>
      </c>
      <c r="K97" s="57" t="s">
        <v>111</v>
      </c>
      <c r="L97" s="57" t="s">
        <v>111</v>
      </c>
      <c r="M97" s="57" t="s">
        <v>111</v>
      </c>
      <c r="N97" s="57" t="s">
        <v>111</v>
      </c>
      <c r="O97" s="57" t="s">
        <v>111</v>
      </c>
      <c r="P97" s="80" t="s">
        <v>111</v>
      </c>
      <c r="Q97" s="79" t="s">
        <v>807</v>
      </c>
      <c r="R97" s="80"/>
      <c r="S97" s="79" t="s">
        <v>808</v>
      </c>
      <c r="T97" s="84" t="s">
        <v>111</v>
      </c>
      <c r="U97" s="84" t="s">
        <v>809</v>
      </c>
      <c r="V97" s="84"/>
      <c r="W97" s="84"/>
      <c r="X97" s="40"/>
      <c r="Y97" s="40"/>
      <c r="Z97" s="40"/>
      <c r="AA97" s="40"/>
      <c r="AB97" s="40"/>
      <c r="AC97" s="40"/>
      <c r="AD97" s="40"/>
      <c r="AE97" s="53"/>
      <c r="AF97" s="51" t="s">
        <v>655</v>
      </c>
    </row>
    <row r="98" spans="1:32" ht="356.1" customHeight="1">
      <c r="A98" s="42">
        <v>93</v>
      </c>
      <c r="B98" s="6" t="s">
        <v>789</v>
      </c>
      <c r="C98" s="6" t="s">
        <v>421</v>
      </c>
      <c r="D98" s="6" t="s">
        <v>810</v>
      </c>
      <c r="E98" s="6" t="s">
        <v>811</v>
      </c>
      <c r="F98" s="6" t="s">
        <v>812</v>
      </c>
      <c r="G98" s="6" t="s">
        <v>84</v>
      </c>
      <c r="H98" s="6" t="s">
        <v>813</v>
      </c>
      <c r="I98" s="61" t="s">
        <v>814</v>
      </c>
      <c r="J98" s="61" t="s">
        <v>815</v>
      </c>
      <c r="K98" s="57" t="s">
        <v>111</v>
      </c>
      <c r="L98" s="57" t="s">
        <v>111</v>
      </c>
      <c r="M98" s="57" t="s">
        <v>111</v>
      </c>
      <c r="N98" s="57">
        <v>2</v>
      </c>
      <c r="O98" s="57">
        <v>2</v>
      </c>
      <c r="P98" s="80" t="s">
        <v>45</v>
      </c>
      <c r="Q98" s="79" t="s">
        <v>816</v>
      </c>
      <c r="R98" s="80"/>
      <c r="S98" s="80"/>
      <c r="T98" s="84"/>
      <c r="U98" s="84" t="s">
        <v>817</v>
      </c>
      <c r="V98" s="84" t="s">
        <v>818</v>
      </c>
      <c r="W98" s="84" t="s">
        <v>819</v>
      </c>
      <c r="X98" s="40"/>
      <c r="Y98" s="40"/>
      <c r="Z98" s="40"/>
      <c r="AA98" s="40"/>
      <c r="AB98" s="40"/>
      <c r="AC98" s="40"/>
      <c r="AD98" s="40"/>
      <c r="AE98" s="53"/>
      <c r="AF98" s="51" t="s">
        <v>788</v>
      </c>
    </row>
    <row r="99" spans="1:32" ht="180" customHeight="1">
      <c r="A99" s="42">
        <v>94</v>
      </c>
      <c r="B99" s="6" t="s">
        <v>789</v>
      </c>
      <c r="C99" s="6" t="s">
        <v>421</v>
      </c>
      <c r="D99" s="6" t="s">
        <v>820</v>
      </c>
      <c r="E99" s="6" t="s">
        <v>821</v>
      </c>
      <c r="F99" s="6" t="s">
        <v>822</v>
      </c>
      <c r="G99" s="6" t="s">
        <v>84</v>
      </c>
      <c r="H99" s="6" t="s">
        <v>787</v>
      </c>
      <c r="I99" s="63" t="s">
        <v>426</v>
      </c>
      <c r="J99" s="61" t="s">
        <v>593</v>
      </c>
      <c r="K99" s="57" t="s">
        <v>111</v>
      </c>
      <c r="L99" s="57">
        <v>5</v>
      </c>
      <c r="M99" s="57">
        <v>10</v>
      </c>
      <c r="N99" s="57">
        <v>15</v>
      </c>
      <c r="O99" s="57">
        <v>15</v>
      </c>
      <c r="P99" s="80"/>
      <c r="Q99" s="80"/>
      <c r="R99" s="80"/>
      <c r="S99" s="80"/>
      <c r="T99" s="84">
        <v>5</v>
      </c>
      <c r="U99" s="84" t="s">
        <v>823</v>
      </c>
      <c r="V99" s="84" t="s">
        <v>824</v>
      </c>
      <c r="W99" s="84" t="s">
        <v>599</v>
      </c>
      <c r="X99" s="40"/>
      <c r="Y99" s="40"/>
      <c r="Z99" s="40"/>
      <c r="AA99" s="40"/>
      <c r="AB99" s="40"/>
      <c r="AC99" s="40"/>
      <c r="AD99" s="40"/>
      <c r="AE99" s="53"/>
      <c r="AF99" s="51" t="s">
        <v>788</v>
      </c>
    </row>
    <row r="100" spans="1:32" ht="165" customHeight="1">
      <c r="A100" s="42">
        <v>95</v>
      </c>
      <c r="B100" s="6" t="s">
        <v>789</v>
      </c>
      <c r="C100" s="6" t="s">
        <v>421</v>
      </c>
      <c r="D100" s="6" t="s">
        <v>825</v>
      </c>
      <c r="E100" s="6" t="s">
        <v>826</v>
      </c>
      <c r="F100" s="6" t="s">
        <v>827</v>
      </c>
      <c r="G100" s="6" t="s">
        <v>136</v>
      </c>
      <c r="H100" s="6" t="s">
        <v>582</v>
      </c>
      <c r="I100" s="63" t="s">
        <v>449</v>
      </c>
      <c r="J100" s="61" t="s">
        <v>642</v>
      </c>
      <c r="K100" s="58" t="s">
        <v>111</v>
      </c>
      <c r="L100" s="59">
        <v>0.05</v>
      </c>
      <c r="M100" s="58" t="s">
        <v>111</v>
      </c>
      <c r="N100" s="59">
        <v>0.1</v>
      </c>
      <c r="O100" s="59">
        <v>0.15</v>
      </c>
      <c r="P100" s="80" t="s">
        <v>111</v>
      </c>
      <c r="Q100" s="79" t="s">
        <v>828</v>
      </c>
      <c r="R100" s="79" t="s">
        <v>829</v>
      </c>
      <c r="S100" s="79" t="s">
        <v>452</v>
      </c>
      <c r="T100" s="85">
        <v>0.05</v>
      </c>
      <c r="U100" s="84" t="s">
        <v>830</v>
      </c>
      <c r="V100" s="84" t="s">
        <v>831</v>
      </c>
      <c r="W100" s="84" t="s">
        <v>599</v>
      </c>
      <c r="X100" s="40"/>
      <c r="Y100" s="40"/>
      <c r="Z100" s="40"/>
      <c r="AA100" s="40"/>
      <c r="AB100" s="40"/>
      <c r="AC100" s="40"/>
      <c r="AD100" s="40"/>
      <c r="AE100" s="53"/>
      <c r="AF100" s="51" t="s">
        <v>655</v>
      </c>
    </row>
    <row r="101" spans="1:32" ht="285" customHeight="1">
      <c r="A101" s="42">
        <v>96</v>
      </c>
      <c r="B101" s="6" t="s">
        <v>789</v>
      </c>
      <c r="C101" s="6" t="s">
        <v>421</v>
      </c>
      <c r="D101" s="6" t="s">
        <v>832</v>
      </c>
      <c r="E101" s="6" t="s">
        <v>833</v>
      </c>
      <c r="F101" s="6" t="s">
        <v>834</v>
      </c>
      <c r="G101" s="6" t="s">
        <v>41</v>
      </c>
      <c r="H101" s="6" t="s">
        <v>835</v>
      </c>
      <c r="I101" s="63" t="s">
        <v>449</v>
      </c>
      <c r="J101" s="61" t="s">
        <v>427</v>
      </c>
      <c r="K101" s="62">
        <v>0.1</v>
      </c>
      <c r="L101" s="62">
        <v>0.4</v>
      </c>
      <c r="M101" s="62">
        <v>0.6</v>
      </c>
      <c r="N101" s="62">
        <v>0.9</v>
      </c>
      <c r="O101" s="62">
        <v>0.9</v>
      </c>
      <c r="P101" s="82">
        <v>0.1</v>
      </c>
      <c r="Q101" s="79" t="s">
        <v>836</v>
      </c>
      <c r="R101" s="79" t="s">
        <v>837</v>
      </c>
      <c r="S101" s="80"/>
      <c r="T101" s="85">
        <v>0.4</v>
      </c>
      <c r="U101" s="84" t="s">
        <v>838</v>
      </c>
      <c r="V101" s="84" t="s">
        <v>839</v>
      </c>
      <c r="W101" s="84" t="s">
        <v>840</v>
      </c>
      <c r="X101" s="40"/>
      <c r="Y101" s="40"/>
      <c r="Z101" s="40"/>
      <c r="AA101" s="40"/>
      <c r="AB101" s="40"/>
      <c r="AC101" s="40"/>
      <c r="AD101" s="40"/>
      <c r="AE101" s="53"/>
      <c r="AF101" s="51" t="s">
        <v>484</v>
      </c>
    </row>
  </sheetData>
  <protectedRanges>
    <protectedRange sqref="T6:W19 T21:W23 T28:W101" name="Rango1"/>
    <protectedRange sqref="T20:W20" name="Rango1_4"/>
    <protectedRange sqref="T24:W24" name="Rango1_6"/>
    <protectedRange sqref="T25:W25" name="Rango1_7"/>
    <protectedRange sqref="T26:W26" name="Rango1_8"/>
    <protectedRange sqref="T27:W27" name="Rango1_9"/>
  </protectedRanges>
  <autoFilter ref="A4:AF101" xr:uid="{00000000-0001-0000-0100-000000000000}">
    <filterColumn colId="10"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filterColumn colId="27" showButton="0"/>
    <filterColumn colId="28" showButton="0"/>
    <filterColumn colId="29" showButton="0"/>
  </autoFilter>
  <mergeCells count="20">
    <mergeCell ref="C1:AD1"/>
    <mergeCell ref="AE1:AF1"/>
    <mergeCell ref="AF4:AF5"/>
    <mergeCell ref="AB4:AE4"/>
    <mergeCell ref="A1:B1"/>
    <mergeCell ref="A3:AF3"/>
    <mergeCell ref="A4:A5"/>
    <mergeCell ref="P4:S4"/>
    <mergeCell ref="K4:O4"/>
    <mergeCell ref="E4:E5"/>
    <mergeCell ref="H4:H5"/>
    <mergeCell ref="B4:B5"/>
    <mergeCell ref="C4:C5"/>
    <mergeCell ref="D4:D5"/>
    <mergeCell ref="F4:F5"/>
    <mergeCell ref="X4:AA4"/>
    <mergeCell ref="G4:G5"/>
    <mergeCell ref="J4:J5"/>
    <mergeCell ref="I4:I5"/>
    <mergeCell ref="T4:W4"/>
  </mergeCells>
  <pageMargins left="0.70866141732283472" right="0.70866141732283472" top="0.74803149606299213" bottom="0.74803149606299213" header="0.31496062992125984" footer="0.31496062992125984"/>
  <pageSetup paperSize="8" scale="29" fitToHeight="0" orientation="landscape" r:id="rId1"/>
  <headerFooter>
    <oddFooter>&amp;R&amp;G</oddFooter>
  </headerFooter>
  <rowBreaks count="2" manualBreakCount="2">
    <brk id="85" max="31" man="1"/>
    <brk id="101" max="31"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41"/>
  <sheetViews>
    <sheetView topLeftCell="A28" zoomScale="70" zoomScaleNormal="70" workbookViewId="0">
      <selection activeCell="G20" sqref="G20"/>
    </sheetView>
  </sheetViews>
  <sheetFormatPr defaultColWidth="11.42578125" defaultRowHeight="15"/>
  <cols>
    <col min="1" max="1" width="52.7109375" bestFit="1" customWidth="1"/>
    <col min="2" max="2" width="20" bestFit="1" customWidth="1"/>
    <col min="3" max="3" width="22.42578125" customWidth="1"/>
    <col min="4" max="4" width="29.42578125" customWidth="1"/>
    <col min="5" max="5" width="20" bestFit="1" customWidth="1"/>
    <col min="6" max="6" width="14.7109375" customWidth="1"/>
    <col min="7" max="7" width="46" bestFit="1" customWidth="1"/>
    <col min="8" max="8" width="20" bestFit="1" customWidth="1"/>
    <col min="9" max="9" width="25.140625" customWidth="1"/>
    <col min="10" max="10" width="52.7109375" bestFit="1" customWidth="1"/>
    <col min="11" max="11" width="20" bestFit="1" customWidth="1"/>
    <col min="12" max="12" width="35.28515625" bestFit="1" customWidth="1"/>
    <col min="13" max="13" width="30.425781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425781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42578125" bestFit="1" customWidth="1"/>
    <col min="40" max="40" width="54.85546875" bestFit="1" customWidth="1"/>
    <col min="41" max="41" width="57.85546875" bestFit="1" customWidth="1"/>
    <col min="42" max="42" width="53.140625" bestFit="1" customWidth="1"/>
    <col min="43" max="43" width="12" bestFit="1" customWidth="1"/>
    <col min="44" max="44" width="35.28515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42578125" bestFit="1" customWidth="1"/>
    <col min="51" max="51" width="42.425781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42578125" bestFit="1" customWidth="1"/>
    <col min="66" max="66" width="40.42578125" bestFit="1" customWidth="1"/>
    <col min="67" max="67" width="54.42578125" bestFit="1" customWidth="1"/>
    <col min="68" max="68" width="14.85546875" bestFit="1" customWidth="1"/>
    <col min="69" max="69" width="35.28515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1">
      <c r="A2" s="7" t="s">
        <v>841</v>
      </c>
      <c r="B2" t="s">
        <v>5</v>
      </c>
      <c r="D2" s="7" t="s">
        <v>841</v>
      </c>
      <c r="E2" t="s">
        <v>5</v>
      </c>
      <c r="G2" s="7" t="s">
        <v>841</v>
      </c>
      <c r="H2" t="s">
        <v>5</v>
      </c>
      <c r="J2" s="7" t="s">
        <v>841</v>
      </c>
      <c r="K2" t="s">
        <v>5</v>
      </c>
    </row>
    <row r="4" spans="1:11">
      <c r="A4" s="7" t="s">
        <v>2</v>
      </c>
      <c r="B4" t="s">
        <v>842</v>
      </c>
      <c r="D4" s="7" t="s">
        <v>2</v>
      </c>
      <c r="E4" t="s">
        <v>842</v>
      </c>
      <c r="G4" s="7" t="s">
        <v>2</v>
      </c>
      <c r="H4" t="s">
        <v>842</v>
      </c>
      <c r="J4" s="7" t="s">
        <v>2</v>
      </c>
      <c r="K4" t="s">
        <v>842</v>
      </c>
    </row>
    <row r="5" spans="1:11">
      <c r="A5" s="15" t="s">
        <v>843</v>
      </c>
      <c r="B5">
        <v>1</v>
      </c>
      <c r="D5" s="15" t="s">
        <v>843</v>
      </c>
      <c r="E5">
        <v>1</v>
      </c>
      <c r="G5" s="15" t="s">
        <v>843</v>
      </c>
      <c r="H5">
        <v>2</v>
      </c>
      <c r="J5" s="15" t="s">
        <v>844</v>
      </c>
      <c r="K5">
        <v>1</v>
      </c>
    </row>
    <row r="6" spans="1:11">
      <c r="A6" s="15" t="s">
        <v>844</v>
      </c>
      <c r="B6">
        <v>4</v>
      </c>
      <c r="D6" s="15" t="s">
        <v>845</v>
      </c>
      <c r="E6">
        <v>1</v>
      </c>
      <c r="G6" s="15" t="s">
        <v>845</v>
      </c>
      <c r="H6">
        <v>1</v>
      </c>
      <c r="J6" s="15" t="s">
        <v>846</v>
      </c>
      <c r="K6">
        <v>86</v>
      </c>
    </row>
    <row r="7" spans="1:11">
      <c r="A7" s="15" t="s">
        <v>847</v>
      </c>
      <c r="B7">
        <v>19</v>
      </c>
      <c r="D7" s="15" t="s">
        <v>848</v>
      </c>
      <c r="E7">
        <v>1</v>
      </c>
      <c r="G7" s="15" t="s">
        <v>7</v>
      </c>
      <c r="H7">
        <v>3</v>
      </c>
      <c r="J7" s="15" t="s">
        <v>7</v>
      </c>
      <c r="K7">
        <v>87</v>
      </c>
    </row>
    <row r="8" spans="1:11">
      <c r="A8" s="15" t="s">
        <v>845</v>
      </c>
      <c r="B8">
        <v>16</v>
      </c>
      <c r="D8" s="15" t="s">
        <v>7</v>
      </c>
      <c r="E8">
        <v>3</v>
      </c>
    </row>
    <row r="9" spans="1:11">
      <c r="A9" s="15" t="s">
        <v>848</v>
      </c>
      <c r="B9">
        <v>36</v>
      </c>
    </row>
    <row r="10" spans="1:11">
      <c r="A10" s="15" t="s">
        <v>849</v>
      </c>
      <c r="B10">
        <v>3</v>
      </c>
    </row>
    <row r="11" spans="1:11">
      <c r="A11" s="15" t="s">
        <v>850</v>
      </c>
      <c r="B11">
        <v>8</v>
      </c>
    </row>
    <row r="12" spans="1:11">
      <c r="A12" s="15" t="s">
        <v>7</v>
      </c>
      <c r="B12">
        <v>87</v>
      </c>
    </row>
    <row r="15" spans="1:11">
      <c r="A15" s="16" t="s">
        <v>841</v>
      </c>
      <c r="B15" s="22" t="s">
        <v>851</v>
      </c>
      <c r="C15" s="16" t="s">
        <v>852</v>
      </c>
      <c r="D15" s="16" t="s">
        <v>853</v>
      </c>
      <c r="E15" s="16" t="s">
        <v>854</v>
      </c>
      <c r="F15" s="18" t="s">
        <v>855</v>
      </c>
    </row>
    <row r="16" spans="1:11">
      <c r="A16" s="15" t="s">
        <v>843</v>
      </c>
      <c r="B16" s="28">
        <v>1</v>
      </c>
      <c r="C16" s="25">
        <v>1</v>
      </c>
      <c r="D16" s="25">
        <v>2</v>
      </c>
      <c r="E16" s="25"/>
      <c r="F16" s="18">
        <f>SUM(B16:E16)</f>
        <v>4</v>
      </c>
    </row>
    <row r="17" spans="1:6">
      <c r="A17" s="15" t="s">
        <v>844</v>
      </c>
      <c r="B17" s="28">
        <v>4</v>
      </c>
      <c r="C17" s="25"/>
      <c r="D17" s="25"/>
      <c r="E17" s="25">
        <v>1</v>
      </c>
      <c r="F17" s="18">
        <f t="shared" ref="F17:F22" si="0">SUM(B17:E17)</f>
        <v>5</v>
      </c>
    </row>
    <row r="18" spans="1:6">
      <c r="A18" s="15" t="s">
        <v>847</v>
      </c>
      <c r="B18" s="28">
        <v>19</v>
      </c>
      <c r="C18" s="25"/>
      <c r="D18" s="25"/>
      <c r="E18" s="25"/>
      <c r="F18" s="18">
        <f t="shared" si="0"/>
        <v>19</v>
      </c>
    </row>
    <row r="19" spans="1:6">
      <c r="A19" s="15" t="s">
        <v>845</v>
      </c>
      <c r="B19" s="28">
        <v>16</v>
      </c>
      <c r="C19" s="25">
        <v>1</v>
      </c>
      <c r="D19" s="25">
        <v>1</v>
      </c>
      <c r="E19" s="25"/>
      <c r="F19" s="18">
        <f t="shared" si="0"/>
        <v>18</v>
      </c>
    </row>
    <row r="20" spans="1:6">
      <c r="A20" s="15" t="s">
        <v>848</v>
      </c>
      <c r="B20" s="28">
        <v>36</v>
      </c>
      <c r="C20" s="25">
        <v>1</v>
      </c>
      <c r="D20" s="25"/>
      <c r="E20" s="25"/>
      <c r="F20" s="18">
        <f t="shared" si="0"/>
        <v>37</v>
      </c>
    </row>
    <row r="21" spans="1:6">
      <c r="A21" s="15" t="s">
        <v>849</v>
      </c>
      <c r="B21" s="28">
        <v>3</v>
      </c>
      <c r="C21" s="25"/>
      <c r="D21" s="25"/>
      <c r="E21" s="25"/>
      <c r="F21" s="18">
        <f t="shared" si="0"/>
        <v>3</v>
      </c>
    </row>
    <row r="22" spans="1:6">
      <c r="A22" s="15" t="s">
        <v>850</v>
      </c>
      <c r="B22" s="28">
        <v>8</v>
      </c>
      <c r="C22" s="25"/>
      <c r="D22" s="25"/>
      <c r="E22" s="25"/>
      <c r="F22" s="18">
        <f t="shared" si="0"/>
        <v>8</v>
      </c>
    </row>
    <row r="23" spans="1:6">
      <c r="B23" s="24">
        <f>SUM(B15:B22)</f>
        <v>87</v>
      </c>
      <c r="C23" s="27"/>
      <c r="D23" s="27"/>
      <c r="E23" s="27"/>
      <c r="F23" s="17">
        <f>SUM(F16:F22)</f>
        <v>94</v>
      </c>
    </row>
    <row r="26" spans="1:6">
      <c r="A26" s="20" t="s">
        <v>841</v>
      </c>
      <c r="B26" s="19" t="s">
        <v>855</v>
      </c>
    </row>
    <row r="27" spans="1:6">
      <c r="A27" s="15" t="s">
        <v>843</v>
      </c>
      <c r="B27" s="19">
        <v>4</v>
      </c>
    </row>
    <row r="28" spans="1:6">
      <c r="A28" s="15" t="s">
        <v>844</v>
      </c>
      <c r="B28" s="19">
        <v>5</v>
      </c>
    </row>
    <row r="29" spans="1:6">
      <c r="A29" s="15" t="s">
        <v>847</v>
      </c>
      <c r="B29" s="19">
        <v>19</v>
      </c>
    </row>
    <row r="30" spans="1:6">
      <c r="A30" s="15" t="s">
        <v>845</v>
      </c>
      <c r="B30" s="19">
        <v>18</v>
      </c>
    </row>
    <row r="31" spans="1:6">
      <c r="A31" s="15" t="s">
        <v>848</v>
      </c>
      <c r="B31" s="19">
        <v>37</v>
      </c>
    </row>
    <row r="32" spans="1:6">
      <c r="A32" s="15" t="s">
        <v>849</v>
      </c>
      <c r="B32" s="19">
        <v>3</v>
      </c>
    </row>
    <row r="33" spans="1:6">
      <c r="A33" s="15" t="s">
        <v>850</v>
      </c>
      <c r="B33" s="19">
        <v>8</v>
      </c>
    </row>
    <row r="41" spans="1:6">
      <c r="F41">
        <f>SUM(B41:E41)</f>
        <v>0</v>
      </c>
    </row>
  </sheetData>
  <sheetProtection algorithmName="SHA-512" hashValue="uWEfXAoWm01wrJ5MjdMTQGCer/OFj+XubgPPYVZYlqdhkHsov+O97ZYQ9yXc7fxu6DKu1fOuSEelk2Rgv2VU3Q==" saltValue="0Vyofqfw+ftuK1BXcc7uuw==" spinCount="100000" sheet="1" objects="1" scenarios="1"/>
  <pageMargins left="0.7" right="0.7" top="0.75" bottom="0.75" header="0.3" footer="0.3"/>
  <pageSetup orientation="portrait" horizontalDpi="300" verticalDpi="30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42"/>
  <sheetViews>
    <sheetView topLeftCell="A28" zoomScale="70" zoomScaleNormal="70" workbookViewId="0">
      <selection activeCell="B16" sqref="B16:B24"/>
    </sheetView>
  </sheetViews>
  <sheetFormatPr defaultColWidth="11.42578125" defaultRowHeight="15"/>
  <cols>
    <col min="1" max="1" width="54.85546875" bestFit="1" customWidth="1"/>
    <col min="2" max="2" width="21.42578125" customWidth="1"/>
    <col min="3" max="3" width="22.42578125" customWidth="1"/>
    <col min="4" max="4" width="29.7109375" customWidth="1"/>
    <col min="5" max="5" width="29.42578125" customWidth="1"/>
    <col min="6" max="6" width="14.7109375" customWidth="1"/>
    <col min="7" max="7" width="26" customWidth="1"/>
    <col min="8" max="8" width="35" bestFit="1" customWidth="1"/>
    <col min="9" max="9" width="25.140625" customWidth="1"/>
    <col min="10" max="10" width="43.140625" bestFit="1" customWidth="1"/>
    <col min="11" max="11" width="35" bestFit="1" customWidth="1"/>
    <col min="12" max="12" width="35.28515625" bestFit="1" customWidth="1"/>
    <col min="13" max="13" width="30.42578125" bestFit="1" customWidth="1"/>
    <col min="14" max="14" width="31.42578125" bestFit="1" customWidth="1"/>
    <col min="15" max="15" width="10.140625" bestFit="1" customWidth="1"/>
    <col min="16" max="16" width="14.85546875" bestFit="1" customWidth="1"/>
    <col min="17" max="17" width="11.7109375" bestFit="1" customWidth="1"/>
    <col min="18" max="18" width="40.140625" bestFit="1" customWidth="1"/>
    <col min="19" max="19" width="31.42578125" bestFit="1" customWidth="1"/>
    <col min="20" max="20" width="14.85546875" bestFit="1" customWidth="1"/>
    <col min="21" max="21" width="60.140625" bestFit="1" customWidth="1"/>
    <col min="22" max="22" width="37.42578125" bestFit="1" customWidth="1"/>
    <col min="23" max="23" width="36.140625" bestFit="1" customWidth="1"/>
    <col min="24" max="24" width="44.85546875" bestFit="1" customWidth="1"/>
    <col min="25" max="25" width="47.85546875" bestFit="1" customWidth="1"/>
    <col min="26" max="26" width="31.42578125" bestFit="1" customWidth="1"/>
    <col min="27" max="27" width="14.85546875" bestFit="1" customWidth="1"/>
    <col min="28" max="28" width="40.42578125" bestFit="1" customWidth="1"/>
    <col min="29" max="29" width="44.85546875" bestFit="1" customWidth="1"/>
    <col min="30" max="30" width="14.85546875" bestFit="1" customWidth="1"/>
    <col min="31" max="31" width="47.85546875" bestFit="1" customWidth="1"/>
    <col min="32" max="32" width="12" bestFit="1" customWidth="1"/>
    <col min="33" max="33" width="11.7109375" bestFit="1" customWidth="1"/>
    <col min="34" max="34" width="60.140625" bestFit="1" customWidth="1"/>
    <col min="35" max="35" width="44.85546875" bestFit="1" customWidth="1"/>
    <col min="36" max="36" width="47.85546875" bestFit="1" customWidth="1"/>
    <col min="37" max="37" width="40.42578125" bestFit="1" customWidth="1"/>
    <col min="38" max="38" width="12" bestFit="1" customWidth="1"/>
    <col min="39" max="39" width="49.42578125" bestFit="1" customWidth="1"/>
    <col min="40" max="40" width="54.85546875" bestFit="1" customWidth="1"/>
    <col min="41" max="41" width="57.85546875" bestFit="1" customWidth="1"/>
    <col min="42" max="42" width="53.140625" bestFit="1" customWidth="1"/>
    <col min="43" max="43" width="12" bestFit="1" customWidth="1"/>
    <col min="44" max="44" width="35.28515625" bestFit="1" customWidth="1"/>
    <col min="45" max="45" width="50.140625" bestFit="1" customWidth="1"/>
    <col min="46" max="46" width="14.85546875" bestFit="1" customWidth="1"/>
    <col min="47" max="47" width="50.85546875" bestFit="1" customWidth="1"/>
    <col min="48" max="48" width="12" bestFit="1" customWidth="1"/>
    <col min="49" max="49" width="53.140625" bestFit="1" customWidth="1"/>
    <col min="50" max="50" width="39.42578125" bestFit="1" customWidth="1"/>
    <col min="51" max="51" width="42.42578125" bestFit="1" customWidth="1"/>
    <col min="52" max="52" width="40.140625" bestFit="1" customWidth="1"/>
    <col min="53" max="53" width="43.140625" bestFit="1" customWidth="1"/>
    <col min="54" max="54" width="27.28515625" bestFit="1" customWidth="1"/>
    <col min="55" max="55" width="30.28515625" bestFit="1" customWidth="1"/>
    <col min="56" max="56" width="33.140625" bestFit="1" customWidth="1"/>
    <col min="57" max="57" width="36.140625" bestFit="1" customWidth="1"/>
    <col min="58" max="58" width="57.140625" bestFit="1" customWidth="1"/>
    <col min="59" max="59" width="36.140625" bestFit="1" customWidth="1"/>
    <col min="60" max="60" width="31.42578125" bestFit="1" customWidth="1"/>
    <col min="61" max="61" width="14.85546875" bestFit="1" customWidth="1"/>
    <col min="62" max="62" width="40.42578125" bestFit="1" customWidth="1"/>
    <col min="63" max="63" width="12" bestFit="1" customWidth="1"/>
    <col min="64" max="64" width="60.140625" bestFit="1" customWidth="1"/>
    <col min="65" max="65" width="37.42578125" bestFit="1" customWidth="1"/>
    <col min="66" max="66" width="40.42578125" bestFit="1" customWidth="1"/>
    <col min="67" max="67" width="54.42578125" bestFit="1" customWidth="1"/>
    <col min="68" max="68" width="14.85546875" bestFit="1" customWidth="1"/>
    <col min="69" max="69" width="35.28515625" bestFit="1" customWidth="1"/>
    <col min="70" max="70" width="12" bestFit="1" customWidth="1"/>
    <col min="71" max="71" width="57.42578125" bestFit="1" customWidth="1"/>
    <col min="72" max="72" width="44.85546875" bestFit="1" customWidth="1"/>
    <col min="73" max="73" width="47.85546875" bestFit="1" customWidth="1"/>
    <col min="74" max="74" width="11.7109375" bestFit="1" customWidth="1"/>
  </cols>
  <sheetData>
    <row r="2" spans="1:13">
      <c r="A2" s="7" t="s">
        <v>841</v>
      </c>
      <c r="B2" t="s">
        <v>6</v>
      </c>
      <c r="D2" s="7" t="s">
        <v>841</v>
      </c>
      <c r="E2" t="s">
        <v>6</v>
      </c>
      <c r="G2" s="7" t="s">
        <v>841</v>
      </c>
      <c r="H2" t="s">
        <v>6</v>
      </c>
      <c r="J2" s="7" t="s">
        <v>841</v>
      </c>
      <c r="K2" t="s">
        <v>6</v>
      </c>
    </row>
    <row r="4" spans="1:13">
      <c r="A4" s="7" t="s">
        <v>2</v>
      </c>
      <c r="B4" t="s">
        <v>842</v>
      </c>
      <c r="D4" s="7" t="s">
        <v>2</v>
      </c>
      <c r="E4" t="s">
        <v>842</v>
      </c>
      <c r="F4" s="7"/>
      <c r="G4" s="7" t="s">
        <v>2</v>
      </c>
      <c r="H4" t="s">
        <v>842</v>
      </c>
      <c r="I4" s="7"/>
      <c r="J4" s="7" t="s">
        <v>2</v>
      </c>
      <c r="K4" t="s">
        <v>842</v>
      </c>
      <c r="L4" s="7"/>
      <c r="M4" s="7"/>
    </row>
    <row r="5" spans="1:13">
      <c r="A5" s="15" t="s">
        <v>856</v>
      </c>
      <c r="B5">
        <v>8</v>
      </c>
      <c r="D5" s="15" t="s">
        <v>857</v>
      </c>
      <c r="E5">
        <v>3</v>
      </c>
      <c r="G5" s="15" t="s">
        <v>858</v>
      </c>
      <c r="H5">
        <v>1</v>
      </c>
      <c r="J5" s="15" t="s">
        <v>858</v>
      </c>
      <c r="K5">
        <v>2</v>
      </c>
    </row>
    <row r="6" spans="1:13">
      <c r="A6" s="15" t="s">
        <v>858</v>
      </c>
      <c r="B6">
        <v>15</v>
      </c>
      <c r="D6" s="15" t="s">
        <v>859</v>
      </c>
      <c r="E6">
        <v>2</v>
      </c>
      <c r="G6" s="15" t="s">
        <v>860</v>
      </c>
      <c r="H6">
        <v>2</v>
      </c>
      <c r="J6" s="15" t="s">
        <v>857</v>
      </c>
      <c r="K6">
        <v>1</v>
      </c>
    </row>
    <row r="7" spans="1:13">
      <c r="A7" s="15" t="s">
        <v>861</v>
      </c>
      <c r="B7">
        <v>10</v>
      </c>
      <c r="D7" s="15" t="s">
        <v>862</v>
      </c>
      <c r="E7">
        <v>3</v>
      </c>
      <c r="G7" s="15" t="s">
        <v>857</v>
      </c>
      <c r="H7">
        <v>3</v>
      </c>
      <c r="J7" s="15" t="s">
        <v>863</v>
      </c>
      <c r="K7">
        <v>1</v>
      </c>
    </row>
    <row r="8" spans="1:13">
      <c r="A8" s="15" t="s">
        <v>860</v>
      </c>
      <c r="B8">
        <v>3</v>
      </c>
      <c r="D8" s="15" t="s">
        <v>863</v>
      </c>
      <c r="E8">
        <v>1</v>
      </c>
      <c r="G8" s="15" t="s">
        <v>859</v>
      </c>
      <c r="H8">
        <v>1</v>
      </c>
      <c r="J8" s="15" t="s">
        <v>846</v>
      </c>
      <c r="K8">
        <v>50</v>
      </c>
    </row>
    <row r="9" spans="1:13">
      <c r="A9" s="15" t="s">
        <v>857</v>
      </c>
      <c r="B9">
        <v>2</v>
      </c>
      <c r="D9" s="15" t="s">
        <v>846</v>
      </c>
      <c r="E9">
        <v>45</v>
      </c>
      <c r="G9" s="15" t="s">
        <v>846</v>
      </c>
      <c r="H9">
        <v>47</v>
      </c>
      <c r="J9" s="15" t="s">
        <v>7</v>
      </c>
      <c r="K9">
        <v>54</v>
      </c>
    </row>
    <row r="10" spans="1:13">
      <c r="A10" s="15" t="s">
        <v>859</v>
      </c>
      <c r="B10">
        <v>12</v>
      </c>
      <c r="D10" s="15" t="s">
        <v>7</v>
      </c>
      <c r="E10">
        <v>54</v>
      </c>
      <c r="G10" s="15" t="s">
        <v>7</v>
      </c>
      <c r="H10">
        <v>54</v>
      </c>
    </row>
    <row r="11" spans="1:13">
      <c r="A11" s="15" t="s">
        <v>862</v>
      </c>
      <c r="B11">
        <v>2</v>
      </c>
    </row>
    <row r="12" spans="1:13">
      <c r="A12" s="15" t="s">
        <v>863</v>
      </c>
      <c r="B12">
        <v>2</v>
      </c>
    </row>
    <row r="13" spans="1:13">
      <c r="A13" s="15" t="s">
        <v>7</v>
      </c>
      <c r="B13">
        <v>54</v>
      </c>
    </row>
    <row r="15" spans="1:13">
      <c r="A15" s="16" t="s">
        <v>841</v>
      </c>
      <c r="B15" s="22" t="s">
        <v>851</v>
      </c>
      <c r="C15" s="16" t="s">
        <v>852</v>
      </c>
      <c r="D15" s="16" t="s">
        <v>853</v>
      </c>
      <c r="E15" s="16" t="s">
        <v>854</v>
      </c>
      <c r="F15" s="18" t="s">
        <v>855</v>
      </c>
    </row>
    <row r="16" spans="1:13">
      <c r="A16" s="13" t="s">
        <v>856</v>
      </c>
      <c r="B16" s="23">
        <v>8</v>
      </c>
      <c r="C16" s="25"/>
      <c r="D16" s="25"/>
      <c r="E16" s="25"/>
      <c r="F16" s="18">
        <f t="shared" ref="F16:F23" si="0">SUM(B16:E16)</f>
        <v>8</v>
      </c>
    </row>
    <row r="17" spans="1:25">
      <c r="A17" s="13" t="s">
        <v>858</v>
      </c>
      <c r="B17" s="23">
        <v>15</v>
      </c>
      <c r="C17" s="25"/>
      <c r="D17" s="25">
        <v>1</v>
      </c>
      <c r="E17" s="25">
        <v>2</v>
      </c>
      <c r="F17" s="18">
        <f t="shared" si="0"/>
        <v>18</v>
      </c>
    </row>
    <row r="18" spans="1:25">
      <c r="A18" s="13" t="s">
        <v>861</v>
      </c>
      <c r="B18" s="23">
        <v>10</v>
      </c>
      <c r="C18" s="25"/>
      <c r="D18" s="25"/>
      <c r="E18" s="25"/>
      <c r="F18" s="18">
        <f t="shared" si="0"/>
        <v>10</v>
      </c>
    </row>
    <row r="19" spans="1:25">
      <c r="A19" s="13" t="s">
        <v>860</v>
      </c>
      <c r="B19" s="23">
        <v>3</v>
      </c>
      <c r="C19" s="26"/>
      <c r="D19" s="26">
        <v>2</v>
      </c>
      <c r="E19" s="26"/>
      <c r="F19" s="18">
        <f t="shared" si="0"/>
        <v>5</v>
      </c>
      <c r="G19" s="7"/>
      <c r="H19" s="7"/>
      <c r="I19" s="7"/>
      <c r="J19" s="7"/>
      <c r="K19" s="7"/>
      <c r="L19" s="7"/>
      <c r="M19" s="7"/>
      <c r="N19" s="7"/>
      <c r="O19" s="7"/>
      <c r="P19" s="7"/>
      <c r="Q19" s="7"/>
      <c r="R19" s="7"/>
      <c r="S19" s="7"/>
      <c r="T19" s="7"/>
      <c r="U19" s="7"/>
      <c r="V19" s="7"/>
      <c r="W19" s="7"/>
      <c r="X19" s="7"/>
      <c r="Y19" s="7"/>
    </row>
    <row r="20" spans="1:25">
      <c r="A20" s="13" t="s">
        <v>857</v>
      </c>
      <c r="B20" s="23">
        <v>2</v>
      </c>
      <c r="C20" s="25">
        <v>3</v>
      </c>
      <c r="D20" s="25">
        <v>3</v>
      </c>
      <c r="E20" s="25">
        <v>1</v>
      </c>
      <c r="F20" s="18">
        <f t="shared" si="0"/>
        <v>9</v>
      </c>
    </row>
    <row r="21" spans="1:25">
      <c r="A21" s="13" t="s">
        <v>859</v>
      </c>
      <c r="B21" s="23">
        <v>12</v>
      </c>
      <c r="C21" s="25">
        <v>2</v>
      </c>
      <c r="D21" s="25">
        <v>1</v>
      </c>
      <c r="E21" s="25"/>
      <c r="F21" s="18">
        <f t="shared" si="0"/>
        <v>15</v>
      </c>
    </row>
    <row r="22" spans="1:25">
      <c r="A22" s="13" t="s">
        <v>862</v>
      </c>
      <c r="B22" s="23">
        <v>2</v>
      </c>
      <c r="C22" s="25">
        <v>3</v>
      </c>
      <c r="D22" s="25"/>
      <c r="E22" s="25"/>
      <c r="F22" s="18">
        <f t="shared" si="0"/>
        <v>5</v>
      </c>
    </row>
    <row r="23" spans="1:25">
      <c r="A23" s="13" t="s">
        <v>863</v>
      </c>
      <c r="B23" s="23">
        <v>2</v>
      </c>
      <c r="C23" s="25">
        <v>1</v>
      </c>
      <c r="D23" s="25"/>
      <c r="E23" s="25">
        <v>1</v>
      </c>
      <c r="F23" s="18">
        <f t="shared" si="0"/>
        <v>4</v>
      </c>
    </row>
    <row r="24" spans="1:25">
      <c r="B24" s="24">
        <f>SUM(B15:B23)</f>
        <v>54</v>
      </c>
      <c r="C24" s="27">
        <f t="shared" ref="C24:E24" si="1">SUM(C15:C23)</f>
        <v>9</v>
      </c>
      <c r="D24" s="27">
        <f t="shared" si="1"/>
        <v>7</v>
      </c>
      <c r="E24" s="27">
        <f t="shared" si="1"/>
        <v>4</v>
      </c>
      <c r="F24" s="17">
        <f>SUM(F16:F23)</f>
        <v>74</v>
      </c>
    </row>
    <row r="27" spans="1:25">
      <c r="A27" s="20" t="s">
        <v>841</v>
      </c>
      <c r="B27" s="19" t="s">
        <v>855</v>
      </c>
    </row>
    <row r="28" spans="1:25">
      <c r="A28" s="21" t="s">
        <v>856</v>
      </c>
      <c r="B28" s="19">
        <v>8</v>
      </c>
    </row>
    <row r="29" spans="1:25">
      <c r="A29" s="21" t="s">
        <v>858</v>
      </c>
      <c r="B29" s="19">
        <v>18</v>
      </c>
    </row>
    <row r="30" spans="1:25">
      <c r="A30" s="21" t="s">
        <v>861</v>
      </c>
      <c r="B30" s="19">
        <v>10</v>
      </c>
    </row>
    <row r="31" spans="1:25">
      <c r="A31" s="21" t="s">
        <v>860</v>
      </c>
      <c r="B31" s="19">
        <v>5</v>
      </c>
    </row>
    <row r="32" spans="1:25">
      <c r="A32" s="21" t="s">
        <v>857</v>
      </c>
      <c r="B32" s="19">
        <v>9</v>
      </c>
    </row>
    <row r="33" spans="1:6">
      <c r="A33" s="21" t="s">
        <v>859</v>
      </c>
      <c r="B33" s="19">
        <v>15</v>
      </c>
    </row>
    <row r="34" spans="1:6">
      <c r="A34" s="21" t="s">
        <v>862</v>
      </c>
      <c r="B34" s="19">
        <v>5</v>
      </c>
    </row>
    <row r="35" spans="1:6">
      <c r="A35" s="21" t="s">
        <v>863</v>
      </c>
      <c r="B35" s="19">
        <v>4</v>
      </c>
    </row>
    <row r="42" spans="1:6">
      <c r="F42">
        <f>SUM(B42:E42)</f>
        <v>0</v>
      </c>
    </row>
  </sheetData>
  <sheetProtection algorithmName="SHA-512" hashValue="hGn/QQUqHo+CHnm1AMEiDg5A7g26iX9tGG2bAt9NnY69IgM4V5G+9PoIe+gKlNGNPkHRCH8n9Z0jo0vuWPZg3Q==" saltValue="51n+xxORYk868jNCHWuN7A==" spinCount="100000" sheet="1" objects="1" scenarios="1"/>
  <pageMargins left="0.7" right="0.7" top="0.75" bottom="0.75" header="0.3" footer="0.3"/>
  <pageSetup orientation="portrait" horizontalDpi="300" verticalDpi="3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3:B8"/>
  <sheetViews>
    <sheetView topLeftCell="A7" workbookViewId="0">
      <selection activeCell="C4" sqref="C4"/>
    </sheetView>
  </sheetViews>
  <sheetFormatPr defaultColWidth="11.42578125" defaultRowHeight="15"/>
  <cols>
    <col min="1" max="1" width="46" bestFit="1" customWidth="1"/>
    <col min="2" max="2" width="10.85546875" bestFit="1" customWidth="1"/>
  </cols>
  <sheetData>
    <row r="3" spans="1:2">
      <c r="A3" s="7" t="s">
        <v>0</v>
      </c>
      <c r="B3" t="s">
        <v>3</v>
      </c>
    </row>
    <row r="4" spans="1:2">
      <c r="A4" t="s">
        <v>864</v>
      </c>
      <c r="B4">
        <v>18</v>
      </c>
    </row>
    <row r="5" spans="1:2">
      <c r="A5" t="s">
        <v>865</v>
      </c>
      <c r="B5">
        <v>8</v>
      </c>
    </row>
    <row r="6" spans="1:2">
      <c r="A6" t="s">
        <v>866</v>
      </c>
      <c r="B6">
        <v>84</v>
      </c>
    </row>
    <row r="7" spans="1:2">
      <c r="A7" t="s">
        <v>867</v>
      </c>
      <c r="B7">
        <v>3</v>
      </c>
    </row>
    <row r="8" spans="1:2">
      <c r="A8" t="s">
        <v>1</v>
      </c>
      <c r="B8">
        <v>20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A1:G20"/>
  <sheetViews>
    <sheetView zoomScale="70" zoomScaleNormal="70" workbookViewId="0">
      <selection activeCell="B9" sqref="B9"/>
    </sheetView>
  </sheetViews>
  <sheetFormatPr defaultColWidth="11.42578125" defaultRowHeight="15"/>
  <cols>
    <col min="1" max="1" width="45.85546875" customWidth="1"/>
    <col min="2" max="4" width="35.28515625" customWidth="1"/>
  </cols>
  <sheetData>
    <row r="1" spans="1:7" ht="21.75" customHeight="1" thickBot="1">
      <c r="A1" s="1" t="s">
        <v>868</v>
      </c>
      <c r="B1" s="4" t="s">
        <v>6</v>
      </c>
      <c r="C1" s="4" t="s">
        <v>4</v>
      </c>
      <c r="D1" s="4" t="s">
        <v>5</v>
      </c>
      <c r="G1" s="4"/>
    </row>
    <row r="2" spans="1:7" ht="32.1">
      <c r="A2" s="4" t="s">
        <v>6</v>
      </c>
      <c r="B2" s="3" t="s">
        <v>859</v>
      </c>
      <c r="C2" s="3" t="s">
        <v>869</v>
      </c>
      <c r="D2" s="3" t="s">
        <v>845</v>
      </c>
      <c r="G2" s="5" t="s">
        <v>870</v>
      </c>
    </row>
    <row r="3" spans="1:7" ht="32.1">
      <c r="A3" s="4" t="s">
        <v>4</v>
      </c>
      <c r="B3" s="3" t="s">
        <v>857</v>
      </c>
      <c r="C3" s="3" t="s">
        <v>871</v>
      </c>
      <c r="D3" s="2" t="s">
        <v>843</v>
      </c>
    </row>
    <row r="4" spans="1:7" ht="32.1">
      <c r="A4" s="4" t="s">
        <v>5</v>
      </c>
      <c r="B4" s="3" t="s">
        <v>858</v>
      </c>
      <c r="C4" s="3" t="s">
        <v>872</v>
      </c>
      <c r="D4" s="3" t="s">
        <v>847</v>
      </c>
    </row>
    <row r="5" spans="1:7" ht="32.1">
      <c r="B5" s="3" t="s">
        <v>861</v>
      </c>
      <c r="C5" s="3" t="s">
        <v>873</v>
      </c>
      <c r="D5" s="3" t="s">
        <v>848</v>
      </c>
    </row>
    <row r="6" spans="1:7" ht="32.1">
      <c r="B6" s="3" t="s">
        <v>856</v>
      </c>
      <c r="C6" s="3"/>
      <c r="D6" s="3" t="s">
        <v>874</v>
      </c>
    </row>
    <row r="7" spans="1:7" ht="32.1">
      <c r="B7" s="3" t="s">
        <v>863</v>
      </c>
      <c r="C7" s="3"/>
      <c r="D7" s="3" t="s">
        <v>850</v>
      </c>
    </row>
    <row r="8" spans="1:7" ht="32.1">
      <c r="B8" s="3" t="s">
        <v>862</v>
      </c>
      <c r="C8" s="3"/>
      <c r="D8" s="3" t="s">
        <v>844</v>
      </c>
    </row>
    <row r="9" spans="1:7" ht="15.95">
      <c r="B9" s="3" t="s">
        <v>860</v>
      </c>
      <c r="C9" s="3"/>
      <c r="D9" s="3" t="s">
        <v>849</v>
      </c>
    </row>
    <row r="10" spans="1:7">
      <c r="C10" s="3"/>
    </row>
    <row r="11" spans="1:7">
      <c r="B11" s="3"/>
      <c r="C11" s="2"/>
    </row>
    <row r="12" spans="1:7">
      <c r="B12" s="3"/>
      <c r="C12" s="2"/>
    </row>
    <row r="13" spans="1:7">
      <c r="B13" s="3"/>
      <c r="C13" s="2"/>
    </row>
    <row r="14" spans="1:7">
      <c r="B14" s="3"/>
      <c r="C14" s="2"/>
    </row>
    <row r="15" spans="1:7">
      <c r="B15" s="3"/>
      <c r="C15" s="2"/>
    </row>
    <row r="16" spans="1:7">
      <c r="B16" s="3"/>
      <c r="C16" s="2"/>
    </row>
    <row r="17" spans="2:3">
      <c r="B17" s="3"/>
      <c r="C17" s="2"/>
    </row>
    <row r="18" spans="2:3">
      <c r="B18" s="3"/>
    </row>
    <row r="19" spans="2:3">
      <c r="B19" s="3"/>
    </row>
    <row r="20" spans="2:3">
      <c r="B20" s="3"/>
    </row>
  </sheetData>
  <sheetProtection algorithmName="SHA-512" hashValue="PjTW+NM7UiB0CeeaNqC2OsfPl1mMnnMd/Q8Kd5Ehvf74ikbPjO3gSYinf2XMtRhZR6Sk3Vy3Kv/Jm9mQ0olc3w==" saltValue="qgV6UTCc7UOQyZJ7tuEFYg==" spinCount="100000" sheet="1" objects="1" scenarios="1"/>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4:E41"/>
  <sheetViews>
    <sheetView zoomScale="70" zoomScaleNormal="70" workbookViewId="0">
      <selection activeCell="A5" sqref="A5"/>
    </sheetView>
  </sheetViews>
  <sheetFormatPr defaultColWidth="11.42578125" defaultRowHeight="15"/>
  <cols>
    <col min="1" max="1" width="60.85546875" bestFit="1" customWidth="1"/>
    <col min="2" max="2" width="21.42578125" bestFit="1" customWidth="1"/>
    <col min="3" max="3" width="17.140625" bestFit="1" customWidth="1"/>
    <col min="4" max="4" width="32.42578125" bestFit="1" customWidth="1"/>
    <col min="5" max="5" width="11.7109375" bestFit="1" customWidth="1"/>
    <col min="6" max="6" width="33.28515625" bestFit="1" customWidth="1"/>
    <col min="7" max="7" width="47.28515625" bestFit="1" customWidth="1"/>
    <col min="8" max="8" width="12.140625" bestFit="1" customWidth="1"/>
    <col min="9" max="9" width="51.140625" bestFit="1" customWidth="1"/>
    <col min="10" max="10" width="45.7109375" bestFit="1" customWidth="1"/>
    <col min="11" max="11" width="31.42578125" bestFit="1" customWidth="1"/>
    <col min="12" max="12" width="49.42578125" bestFit="1" customWidth="1"/>
    <col min="13" max="13" width="38.42578125" bestFit="1" customWidth="1"/>
    <col min="14" max="14" width="25.85546875" bestFit="1" customWidth="1"/>
    <col min="15" max="15" width="32.140625" bestFit="1" customWidth="1"/>
    <col min="16" max="16" width="56.85546875" bestFit="1" customWidth="1"/>
    <col min="17" max="17" width="36.28515625" bestFit="1" customWidth="1"/>
    <col min="18" max="18" width="53.42578125" bestFit="1" customWidth="1"/>
    <col min="19" max="19" width="12.140625" bestFit="1" customWidth="1"/>
    <col min="20" max="20" width="43.85546875" bestFit="1" customWidth="1"/>
    <col min="21" max="21" width="12.140625" bestFit="1" customWidth="1"/>
    <col min="22" max="22" width="85.42578125" bestFit="1" customWidth="1"/>
    <col min="23" max="23" width="102.42578125" bestFit="1" customWidth="1"/>
    <col min="24" max="24" width="61.140625" bestFit="1" customWidth="1"/>
    <col min="25" max="25" width="107.28515625" bestFit="1" customWidth="1"/>
    <col min="26" max="26" width="255.42578125" bestFit="1" customWidth="1"/>
    <col min="27" max="27" width="77.42578125" bestFit="1" customWidth="1"/>
    <col min="28" max="28" width="70.85546875" bestFit="1" customWidth="1"/>
    <col min="29" max="29" width="36.42578125" bestFit="1" customWidth="1"/>
    <col min="30" max="30" width="123.28515625" bestFit="1" customWidth="1"/>
    <col min="31" max="31" width="255.42578125" bestFit="1" customWidth="1"/>
    <col min="32" max="32" width="46.140625" bestFit="1" customWidth="1"/>
    <col min="33" max="33" width="83.140625" bestFit="1" customWidth="1"/>
    <col min="34" max="34" width="131" bestFit="1" customWidth="1"/>
    <col min="35" max="35" width="167.28515625" bestFit="1" customWidth="1"/>
    <col min="36" max="36" width="255.42578125" bestFit="1" customWidth="1"/>
    <col min="37" max="37" width="225.140625" bestFit="1" customWidth="1"/>
    <col min="38" max="38" width="193" bestFit="1" customWidth="1"/>
    <col min="39" max="39" width="82" bestFit="1" customWidth="1"/>
    <col min="40" max="40" width="255.42578125" bestFit="1" customWidth="1"/>
    <col min="41" max="41" width="194.42578125" bestFit="1" customWidth="1"/>
    <col min="42" max="42" width="239.42578125" bestFit="1" customWidth="1"/>
    <col min="43" max="43" width="255.42578125" bestFit="1" customWidth="1"/>
    <col min="44" max="44" width="174.140625" bestFit="1" customWidth="1"/>
    <col min="45" max="45" width="134.42578125" bestFit="1" customWidth="1"/>
    <col min="46" max="46" width="85.85546875" bestFit="1" customWidth="1"/>
    <col min="47" max="47" width="76.42578125" bestFit="1" customWidth="1"/>
    <col min="48" max="48" width="255.42578125" bestFit="1" customWidth="1"/>
    <col min="49" max="49" width="128.140625" bestFit="1" customWidth="1"/>
    <col min="50" max="50" width="107.42578125" bestFit="1" customWidth="1"/>
    <col min="51" max="54" width="255.42578125" bestFit="1" customWidth="1"/>
    <col min="55" max="55" width="233.85546875" bestFit="1" customWidth="1"/>
    <col min="56" max="56" width="255.42578125" bestFit="1" customWidth="1"/>
    <col min="57" max="57" width="214.85546875" bestFit="1" customWidth="1"/>
    <col min="58" max="58" width="125" bestFit="1" customWidth="1"/>
    <col min="59" max="59" width="229.42578125" bestFit="1" customWidth="1"/>
    <col min="60" max="60" width="107.28515625" bestFit="1" customWidth="1"/>
    <col min="61" max="61" width="47.28515625" bestFit="1" customWidth="1"/>
    <col min="62" max="62" width="120.7109375" bestFit="1" customWidth="1"/>
    <col min="63" max="64" width="255.42578125" bestFit="1" customWidth="1"/>
    <col min="65" max="65" width="185.140625" bestFit="1" customWidth="1"/>
    <col min="66" max="66" width="72.85546875" bestFit="1" customWidth="1"/>
    <col min="67" max="67" width="140.85546875" bestFit="1" customWidth="1"/>
    <col min="68" max="68" width="255.42578125" bestFit="1" customWidth="1"/>
    <col min="69" max="69" width="152.85546875" bestFit="1" customWidth="1"/>
    <col min="70" max="70" width="169.140625" bestFit="1" customWidth="1"/>
    <col min="71" max="71" width="117.7109375" bestFit="1" customWidth="1"/>
    <col min="72" max="72" width="141.7109375" bestFit="1" customWidth="1"/>
    <col min="73" max="73" width="85.140625" bestFit="1" customWidth="1"/>
    <col min="74" max="74" width="178.85546875" bestFit="1" customWidth="1"/>
    <col min="75" max="75" width="255.42578125" bestFit="1" customWidth="1"/>
    <col min="76" max="76" width="102.42578125" bestFit="1" customWidth="1"/>
    <col min="77" max="77" width="242.42578125" bestFit="1" customWidth="1"/>
    <col min="78" max="78" width="63.42578125" bestFit="1" customWidth="1"/>
    <col min="79" max="79" width="94.42578125" bestFit="1" customWidth="1"/>
    <col min="80" max="80" width="107.7109375" bestFit="1" customWidth="1"/>
    <col min="81" max="81" width="255.42578125" bestFit="1" customWidth="1"/>
    <col min="82" max="82" width="246.140625" bestFit="1" customWidth="1"/>
    <col min="83" max="83" width="255.42578125" bestFit="1" customWidth="1"/>
    <col min="84" max="84" width="119.42578125" bestFit="1" customWidth="1"/>
    <col min="85" max="85" width="126.7109375" bestFit="1" customWidth="1"/>
    <col min="86" max="86" width="179.42578125" bestFit="1" customWidth="1"/>
    <col min="87" max="87" width="148.42578125" bestFit="1" customWidth="1"/>
    <col min="88" max="88" width="193.42578125" bestFit="1" customWidth="1"/>
    <col min="89" max="89" width="127.28515625" bestFit="1" customWidth="1"/>
    <col min="90" max="90" width="71.7109375" bestFit="1" customWidth="1"/>
    <col min="91" max="91" width="167.42578125" bestFit="1" customWidth="1"/>
    <col min="92" max="92" width="108.42578125" bestFit="1" customWidth="1"/>
    <col min="93" max="93" width="98.7109375" bestFit="1" customWidth="1"/>
    <col min="94" max="94" width="180.42578125" bestFit="1" customWidth="1"/>
    <col min="95" max="95" width="86.42578125" bestFit="1" customWidth="1"/>
    <col min="96" max="96" width="138.42578125" bestFit="1" customWidth="1"/>
    <col min="97" max="97" width="255.42578125" bestFit="1" customWidth="1"/>
    <col min="98" max="98" width="108.7109375" bestFit="1" customWidth="1"/>
    <col min="99" max="99" width="210.28515625" bestFit="1" customWidth="1"/>
    <col min="100" max="101" width="255.42578125" bestFit="1" customWidth="1"/>
    <col min="102" max="102" width="185.7109375" bestFit="1" customWidth="1"/>
    <col min="103" max="103" width="165" bestFit="1" customWidth="1"/>
    <col min="104" max="104" width="255.42578125" bestFit="1" customWidth="1"/>
    <col min="105" max="105" width="143.42578125" bestFit="1" customWidth="1"/>
    <col min="106" max="106" width="201.140625" bestFit="1" customWidth="1"/>
    <col min="107" max="107" width="225.42578125" bestFit="1" customWidth="1"/>
    <col min="108" max="108" width="255.42578125" bestFit="1" customWidth="1"/>
    <col min="109" max="109" width="197.7109375" bestFit="1" customWidth="1"/>
    <col min="110" max="110" width="203.42578125" bestFit="1" customWidth="1"/>
    <col min="111" max="111" width="211.85546875" bestFit="1" customWidth="1"/>
    <col min="112" max="112" width="204.140625" bestFit="1" customWidth="1"/>
    <col min="113" max="114" width="255.42578125" bestFit="1" customWidth="1"/>
    <col min="115" max="115" width="100.85546875" bestFit="1" customWidth="1"/>
    <col min="116" max="116" width="131.85546875" bestFit="1" customWidth="1"/>
    <col min="117" max="117" width="62.85546875" bestFit="1" customWidth="1"/>
    <col min="118" max="118" width="120.85546875" bestFit="1" customWidth="1"/>
    <col min="119" max="119" width="221.42578125" bestFit="1" customWidth="1"/>
    <col min="120" max="120" width="214.42578125" bestFit="1" customWidth="1"/>
    <col min="121" max="121" width="153.42578125" bestFit="1" customWidth="1"/>
    <col min="122" max="122" width="129" bestFit="1" customWidth="1"/>
    <col min="123" max="123" width="255.42578125" bestFit="1" customWidth="1"/>
    <col min="124" max="124" width="119.42578125" bestFit="1" customWidth="1"/>
    <col min="125" max="125" width="255.42578125" bestFit="1" customWidth="1"/>
    <col min="126" max="126" width="73.42578125" bestFit="1" customWidth="1"/>
    <col min="127" max="127" width="161.140625" bestFit="1" customWidth="1"/>
    <col min="128" max="128" width="203.140625" bestFit="1" customWidth="1"/>
    <col min="129" max="129" width="147.42578125" bestFit="1" customWidth="1"/>
    <col min="130" max="130" width="166.28515625" bestFit="1" customWidth="1"/>
    <col min="131" max="131" width="220.85546875" bestFit="1" customWidth="1"/>
    <col min="132" max="132" width="102.140625" bestFit="1" customWidth="1"/>
    <col min="133" max="133" width="86.140625" bestFit="1" customWidth="1"/>
    <col min="134" max="134" width="198.7109375" bestFit="1" customWidth="1"/>
    <col min="135" max="135" width="255.42578125" bestFit="1" customWidth="1"/>
    <col min="136" max="136" width="78.7109375" bestFit="1" customWidth="1"/>
    <col min="137" max="137" width="176.85546875" bestFit="1" customWidth="1"/>
    <col min="138" max="138" width="194.42578125" bestFit="1" customWidth="1"/>
    <col min="139" max="139" width="255.42578125" bestFit="1" customWidth="1"/>
    <col min="140" max="140" width="91.42578125" bestFit="1" customWidth="1"/>
    <col min="141" max="141" width="89.42578125" bestFit="1" customWidth="1"/>
    <col min="142" max="142" width="78.42578125" bestFit="1" customWidth="1"/>
    <col min="143" max="143" width="143.42578125" bestFit="1" customWidth="1"/>
    <col min="144" max="144" width="101.42578125" bestFit="1" customWidth="1"/>
    <col min="145" max="145" width="51.42578125" bestFit="1" customWidth="1"/>
    <col min="146" max="146" width="255.42578125" bestFit="1" customWidth="1"/>
    <col min="147" max="147" width="62.140625" bestFit="1" customWidth="1"/>
    <col min="148" max="148" width="75.7109375" bestFit="1" customWidth="1"/>
    <col min="149" max="149" width="111.42578125" bestFit="1" customWidth="1"/>
    <col min="150" max="150" width="178.85546875" bestFit="1" customWidth="1"/>
    <col min="151" max="151" width="61.140625" bestFit="1" customWidth="1"/>
    <col min="152" max="152" width="96.140625" bestFit="1" customWidth="1"/>
    <col min="153" max="153" width="58.85546875" bestFit="1" customWidth="1"/>
    <col min="154" max="154" width="41.85546875" bestFit="1" customWidth="1"/>
    <col min="155" max="155" width="149.42578125" bestFit="1" customWidth="1"/>
    <col min="156" max="156" width="255.42578125" bestFit="1" customWidth="1"/>
    <col min="157" max="157" width="97.140625" bestFit="1" customWidth="1"/>
    <col min="158" max="158" width="119.42578125" bestFit="1" customWidth="1"/>
    <col min="159" max="159" width="172.7109375" bestFit="1" customWidth="1"/>
    <col min="160" max="160" width="66.42578125" bestFit="1" customWidth="1"/>
    <col min="161" max="161" width="99" bestFit="1" customWidth="1"/>
    <col min="162" max="162" width="124.42578125" bestFit="1" customWidth="1"/>
    <col min="163" max="163" width="120.28515625" bestFit="1" customWidth="1"/>
    <col min="164" max="164" width="197.28515625" bestFit="1" customWidth="1"/>
    <col min="165" max="165" width="211.42578125" bestFit="1" customWidth="1"/>
    <col min="166" max="166" width="185.42578125" bestFit="1" customWidth="1"/>
    <col min="167" max="167" width="215.7109375" bestFit="1" customWidth="1"/>
    <col min="168" max="168" width="215.85546875" bestFit="1" customWidth="1"/>
    <col min="169" max="169" width="239.42578125" bestFit="1" customWidth="1"/>
    <col min="170" max="170" width="41.42578125" bestFit="1" customWidth="1"/>
    <col min="171" max="171" width="252.28515625" bestFit="1" customWidth="1"/>
    <col min="172" max="172" width="118.42578125" bestFit="1" customWidth="1"/>
    <col min="173" max="173" width="144.42578125" bestFit="1" customWidth="1"/>
    <col min="174" max="174" width="213.85546875" bestFit="1" customWidth="1"/>
    <col min="175" max="175" width="222.7109375" bestFit="1" customWidth="1"/>
    <col min="176" max="176" width="151" bestFit="1" customWidth="1"/>
    <col min="177" max="177" width="255.42578125" bestFit="1" customWidth="1"/>
    <col min="178" max="178" width="124.42578125" bestFit="1" customWidth="1"/>
    <col min="179" max="179" width="178.42578125" bestFit="1" customWidth="1"/>
    <col min="180" max="180" width="149.28515625" bestFit="1" customWidth="1"/>
    <col min="181" max="181" width="114" bestFit="1" customWidth="1"/>
    <col min="182" max="182" width="172" bestFit="1" customWidth="1"/>
    <col min="183" max="183" width="255.42578125" bestFit="1" customWidth="1"/>
    <col min="184" max="184" width="80.85546875" bestFit="1" customWidth="1"/>
    <col min="185" max="185" width="220.140625" bestFit="1" customWidth="1"/>
    <col min="186" max="187" width="255.42578125" bestFit="1" customWidth="1"/>
    <col min="188" max="188" width="224.85546875" bestFit="1" customWidth="1"/>
    <col min="189" max="189" width="218.85546875" bestFit="1" customWidth="1"/>
    <col min="190" max="190" width="103.85546875" bestFit="1" customWidth="1"/>
    <col min="191" max="191" width="70.28515625" bestFit="1" customWidth="1"/>
    <col min="192" max="193" width="255.42578125" bestFit="1" customWidth="1"/>
    <col min="194" max="194" width="98.140625" bestFit="1" customWidth="1"/>
    <col min="195" max="195" width="98.7109375" bestFit="1" customWidth="1"/>
    <col min="196" max="196" width="140.28515625" bestFit="1" customWidth="1"/>
    <col min="197" max="197" width="202.42578125" bestFit="1" customWidth="1"/>
    <col min="198" max="198" width="120.85546875" bestFit="1" customWidth="1"/>
    <col min="199" max="200" width="255.42578125" bestFit="1" customWidth="1"/>
    <col min="201" max="201" width="122.140625" bestFit="1" customWidth="1"/>
    <col min="202" max="202" width="207" bestFit="1" customWidth="1"/>
    <col min="203" max="203" width="165" bestFit="1" customWidth="1"/>
    <col min="204" max="204" width="244.42578125" bestFit="1" customWidth="1"/>
    <col min="205" max="205" width="118.42578125" bestFit="1" customWidth="1"/>
    <col min="206" max="206" width="85" bestFit="1" customWidth="1"/>
    <col min="207" max="207" width="255.42578125" bestFit="1" customWidth="1"/>
    <col min="208" max="208" width="69.140625" bestFit="1" customWidth="1"/>
    <col min="209" max="209" width="222.28515625" bestFit="1" customWidth="1"/>
    <col min="210" max="210" width="233.42578125" bestFit="1" customWidth="1"/>
    <col min="211" max="211" width="188" bestFit="1" customWidth="1"/>
    <col min="212" max="212" width="205.42578125" bestFit="1" customWidth="1"/>
    <col min="213" max="213" width="125.85546875" bestFit="1" customWidth="1"/>
    <col min="214" max="214" width="108.7109375" bestFit="1" customWidth="1"/>
    <col min="215" max="215" width="113.42578125" bestFit="1" customWidth="1"/>
    <col min="216" max="216" width="155.7109375" bestFit="1" customWidth="1"/>
    <col min="217" max="217" width="122" bestFit="1" customWidth="1"/>
    <col min="218" max="218" width="140.140625" bestFit="1" customWidth="1"/>
    <col min="219" max="219" width="255.42578125" bestFit="1" customWidth="1"/>
    <col min="220" max="220" width="138.7109375" bestFit="1" customWidth="1"/>
    <col min="221" max="221" width="151.85546875" bestFit="1" customWidth="1"/>
    <col min="222" max="222" width="90.28515625" bestFit="1" customWidth="1"/>
    <col min="223" max="223" width="12.140625" bestFit="1" customWidth="1"/>
  </cols>
  <sheetData>
    <row r="4" spans="1:5">
      <c r="A4" s="7" t="s">
        <v>842</v>
      </c>
      <c r="B4" s="7" t="s">
        <v>875</v>
      </c>
    </row>
    <row r="5" spans="1:5">
      <c r="A5" s="7" t="s">
        <v>2</v>
      </c>
      <c r="B5" t="s">
        <v>4</v>
      </c>
      <c r="C5" t="s">
        <v>5</v>
      </c>
      <c r="D5" t="s">
        <v>6</v>
      </c>
      <c r="E5" t="s">
        <v>7</v>
      </c>
    </row>
    <row r="6" spans="1:5">
      <c r="A6" s="15" t="s">
        <v>876</v>
      </c>
      <c r="C6">
        <v>1</v>
      </c>
      <c r="E6">
        <v>1</v>
      </c>
    </row>
    <row r="7" spans="1:5">
      <c r="A7" s="15" t="s">
        <v>877</v>
      </c>
      <c r="C7">
        <v>2</v>
      </c>
      <c r="D7">
        <v>2</v>
      </c>
      <c r="E7">
        <v>4</v>
      </c>
    </row>
    <row r="8" spans="1:5">
      <c r="A8" s="15" t="s">
        <v>864</v>
      </c>
      <c r="B8">
        <v>1</v>
      </c>
      <c r="C8">
        <v>12</v>
      </c>
      <c r="D8">
        <v>5</v>
      </c>
      <c r="E8">
        <v>18</v>
      </c>
    </row>
    <row r="9" spans="1:5">
      <c r="A9" s="15" t="s">
        <v>90</v>
      </c>
      <c r="C9">
        <v>5</v>
      </c>
      <c r="E9">
        <v>5</v>
      </c>
    </row>
    <row r="10" spans="1:5">
      <c r="A10" s="15" t="s">
        <v>878</v>
      </c>
      <c r="C10">
        <v>1</v>
      </c>
      <c r="E10">
        <v>1</v>
      </c>
    </row>
    <row r="11" spans="1:5">
      <c r="A11" s="15" t="s">
        <v>879</v>
      </c>
      <c r="C11">
        <v>1</v>
      </c>
      <c r="E11">
        <v>1</v>
      </c>
    </row>
    <row r="12" spans="1:5">
      <c r="A12" s="15" t="s">
        <v>880</v>
      </c>
      <c r="C12">
        <v>2</v>
      </c>
      <c r="D12">
        <v>4</v>
      </c>
      <c r="E12">
        <v>6</v>
      </c>
    </row>
    <row r="13" spans="1:5">
      <c r="A13" s="15" t="s">
        <v>881</v>
      </c>
      <c r="D13">
        <v>5</v>
      </c>
      <c r="E13">
        <v>5</v>
      </c>
    </row>
    <row r="14" spans="1:5">
      <c r="A14" s="15" t="s">
        <v>882</v>
      </c>
      <c r="C14">
        <v>1</v>
      </c>
      <c r="E14">
        <v>1</v>
      </c>
    </row>
    <row r="15" spans="1:5">
      <c r="A15" s="15" t="s">
        <v>865</v>
      </c>
      <c r="C15">
        <v>5</v>
      </c>
      <c r="D15">
        <v>3</v>
      </c>
      <c r="E15">
        <v>8</v>
      </c>
    </row>
    <row r="16" spans="1:5">
      <c r="A16" s="15" t="s">
        <v>883</v>
      </c>
      <c r="C16">
        <v>1</v>
      </c>
      <c r="D16">
        <v>3</v>
      </c>
      <c r="E16">
        <v>4</v>
      </c>
    </row>
    <row r="17" spans="1:5">
      <c r="A17" s="15" t="s">
        <v>884</v>
      </c>
      <c r="C17">
        <v>2</v>
      </c>
      <c r="E17">
        <v>2</v>
      </c>
    </row>
    <row r="18" spans="1:5">
      <c r="A18" s="15" t="s">
        <v>885</v>
      </c>
      <c r="C18">
        <v>1</v>
      </c>
      <c r="D18">
        <v>1</v>
      </c>
      <c r="E18">
        <v>2</v>
      </c>
    </row>
    <row r="19" spans="1:5">
      <c r="A19" s="15" t="s">
        <v>886</v>
      </c>
      <c r="D19">
        <v>1</v>
      </c>
      <c r="E19">
        <v>1</v>
      </c>
    </row>
    <row r="20" spans="1:5">
      <c r="A20" s="15" t="s">
        <v>887</v>
      </c>
      <c r="C20">
        <v>3</v>
      </c>
      <c r="D20">
        <v>6</v>
      </c>
      <c r="E20">
        <v>9</v>
      </c>
    </row>
    <row r="21" spans="1:5">
      <c r="A21" s="15" t="s">
        <v>888</v>
      </c>
      <c r="C21">
        <v>1</v>
      </c>
      <c r="E21">
        <v>1</v>
      </c>
    </row>
    <row r="22" spans="1:5">
      <c r="A22" s="15" t="s">
        <v>889</v>
      </c>
      <c r="C22">
        <v>1</v>
      </c>
      <c r="D22">
        <v>3</v>
      </c>
      <c r="E22">
        <v>4</v>
      </c>
    </row>
    <row r="23" spans="1:5">
      <c r="A23" s="15" t="s">
        <v>890</v>
      </c>
      <c r="C23">
        <v>1</v>
      </c>
      <c r="E23">
        <v>1</v>
      </c>
    </row>
    <row r="24" spans="1:5">
      <c r="A24" s="15" t="s">
        <v>891</v>
      </c>
      <c r="C24">
        <v>4</v>
      </c>
      <c r="E24">
        <v>4</v>
      </c>
    </row>
    <row r="25" spans="1:5">
      <c r="A25" s="15" t="s">
        <v>892</v>
      </c>
      <c r="C25">
        <v>1</v>
      </c>
      <c r="E25">
        <v>1</v>
      </c>
    </row>
    <row r="26" spans="1:5">
      <c r="A26" s="15" t="s">
        <v>893</v>
      </c>
      <c r="C26">
        <v>1</v>
      </c>
      <c r="E26">
        <v>1</v>
      </c>
    </row>
    <row r="27" spans="1:5">
      <c r="A27" s="15" t="s">
        <v>894</v>
      </c>
      <c r="C27">
        <v>7</v>
      </c>
      <c r="D27">
        <v>2</v>
      </c>
      <c r="E27">
        <v>9</v>
      </c>
    </row>
    <row r="28" spans="1:5">
      <c r="A28" s="15" t="s">
        <v>895</v>
      </c>
      <c r="C28">
        <v>1</v>
      </c>
      <c r="E28">
        <v>1</v>
      </c>
    </row>
    <row r="29" spans="1:5">
      <c r="A29" s="15" t="s">
        <v>896</v>
      </c>
      <c r="C29">
        <v>2</v>
      </c>
      <c r="E29">
        <v>2</v>
      </c>
    </row>
    <row r="30" spans="1:5">
      <c r="A30" s="15" t="s">
        <v>897</v>
      </c>
      <c r="C30">
        <v>5</v>
      </c>
      <c r="E30">
        <v>5</v>
      </c>
    </row>
    <row r="31" spans="1:5">
      <c r="A31" s="15" t="s">
        <v>898</v>
      </c>
      <c r="C31">
        <v>15</v>
      </c>
      <c r="E31">
        <v>15</v>
      </c>
    </row>
    <row r="32" spans="1:5">
      <c r="A32" s="15" t="s">
        <v>899</v>
      </c>
      <c r="C32">
        <v>1</v>
      </c>
      <c r="E32">
        <v>1</v>
      </c>
    </row>
    <row r="33" spans="1:5">
      <c r="A33" s="15" t="s">
        <v>867</v>
      </c>
      <c r="D33">
        <v>3</v>
      </c>
      <c r="E33">
        <v>3</v>
      </c>
    </row>
    <row r="34" spans="1:5">
      <c r="A34" s="15" t="s">
        <v>900</v>
      </c>
      <c r="C34">
        <v>3</v>
      </c>
      <c r="E34">
        <v>3</v>
      </c>
    </row>
    <row r="35" spans="1:5">
      <c r="A35" s="15" t="s">
        <v>901</v>
      </c>
      <c r="B35">
        <v>20</v>
      </c>
      <c r="E35">
        <v>20</v>
      </c>
    </row>
    <row r="36" spans="1:5">
      <c r="A36" s="15" t="s">
        <v>902</v>
      </c>
      <c r="B36">
        <v>15</v>
      </c>
      <c r="C36">
        <v>16</v>
      </c>
      <c r="D36">
        <v>41</v>
      </c>
      <c r="E36">
        <v>72</v>
      </c>
    </row>
    <row r="37" spans="1:5">
      <c r="A37" s="15" t="s">
        <v>903</v>
      </c>
      <c r="D37">
        <v>1</v>
      </c>
      <c r="E37">
        <v>1</v>
      </c>
    </row>
    <row r="38" spans="1:5">
      <c r="A38" s="15" t="s">
        <v>904</v>
      </c>
      <c r="D38">
        <v>1</v>
      </c>
      <c r="E38">
        <v>1</v>
      </c>
    </row>
    <row r="39" spans="1:5">
      <c r="A39" s="15" t="s">
        <v>905</v>
      </c>
      <c r="C39">
        <v>1</v>
      </c>
      <c r="D39">
        <v>1</v>
      </c>
      <c r="E39">
        <v>2</v>
      </c>
    </row>
    <row r="40" spans="1:5">
      <c r="A40" s="15" t="s">
        <v>846</v>
      </c>
      <c r="C40">
        <v>3</v>
      </c>
      <c r="D40">
        <v>3</v>
      </c>
      <c r="E40">
        <v>6</v>
      </c>
    </row>
    <row r="41" spans="1:5">
      <c r="A41" s="15" t="s">
        <v>7</v>
      </c>
      <c r="B41">
        <v>36</v>
      </c>
      <c r="C41">
        <v>100</v>
      </c>
      <c r="D41">
        <v>85</v>
      </c>
      <c r="E41">
        <v>221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dimension ref="A1:F5"/>
  <sheetViews>
    <sheetView topLeftCell="A4" workbookViewId="0">
      <selection activeCell="D16" sqref="D16"/>
    </sheetView>
  </sheetViews>
  <sheetFormatPr defaultColWidth="11.42578125" defaultRowHeight="15"/>
  <cols>
    <col min="1" max="1" width="16.42578125" bestFit="1" customWidth="1"/>
    <col min="2" max="2" width="21.28515625" bestFit="1" customWidth="1"/>
    <col min="3" max="3" width="31.85546875" style="2" bestFit="1" customWidth="1"/>
    <col min="4" max="4" width="29.85546875" style="2" bestFit="1" customWidth="1"/>
    <col min="5" max="5" width="23.140625" style="2" bestFit="1" customWidth="1"/>
    <col min="6" max="6" width="11.7109375" bestFit="1" customWidth="1"/>
  </cols>
  <sheetData>
    <row r="1" spans="1:6">
      <c r="A1" s="7" t="s">
        <v>0</v>
      </c>
      <c r="B1" t="s">
        <v>906</v>
      </c>
    </row>
    <row r="3" spans="1:6">
      <c r="B3" s="10" t="s">
        <v>875</v>
      </c>
      <c r="C3" s="9"/>
      <c r="D3" s="9"/>
      <c r="E3" s="9"/>
      <c r="F3" s="9"/>
    </row>
    <row r="4" spans="1:6" ht="30">
      <c r="B4" s="12" t="s">
        <v>907</v>
      </c>
      <c r="C4" s="8" t="s">
        <v>908</v>
      </c>
      <c r="D4" s="8" t="s">
        <v>6</v>
      </c>
      <c r="E4" s="8" t="s">
        <v>909</v>
      </c>
      <c r="F4" s="6" t="s">
        <v>7</v>
      </c>
    </row>
    <row r="5" spans="1:6">
      <c r="A5" t="s">
        <v>842</v>
      </c>
      <c r="B5" s="11">
        <v>73</v>
      </c>
      <c r="C5" s="9">
        <v>3</v>
      </c>
      <c r="D5" s="9">
        <v>36</v>
      </c>
      <c r="E5" s="9">
        <v>21</v>
      </c>
      <c r="F5" s="11">
        <v>133</v>
      </c>
    </row>
  </sheetData>
  <pageMargins left="0.7" right="0.7" top="0.75" bottom="0.75" header="0.3" footer="0.3"/>
  <pageSetup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R6"/>
  <sheetViews>
    <sheetView topLeftCell="A4" zoomScale="55" zoomScaleNormal="55" workbookViewId="0">
      <selection activeCell="F36" sqref="F36"/>
    </sheetView>
  </sheetViews>
  <sheetFormatPr defaultColWidth="11.42578125" defaultRowHeight="15"/>
  <cols>
    <col min="1" max="1" width="28.42578125" bestFit="1" customWidth="1"/>
    <col min="2" max="2" width="27" bestFit="1" customWidth="1"/>
    <col min="3" max="3" width="11.42578125" bestFit="1" customWidth="1"/>
    <col min="4" max="4" width="10.42578125" bestFit="1" customWidth="1"/>
    <col min="5" max="5" width="12.140625" bestFit="1" customWidth="1"/>
    <col min="6" max="6" width="7" bestFit="1" customWidth="1"/>
    <col min="7" max="7" width="17.7109375" bestFit="1" customWidth="1"/>
    <col min="8" max="8" width="11.7109375" bestFit="1" customWidth="1"/>
    <col min="9" max="17" width="18.42578125" customWidth="1"/>
    <col min="18" max="18" width="11.7109375" bestFit="1" customWidth="1"/>
  </cols>
  <sheetData>
    <row r="1" spans="1:18">
      <c r="A1" s="14" t="s">
        <v>0</v>
      </c>
      <c r="B1" s="12" t="s">
        <v>906</v>
      </c>
      <c r="C1" s="12"/>
      <c r="D1" s="12"/>
      <c r="E1" s="12"/>
      <c r="F1" s="12"/>
      <c r="G1" s="12"/>
      <c r="H1" s="12"/>
      <c r="I1" s="12"/>
      <c r="J1" s="12"/>
      <c r="K1" s="12"/>
      <c r="L1" s="12"/>
      <c r="M1" s="12"/>
      <c r="N1" s="12"/>
      <c r="O1" s="12"/>
      <c r="P1" s="12"/>
      <c r="Q1" s="12"/>
      <c r="R1" s="12"/>
    </row>
    <row r="2" spans="1:18">
      <c r="A2" s="12"/>
      <c r="B2" s="12"/>
      <c r="C2" s="12"/>
      <c r="D2" s="12"/>
      <c r="E2" s="12"/>
      <c r="F2" s="12"/>
      <c r="G2" s="12"/>
      <c r="H2" s="12"/>
      <c r="I2" s="12"/>
      <c r="J2" s="12"/>
      <c r="K2" s="12"/>
      <c r="L2" s="12"/>
      <c r="M2" s="12"/>
      <c r="N2" s="12"/>
      <c r="O2" s="12"/>
      <c r="P2" s="12"/>
      <c r="Q2" s="12"/>
      <c r="R2" s="12"/>
    </row>
    <row r="3" spans="1:18">
      <c r="A3" s="14" t="s">
        <v>842</v>
      </c>
      <c r="B3" s="14" t="s">
        <v>875</v>
      </c>
      <c r="C3" s="12"/>
      <c r="D3" s="12"/>
      <c r="E3" s="12"/>
      <c r="F3" s="12"/>
    </row>
    <row r="4" spans="1:18" ht="96">
      <c r="A4" s="14" t="s">
        <v>2</v>
      </c>
      <c r="B4" s="6" t="s">
        <v>869</v>
      </c>
      <c r="C4" s="6" t="s">
        <v>872</v>
      </c>
      <c r="D4" s="6" t="s">
        <v>910</v>
      </c>
      <c r="E4" s="6" t="s">
        <v>911</v>
      </c>
      <c r="F4" s="6" t="s">
        <v>7</v>
      </c>
    </row>
    <row r="5" spans="1:18">
      <c r="A5" s="12" t="s">
        <v>909</v>
      </c>
      <c r="B5" s="12">
        <v>10</v>
      </c>
      <c r="C5" s="12">
        <v>5</v>
      </c>
      <c r="D5" s="12">
        <v>3</v>
      </c>
      <c r="E5" s="12">
        <v>3</v>
      </c>
      <c r="F5" s="12">
        <v>21</v>
      </c>
    </row>
    <row r="6" spans="1:18">
      <c r="A6" s="12" t="s">
        <v>7</v>
      </c>
      <c r="B6" s="12">
        <v>10</v>
      </c>
      <c r="C6" s="12">
        <v>5</v>
      </c>
      <c r="D6" s="12">
        <v>3</v>
      </c>
      <c r="E6" s="12">
        <v>3</v>
      </c>
      <c r="F6" s="12">
        <v>21</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66E333-1AFF-4B81-9BCC-63C9F6A4FE8E}"/>
</file>

<file path=customXml/itemProps2.xml><?xml version="1.0" encoding="utf-8"?>
<ds:datastoreItem xmlns:ds="http://schemas.openxmlformats.org/officeDocument/2006/customXml" ds:itemID="{B87D02B0-98D3-4C8B-8269-AFFE61606625}"/>
</file>

<file path=customXml/itemProps3.xml><?xml version="1.0" encoding="utf-8"?>
<ds:datastoreItem xmlns:ds="http://schemas.openxmlformats.org/officeDocument/2006/customXml" ds:itemID="{149B8A07-DB9F-40DF-8665-42CF049110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L</dc:creator>
  <cp:keywords/>
  <dc:description/>
  <cp:lastModifiedBy/>
  <cp:revision/>
  <dcterms:created xsi:type="dcterms:W3CDTF">2020-06-05T11:51:24Z</dcterms:created>
  <dcterms:modified xsi:type="dcterms:W3CDTF">2025-09-30T17:48:17Z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