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DIANA HERRAN\OneDrive - Enterritorio\Documents\CONTRATO SECRETARÍA\EJECUCIÓN NOVIEMBRE 2025\"/>
    </mc:Choice>
  </mc:AlternateContent>
  <xr:revisionPtr revIDLastSave="0" documentId="13_ncr:1_{DAEE7EA5-B889-4812-A7FC-23BC284DD4CF}" xr6:coauthVersionLast="47" xr6:coauthVersionMax="47" xr10:uidLastSave="{00000000-0000-0000-0000-000000000000}"/>
  <bookViews>
    <workbookView xWindow="-120" yWindow="-120" windowWidth="20730" windowHeight="11160" xr2:uid="{8FD93289-59D2-4FC6-B9AC-EE5194DF7C57}"/>
  </bookViews>
  <sheets>
    <sheet name="Participación 2025 " sheetId="1" r:id="rId1"/>
  </sheets>
  <definedNames>
    <definedName name="_xlnm._FilterDatabase" localSheetId="0" hidden="1">'Participación 2025 '!$Q$1:$Q$45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 l="1"/>
  <c r="O25" i="1"/>
  <c r="Q24" i="1"/>
  <c r="Q23" i="1"/>
  <c r="Q22" i="1"/>
  <c r="Q21" i="1"/>
  <c r="Q20" i="1"/>
  <c r="Q19" i="1"/>
  <c r="Q18" i="1"/>
  <c r="Q17" i="1"/>
  <c r="Q16" i="1"/>
  <c r="Q15" i="1"/>
  <c r="Q14" i="1"/>
  <c r="Q13" i="1"/>
  <c r="Q12" i="1"/>
  <c r="Q11" i="1"/>
  <c r="Q10" i="1"/>
  <c r="Q9" i="1"/>
  <c r="Q8" i="1"/>
  <c r="Q7" i="1"/>
  <c r="Q6" i="1"/>
  <c r="Q5" i="1"/>
  <c r="Q25" i="1" l="1"/>
</calcChain>
</file>

<file path=xl/sharedStrings.xml><?xml version="1.0" encoding="utf-8"?>
<sst xmlns="http://schemas.openxmlformats.org/spreadsheetml/2006/main" count="371" uniqueCount="217">
  <si>
    <t>Realizar consulta ciudadana de manera trimestral con enfoque de género para conocer las necesidades e intereses de la comunidad, actores y grupo de interés.</t>
  </si>
  <si>
    <t>ESTRATÉGIA PLAN DE PARTICIPACIÓN CIUDADANA 2025</t>
  </si>
  <si>
    <t>No.</t>
  </si>
  <si>
    <t>Proceso</t>
  </si>
  <si>
    <t>Acción de gestión institucional</t>
  </si>
  <si>
    <t>Grupo(s) de valor invitado(s)</t>
  </si>
  <si>
    <t>Instancia de participación legalmente constituida</t>
  </si>
  <si>
    <t>Nivel de participación</t>
  </si>
  <si>
    <t>Fase del ciclo de la gestión</t>
  </si>
  <si>
    <t>Alcance de la participación</t>
  </si>
  <si>
    <t>Objetivo de la acción participativa</t>
  </si>
  <si>
    <t>Tipo de espacio de diálogo que se desarrollará (consulta ciudadana, foro, mesa de trabajo, reunión, feria de la gestión, audiencia pública participativa, YouTube, Facebook live etc.)</t>
  </si>
  <si>
    <t>Resultado esperado con la acción participativa</t>
  </si>
  <si>
    <t>Fecha de realización de la actividad</t>
  </si>
  <si>
    <t>Dependencia responsable</t>
  </si>
  <si>
    <t>Avance por actividad</t>
  </si>
  <si>
    <t>Seguimiento reporte con corte a marzo 2025</t>
  </si>
  <si>
    <t>Seguimiento reporte con corte a junio 2025</t>
  </si>
  <si>
    <t>Seguimiento reporte con corte a septiembre 2025</t>
  </si>
  <si>
    <t>Seguimiento reporte con corte a diciembre v</t>
  </si>
  <si>
    <t xml:space="preserve">Observaciones </t>
  </si>
  <si>
    <t>Espacios programados</t>
  </si>
  <si>
    <t>Espacios ejecutados</t>
  </si>
  <si>
    <t>% de ejecución</t>
  </si>
  <si>
    <t>Descripción avance dependencia responsable ejecución</t>
  </si>
  <si>
    <t>Monitoreo OAP</t>
  </si>
  <si>
    <t>Direccionamiento Estratégico</t>
  </si>
  <si>
    <t>Definición de las prioridades de recursos en el anteproyecto de presupuesto 2026</t>
  </si>
  <si>
    <t>Programa de Transparencia y Ética Pública</t>
  </si>
  <si>
    <t>Ciudadanía General</t>
  </si>
  <si>
    <t>N/A</t>
  </si>
  <si>
    <t xml:space="preserve">Consulta </t>
  </si>
  <si>
    <t>Formulación participativa</t>
  </si>
  <si>
    <t>A la ciudadanía se le va a consultar</t>
  </si>
  <si>
    <t>Realizar un ejercicio de participación para la priorización de recursos en el anteproyecto de presupuesto</t>
  </si>
  <si>
    <t>Consulta ciudadana</t>
  </si>
  <si>
    <t>Un (1) espacio de participación desarrollado</t>
  </si>
  <si>
    <t>Oficina Asesora de Planeación</t>
  </si>
  <si>
    <t>El espacio de participación para priorizar los recursos de inversión en el anteproyecto del presupuesto para la siguiente vigencia se estima a realizarse durante el tercer trimestre del año. A la fecha no se ha programado.</t>
  </si>
  <si>
    <t>De acuerdo con el cronograma establecido en la presente estrategia, la actividad se desarrolla y evidencia en III trimestre de la vigencia</t>
  </si>
  <si>
    <t>Espacio de participación para la actualización del Plan Estratégico de Tecnologías de la Información  - PETI</t>
  </si>
  <si>
    <t>Plan estratégico Dec. 612</t>
  </si>
  <si>
    <t>Formulación</t>
  </si>
  <si>
    <t>La ciudadanía formula y define</t>
  </si>
  <si>
    <t>Generar un espacio de participación a los grupos de  valor y/o interés  internos y  externos, respecto a la actualización y socialización del Plan Estratégico de Tecnologías de la Información  - PETI, que contribuya a la toma de decisiones con relación a la  implementación de la Política de Gobierno Digital en la Entidad.</t>
  </si>
  <si>
    <t>Consulta ciudadana
Publicación en la Pagina Web</t>
  </si>
  <si>
    <t>Un (1) espacio de participación desarrollado a través de encuesta
Publicación en la pagina web</t>
  </si>
  <si>
    <t xml:space="preserve">
31/12/2025</t>
  </si>
  <si>
    <t>Dirección de Tecnologías y Sistemas de la Información</t>
  </si>
  <si>
    <t>Se tiene previsto, por parte de la Dirección de Tecnologías y Sistemas de la Información, realizar consulta ciudadana en el cuarto trimestre del 2025, en la que se recogerán insumos a tener en cuenta para la actualización del Plan Estratégico de Tecnologías de la Información  - PETI de la vigencia 2026</t>
  </si>
  <si>
    <t>De acuerdo con la descripción del avance (Celda S6), y el cronograma establecido en la presente estrategia, la actividad se desarrolla y evidencia en IV trimestre de la vigencia</t>
  </si>
  <si>
    <t>De acuerdo a lo solicitado, en el periodo se avanzó en las siguientes actividades:
1. Se generó pieza comunicacional con el fin de dar a conocer a los colaboradores de la Entidad el estado de avance  de los proyectos con corte al primer trimestre del 2025. 
2. Por otra parte, se avanza en la planeación de la actividad por medio de la cual se dará a conocer las acciones adelantadas en relación a la implmentación del PETI en la vigencia 2025, dicha divulgación se tiene prevista para el último trimestre del año.</t>
  </si>
  <si>
    <t>Ejercicio de participación para la formulación del Plan de Acción - POA 2026</t>
  </si>
  <si>
    <t>El espacio de participación ciudadana para contribuir con la formulación del Plan de Acción - POA 2025 se tiene programado, de acuerdo con el cronograma establecido, realizarse iniciando el cuarto trimestre del año. A la fecha no se ha programado.</t>
  </si>
  <si>
    <t>De acuerdo con el cronograma establecido en la presente estrategia, la actividad se desarrolla y evidencia en IV trimestre de la vigencia.</t>
  </si>
  <si>
    <t>Elaborar y publicar el informe trimestral del POA 2025</t>
  </si>
  <si>
    <t>Ejecución</t>
  </si>
  <si>
    <t>Seguimiento y evaluación participativa - Control social</t>
  </si>
  <si>
    <t>A la ciudadanía se le va a entregar información</t>
  </si>
  <si>
    <t>Publicación página web</t>
  </si>
  <si>
    <t xml:space="preserve">Tres (3) publicaciones </t>
  </si>
  <si>
    <t>6/04/2025
6/07/2025
6/10/2025</t>
  </si>
  <si>
    <t>El 21 de enero del 2025 se remitió informe de seguimiento del cuatro trimestre del 2024 a todos los directivos y fue publicado en la misma fecha en el botón Transparencia y Acceso a la Información Pública en la página web de la entidad, en la ruta https://scj.gov.co/es/transparencia/obligacion-reporte-informacion/metas-objetivos-indicadores</t>
  </si>
  <si>
    <t>Se adjunta soporte de la publicación del POA correspondiente al primer trimestre de 2025.</t>
  </si>
  <si>
    <t>El 30 de abril del 2025 se remitió informe de seguimiento del primer trimestre del 2025 a todos los directivos y fue publicado en el botón Transparencia y Acceso a la Información Pública en la página web de la entidad, en la ruta https://scj.gov.co/es/transparencia/obligacion-reporte-informacion/metas-objetivos-indicadores</t>
  </si>
  <si>
    <t xml:space="preserve">Se observa cargue de información en la carpeta "Evidencias" dispuesta en el SharePoint </t>
  </si>
  <si>
    <t>Elaborar y publicar el informe trimestral del PEI 2025-2028</t>
  </si>
  <si>
    <t>Elaborar y publicar el informe trimestral PEI 2025</t>
  </si>
  <si>
    <t>Por definir espacio</t>
  </si>
  <si>
    <t>30/04/2025
30/07/2025
30/10/2025</t>
  </si>
  <si>
    <t>El primer informe se publica posterior a la terminación del primer cuatrimestre 2025.</t>
  </si>
  <si>
    <t>Conforme el cronograma establecido el primer reporte al finalizar el primer cuatrimestre de la vigencia.</t>
  </si>
  <si>
    <t>El informe correspondiente al primer trimestre fue publicado en la página web el dia 8 de mayo, en el sitio: https://scj.gov.co/es/transparencia/planeacion-presupuesto-ingresos/plan-accion</t>
  </si>
  <si>
    <t>Elaborar y publicar el informe trimestral del PISCCJ 2025</t>
  </si>
  <si>
    <t>Atención y Relación con el Ciudadano</t>
  </si>
  <si>
    <t>Consulta ciudadana para conocer las necesidades e intereses de la comunidad, actores y grupo de interés.</t>
  </si>
  <si>
    <t>Diagnóstico participativo</t>
  </si>
  <si>
    <t>3 encuestas de consulta de ciudadana</t>
  </si>
  <si>
    <t>30/052025
31/08/2025
31/11/2025</t>
  </si>
  <si>
    <t>La primer encuesta se proyecta realizar durante el segundo trimestre de la vigencia, la cual será enfocada hacia la Participación, Transparencia y Rendición de Cuentas.</t>
  </si>
  <si>
    <t>Conforme el cronograma establecido la primera encuesta está programada para el segundo trimestre de la vigencia.</t>
  </si>
  <si>
    <t>En el mes de mayo, se publicó I la  encuesta sobre consulta ciudadana con el fin de conocer las necesidades de las ciudadanías en temas se Seguridad, Convivencia y Justicia. La encuesta fue respondida por  41 personas. La información será discutida en la II Mesa de realcionamiendo ciudadano que se realizará el 1 de julio de 2025</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</si>
  <si>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</si>
  <si>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</si>
  <si>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</si>
  <si>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</si>
  <si>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</si>
  <si>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</si>
  <si>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</si>
  <si>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La jornada de audiencia pública de Rendición de Cuentas está programada para llevarse a cabo durante la última semana de abril de 2025 conforme las directrices de la Veeduría Distrital, Circular 04 de 2024.</t>
  </si>
  <si>
    <t>La OAP se encuentra en proceso de consolidación del informe de RdC de acuerdo con la estrategia definida. Su realización se programa para la última semana del mes de abril de 2025.</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</si>
  <si>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</si>
  <si>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</si>
  <si>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</si>
  <si>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</si>
  <si>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</si>
  <si>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</si>
  <si>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Dos (2) diálogos ciudadanos</t>
  </si>
  <si>
    <t xml:space="preserve">
31/07/2025
31/10/2025</t>
  </si>
  <si>
    <t>Subsecretaria de Acceso a la Justicia</t>
  </si>
  <si>
    <t>Actividades programadas para el realizarse durante el tercer y cuarto trimestre del año.</t>
  </si>
  <si>
    <t>De acuerdo con el cronograma establecido, estas actividades fueron programadas para el tercer y cuarto trimestre del año.</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</si>
  <si>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</si>
  <si>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</si>
  <si>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</si>
  <si>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3 diálogos ciudadanos</t>
  </si>
  <si>
    <t>30/04/2025
31/07/2025
31/10/2025</t>
  </si>
  <si>
    <t>Subsecretaria de Seguridad y Convivencia</t>
  </si>
  <si>
    <t>El diálogo ciudadano a cargo de la Subsecretaría de Seguridad y Convivencia se realizará el próximo 29 de abril de 2025.</t>
  </si>
  <si>
    <t>Primera actividad programada para finales del abril, de acuerdo con la programación efectuada por la subsecretaría.</t>
  </si>
  <si>
    <t>Se llevó a cabo el diálogo ciudadano "Distritos Seguros: juntos contribuyendo a mejorar las condiciones de seguridad en nuestra ciudad”, a cargo de la Subsecretaría de Seguridad y Convivencia, la fecha definida tuvo que ser modificada teniendo en cuenta que para el 29 de abril se realizó la rendición de cuentas de la SDSCJ, por lo tanto se realizó el 22 de mayo de 2025,
Evidencia: Formato excel sistematización diálogo ciudadano, anexo word sistematización, imagen convocatoria, imagen pieza publicitaria.</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</si>
  <si>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</si>
  <si>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</si>
  <si>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</si>
  <si>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</si>
  <si>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</si>
  <si>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</si>
  <si>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</si>
  <si>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Se inicia con la definición de los contenidos preliminares a  tener en cuenta para la actividad con las personas privadas de la libertad, se tienen en cuenta los diferentes servicios que brinda el establecimiento carcelario</t>
  </si>
  <si>
    <t>Cargue de evidencias con presentación sobre los objetivos de la Gestión Integral de las Personas Privadas de la Libertad. No se evidencia aún registro de la realización de la socialización.</t>
  </si>
  <si>
    <t>No se presentaron avances en el desarrollo de la actividad</t>
  </si>
  <si>
    <t>Gestión Estratégica del Talento Humano</t>
  </si>
  <si>
    <t>Espacio de diálogo social en donde se dé a conocer el Programa de Talento Humano dirigido a Servidores y Contratistas.</t>
  </si>
  <si>
    <t>Actores internos</t>
  </si>
  <si>
    <t>Desarrollar un espacio de diálogo social en donde se dé a conocer  el Programa de Talento Humano dirigido a Servidores y Contratistas.</t>
  </si>
  <si>
    <t>Diálogo social</t>
  </si>
  <si>
    <t>Un (1) diálogo social realizado</t>
  </si>
  <si>
    <t>Dirección de Gestión Humana</t>
  </si>
  <si>
    <t>Para el primer trimestre de 2025, no se reportan avances para la actividad, toda vez que está programada para el cuarto trimestre de 2025</t>
  </si>
  <si>
    <t>Conforme le cronograma, esta actividad se encuentra programada para el mes de noviembre de la actual vigencia.</t>
  </si>
  <si>
    <t>Para el segundo trimestre de 2025, no se reportan avances para la actividad, toda vez que está programada para el cuarto trimestre de 2025</t>
  </si>
  <si>
    <t>Ejercicio de participación para la formulación del PTEP</t>
  </si>
  <si>
    <t>Realizar ejercicio de participación para la formulación del Programa de Transparencia y Ética Pública vigencia 2025.</t>
  </si>
  <si>
    <t>Un (1) espacio de participación  desarrollado</t>
  </si>
  <si>
    <t>Se invitó a la ciudadanía interesada para que participe en la formulación  del Plan de acción y Programa de Transparencia, así mismo con sus comentarios, opiniones o sugerencias frente al Plan de Ejecución Anual del PTEP 2025</t>
  </si>
  <si>
    <t>Se adjunta soporte de la publicación de participación a través de la página web institucional. Es de resaltar que los enlaces al no estar vigentes no permite su acceso para verificación.</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</si>
  <si>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</si>
  <si>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</si>
  <si>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</si>
  <si>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</si>
  <si>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</si>
  <si>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</si>
  <si>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De acuerdo con el cronograma, la actividad se encuentra programada a realizarse en el segundo semestre de 2025</t>
  </si>
  <si>
    <t>De acuerdo con la descripción del avance (Celda S18), y el cronograma establecido en la presente estrategia, la actividad se desarrollará y evidenciará en II semestre de la vigencia</t>
  </si>
  <si>
    <t xml:space="preserve">Espacios de diálogo y debate con grupos ciudadanos, para identificación de factores que influyen en la seguridad y convivencia de la ciudad </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</si>
  <si>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</si>
  <si>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</si>
  <si>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 xml:space="preserve">4 reuniones 
 </t>
  </si>
  <si>
    <t xml:space="preserve">Se está realizando la programación de las actividades para dar cumplimiento en la vigencia </t>
  </si>
  <si>
    <t>A la fecha no se ha ejecutado ninguna de las reuniones</t>
  </si>
  <si>
    <t>La actividad se realizará en el segundo semestre de 2025.</t>
  </si>
  <si>
    <t>Espacio de valoración de experiencias exitosas de gestión comunitaria de la seguridad y convivencia, con el fin de compartir experiencias, gestionar conocimientos y aprendizajes, y establecer sistemas de apoyo entre grupos ciudadanos y con otros actores comunitarios.</t>
  </si>
  <si>
    <t>Plan de acción de participación y corresponsabilidad ciudadana para la gestión comunitaria de la seguridad y la convivencia</t>
  </si>
  <si>
    <t>Desarrollar un espacio de reconocimiento a los grupos ciudadanos con experiencias exitosas en la gestión comunitaria de la seguridad, para fortalecer los vínculos sociales de filiación y participación en clave de protección y convivencia ciudadana</t>
  </si>
  <si>
    <t>Encuentro de experiencias comunitarias exitosas en participación ciudadana en asuntos de seguridad y convivencia ciudadana.</t>
  </si>
  <si>
    <t>1 Encuentro</t>
  </si>
  <si>
    <t xml:space="preserve">Se está realizando la programación de la actividad para dar cumplimiento en la vigencia </t>
  </si>
  <si>
    <t>A la fecha no se ha ejecutado el encuentro de experiencias comunitarias exitosas</t>
  </si>
  <si>
    <t>Festival de la con-VIVENCIA JUVENIL para la promoción de la participación juvenil en espacios artísticos de co-creación que faciliten la comprensión y transformación de las necesidades o riesgos de seguridad y convivencia que les afecta o interpela a las juventudes.</t>
  </si>
  <si>
    <t>Jóvenes</t>
  </si>
  <si>
    <t>Promover la participación juvenil en espacios artísticos de co-creación que faciliten la comprensión de las necesidades o riesgos de seguridad y convivencia que les afecta o interpela a las juventudes, así como los mecanismos de transformación de estas realidades desde la corresponsabilidad e innovación social para la consolidación de entornos seguros y disfrutables.</t>
  </si>
  <si>
    <t>Festival juvenil para la comprensión y transformación de  necesidades o riesgos de seguridad y convivencia ciudadana.</t>
  </si>
  <si>
    <t xml:space="preserve">1 festival </t>
  </si>
  <si>
    <t>A la fecha no se ha ejecutado el  festival juvenil para la comprensión y transformación</t>
  </si>
  <si>
    <t>Elaborar y publicar el informe de gestión de la entidad, en lenguaje claro y comprensible.</t>
  </si>
  <si>
    <r>
      <t>Elaborar y publicar el informe</t>
    </r>
    <r>
      <rPr>
        <sz val="12"/>
        <color theme="1"/>
        <rFont val="Arial"/>
        <family val="2"/>
      </rPr>
      <t xml:space="preserve"> anual</t>
    </r>
    <r>
      <rPr>
        <sz val="12"/>
        <color theme="2" tint="-0.89999084444715716"/>
        <rFont val="Arial"/>
        <family val="2"/>
      </rPr>
      <t xml:space="preserve"> de gestión de la entidad, en lenguaje claro y comprensible para la ciudadanía general.</t>
    </r>
  </si>
  <si>
    <t>Un (1) informe de gestión publicado en la página web de la entidad</t>
  </si>
  <si>
    <t>31/06/2025</t>
  </si>
  <si>
    <t>El 25 de enero del 2025 fue publicado  el informe de gestión del 2024 de la SDSCJ en el botón transparencia, en la ruta: https://scj.gov.co/es/transparencia/planeacion-presupuesto-ingresos/informe-gestion</t>
  </si>
  <si>
    <t>Se adjunta soporte de la publicación del informe de gestión del 2024 de la SDSCJ. Se verifica enlace de publicación</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</si>
  <si>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</si>
  <si>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</si>
  <si>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</si>
  <si>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La actividad se proyecta para el finales del segundo trimestre del año.</t>
  </si>
  <si>
    <t>De acuerdo con el cronograma esta actividad se programa para el segundo trimestre del año.</t>
  </si>
  <si>
    <t>Para el mes de junio, se realizó una encuesta de conocimientos de cara a las ciudadanías y publicada en la página web de la entidad y redes sociales; dentro de la cual se generaron preguntas respecto a los trámites y servicios. A partir de allí se realizará para el siguiente semestre un informe que permita generar acciones a partir de la Mesa de Relacionamiento de la entidad de tal manera que se gestionen acciones para la inclusión de nuevos trámites, servicios y OPAs que se vean reflejados en la Guía de trámites y servicios. La encuesta se encontrará publicada hasta el 1 de julio.</t>
  </si>
  <si>
    <t>Gestión del Conocimiento y la Innovación Publica</t>
  </si>
  <si>
    <t>Construcción mapa de conocimiento de la entidad.</t>
  </si>
  <si>
    <t>Gestores de conocimiento e innovación</t>
  </si>
  <si>
    <t>Realizar talleres participativos para la construcción del mapa de conocimiento de la entidad</t>
  </si>
  <si>
    <t>Talleres</t>
  </si>
  <si>
    <t>Un (1) mapa de conocimiento de la entidad</t>
  </si>
  <si>
    <t>Esta actividad se encuentra estimada realizarse en el segundo trimestre de la vigencia.</t>
  </si>
  <si>
    <t xml:space="preserve">Se ha realizado el ejercicio de levantamiento del conocimiento tácito en las siguientes dependencias:
El C4 en cuatro jornadas. Está pendiente la sistematización de la información.
Dirección de Bienes en tres jornadas.
Dirección de Responsabilidad Penal Adolescente en cuatro jornadas. Están pendientes las otras reuniones con los cuatro programas que hacen falta.
Subsecretaría de Inversiones (está pendiente la sistematización).
Dirección de Acceso a la Justicia (dos jornadas). Está pendiente la sistematización.
Centro de Traslado por Protección (CTP).
Dirección de Gestión Humana.
 Casa Libertad (Pendiente sistematización).
CER (Pendiente sistematización).
Dirección de Tecnologías.
Cárcel Distrital (tres jornadas).
Dirección de Seguridad (tres jornadas).
Oficina Asesora de Comunicaciones.
Dirección Técnica.
Oficina de Análisis de la Información y Estudios Estratégicos.
Está pendiente el levantamiento de la información con Oficina de Control Interno, Dirección Financiera, Subsecretaría de Seguridad, Dirección Jurídica y Contractual, Dirección de Recursos Físicos y Dirección de Operaciones que debe quedar lista para la segunda semana de Junio.
</t>
  </si>
  <si>
    <t xml:space="preserve">Instrumento de planeación asociado a la acción de gestión institucional
</t>
  </si>
  <si>
    <t>El Plan de Acción POA del segundo trimestre tuvo un cumplimiento del 97% en las actividades  programadas para el el periodo. El informe de seguimiento fue remitido a los directivos el  24 de julio del 2025 y fue publicado en el botón Transparencia y Acceso a la Información Pública en la página web de la entidad en el siguiente link: https://scj.gov.co/transparencia/obligacion-reporte-informacion/metas-objetivos-indicadores</t>
  </si>
  <si>
    <t>El Plan Estratégico con corte al segundo trimestre tuvo un cumplimiento del 94% de las actividades programadas en el periodo. El informe de seguimiento fue remitido a los directivos el 28 de julio y publicado en el botón de transparencia y acceso a la información pública de la página web de la entidad en el siguiente link: https://scj.gov.co/transparencia/planeacion-presupuesto-ingresos/plan-accion?field_action_plan_classification_target_id=All&amp;field_class_anti_plan_citizen_se_target_id=All&amp;field_public_expen_plan_class_target_id=All&amp;field_class_strate_secto_ins_pla_target_id=269&amp;field_general_date_value=&amp;title=</t>
  </si>
  <si>
    <t>Para el Tercer trimestre de 2025, no se reportan avances para la actividad, toda vez que está programada para el cuarto trimestre de 2025</t>
  </si>
  <si>
    <t>Durante el Trim-III, se realizaron 4 espacios de diálogo y debate con grupos ciudadanos:
1, Diálogo Comunitario Interlocal Zona Centro, se llevó a cabo el 14 de agosto, a las 8:00 am 
2, Diálogo Ciudadano Interlocal Zona Sur, se llevó a cabo el 4 de septiembre, a las 3:00 pm
3, Diálogo Ciudadano Interlocal del Norte, se llevó a cabo el 12 de septiembre a las 9:30 am
 4, Diálogo Ciudadano Interlocal Suroccidente, se llevó a cabo el 29 de septiembre, a las 8:00 am
Evidencias:
Se adjuntan los informes de cada uno de los diálogos ciudadanos interlocales</t>
  </si>
  <si>
    <t>La actividad se realizará durante el cuarto trimestre de 2025</t>
  </si>
  <si>
    <t>Realizar un ejercicio de participación para la formulación del Plan de Acción - POA 2026</t>
  </si>
  <si>
    <t>Se corrige la fecha de realización del ejercicio de participación para la formulación del Plan de Acción - POA 2026.
No se presentan avances. La actividad se encuentra dentro de los tiempos de ejecución.</t>
  </si>
  <si>
    <t>Se verificó el registro de las evidencias en el SharePoint del espacio de diálogo realizado que contó con la participación de 92 ciudadanos principalmente de la Localidad de Engativá. Se recomienda utilizar el DE-AR-01 Formato para la sistematización de los diálogos ciudadanos y audiencia públicas de rendición de cuentas. 
Actividad en ejecución, 1 de 2 actividades formuladas.</t>
  </si>
  <si>
    <t>Se verificó el registro de las evidencias en el SharePoint de los dos espacios de diálogo que contaron con un total de 65 asistentes.
Así mismo, se avala el reporte del diálogo realizado en mayo, que contó con la participación de 45 ciudadanos de diferentes localidades de la capital y 27 funcionarios de la SDSCJ. 
Actividad cumplida, tres de tres espacios realizados.</t>
  </si>
  <si>
    <t>Se verificó el registro de las evidencias en el SharePoint de los cuatro espacios de diálogo que contaron con un total de 161 asistentes.
Actividad cumplida, cuatro de cuatro espacios realizados.</t>
  </si>
  <si>
    <t>Actividad cumplida en el primer trimestre.</t>
  </si>
  <si>
    <t>No presenta avances. 
La actividad se encuentra en tiempos de ejecución.</t>
  </si>
  <si>
    <t>Se verificó el registro de las evidencias en el SharePoint del alistamiento para el desarrollo de la rendición de cuentas a desarrollar en octubre.
La actividad se encuentra en tiempos de ejecución.</t>
  </si>
  <si>
    <t>El 30 de septiembre se publicó  en el menú Participa la Consulta Ciudadana- Percepción y necesidades ciudadanas en términos de seguridad, convivencia y justica, que presenta 9 participaciones por parte los grupos de valor. Se mantendrá abierta por un periodo más largo con el fin de obtener mayor participación. Algunos temas priorizados fueron: Modernizar los sistemas tecnológicos  (Fortalecer la videovigilancia, implementar analítica de datos en ciudad, Mejorar la línea 123, ampliar la infraestructura), Ampliar equipamientos (cárceles, casas de justicia, unidades móviles) para garantizar acceso oportuno y  Mejorar la gestión de comparendos y la articulación interinstitucional en la calle.
Ruta: Consulta Ciudadana- Percepción y necesidades ciudadanas en términos de seguridad, convivencia y justica y enlace: https://scj.gov.co/transparencia/participa/consulta-ciudadana</t>
  </si>
  <si>
    <t>Se verificó el registro de las evidencias en el SharePoint de la "Encuesta Prioridades Ciudadanas 2026 Secretaría de Seguridad, Convivencia y Justicia" publicada en septiembre con 9 participaciones, lo cual no es una muestra representativa. 
Actividad cumplida.</t>
  </si>
  <si>
    <t>Se verificó el registro de las evidencias en el SharePoint. Se revisa la publicación de los dos informes de seguimiento del PISCCJ  2025. 
Actividad en ejecución, dos de tres publicaciones formuladas.</t>
  </si>
  <si>
    <t>El 30 de septiembre se publicó  en el menú Participa la ¡Consulta Ciudadana! con el propósito de conocer las percepciones, necesidades y propuestas en materia de seguridad, convivencia y justicia. Esta iniciativa tiene como objetivo fortalecer las acciones institucionales, incorporando las voces de la comunidad y poniendo especial atención a la equidad de género como principio fundamental para la construcción de políticas públicas más justas e inclusivas. Se obtuvo 10 respuestas enfocadas en necesidades para mejorar aspectos de delincuencia común y mal uso del espacio público. La mayoría de los  participantes manifestó haber participado en diálogos ciudadanos y en la audiencia pública de rendición de cuentas. Se destaca la recomendación de "hacer espacios de dialogo focalizados y con enfoque diferencial".</t>
  </si>
  <si>
    <t>Se verificó el registro de las evidencias en el SharePoint de la encuesta publicada y los resultados obtenidos.
Actividad en ejecución, dos de tres encuestas realizados.</t>
  </si>
  <si>
    <t>Se verificó el registro de las evidencias en el SharePoint de la invitación a la audiencia pública, así como la publicación del informe de rendición de cuentas.
Actividad cumplida.</t>
  </si>
  <si>
    <t>Se realizó la consolidación de Conocimiento explícito de la Entidad, se solicitó revisión a las dependencias.</t>
  </si>
  <si>
    <t>La actividad se encuentra rezagada. Gestionar lo pertinente para su ejecución y reporte.</t>
  </si>
  <si>
    <t>Se presentan los resultados de aplicación de la encuesta aplicada, en donde se contó con la participación de 15 ciudadanos, los cuales respondieron a la pregunta: ¿Qué tipo de información o trámite has intentado consultar o realizar con mayor frecuencia ante nuestra entidad en el último año? Seguridad por zonas e ingreso a la intranet- no es posible ni siquiera para los servidores- siempre esta inaccesible, así como manifestaron que la información a publicar por parte de la SCJ debe ser clara, actualizada y accesible sobre su gestión, presupuestos y resultados.</t>
  </si>
  <si>
    <t>Se verificó el registro de las evidencias en el SharePoint de los resultados de la encuesta aplicada.
Actividad cumplida.</t>
  </si>
  <si>
    <t xml:space="preserve">De acuerdo a lo definido en el Plan de Participación, se avanzó en la definición de la estrategia de participación, con el fin de recoger los aportes y  percepciones de valor para la actualización del Plan Estratégico de Tecnologías de la Información  - PETI. </t>
  </si>
  <si>
    <t>Se verificó correo electrónico de agosto, en donde se formuló una Estrategia de participación ciudadana y se presentó el instrumento de captura de información, que al corte no ha sido implementado.
La actividad se encuentra dentro de los tiempos de ejecución.</t>
  </si>
  <si>
    <t xml:space="preserve">Se verificó el registro de las evidencias en el SharePoint. Se revisa la publicación del informe en la ruta:
Inicio/ Transparencia y Acceso a la Información Pública/obligación reporte información/ Metas, objetivos e indicadores del Informe de seguimiento plan operativo anual - POA con corte a 30 de junio de 2025
Actividad cumplida, tres de tres productos. </t>
  </si>
  <si>
    <t>Se verificó el registro de las evidencias en el SharePoint. Se revisa la publicación del informe de Seguimiento al Plan Estratégico Institucional - PEI 2025-2028, segundo trimestre del año 2025, en la ruta:
Inicio/Transparencia y Acceso a la Información Pública/planeación presupuesto ingresos
 Plan de acción.
Actividad en ejecución, dos de tres publicaciones formuladas.</t>
  </si>
  <si>
    <t>Se elaboraron dos informes de seguimiento al Plan de Acción PISCCJ correspondiente al primer y segundo  trimestre de 2025. Se encuentra debidamente publicados en el portal web en la siguiente ruta: Inicio/ Transparencia y Acceso a la Información Pública/ planeación presupuesto ingresos/ Plan de acción y https://scj.gov.co/transparencia/pisccj/seguimiento-evaluacion
Enlace: https://scj.gov.co/transparencia/planeacion-presupuesto-ingresos/plan-accion?field_action_plan_classification_target_id=363&amp;field_class_anti_plan_citizen_se_target_id=All&amp;field_public_expen_plan_class_target_id=All&amp;field_class_strate_secto_ins_pla_target_id=All&amp;field_general_date_value=+2025&amp;title= y https://scj.gov.co/transparencia/pisccj/seguimiento-evaluacion</t>
  </si>
  <si>
    <t>Se realizó la audiencia pública de rendición de cuentas el 24  abril de 2025 conforme con lo planeado. Se publicó el Informe de Rendición de Cuentas, vigencia 2024 y primer trimestre 2025, de la Secretaría Distrital de Seguridad, Convivencia y Justicia.
Ruta: Inicio/Transparencia y Acceso a la Información Pública/ Rendición de cuentas/ Informes y evaluaciones y enlace https://scj.gov.co/transparencia/rendicion-cuentas/informes-evaluaciones</t>
  </si>
  <si>
    <t>El viernes 19 de septiembre de 2025, a las 11:00 a.m. en Centro Día Luz de Esperanza, se realizó el Diálogo Ciudadano ¿Conoce las casas de Justicia de Bogotá?, donde compartió con la ciudadanía temas relacionados con los servicios sin costo que se ofrecen en las mismas.</t>
  </si>
  <si>
    <t>Durante el Trim-III se llevaron a cabo 2 diálogos ciudadanos:
1, Dirección de Prevención y Cultura Ciudadana, Diálogo Ciudadano "Convivencia sobre ruedas", el cual se llevó a cabo el 29 de julio de 2025, a las 5:30 pm
2, Dirección de Seguridad, Diálogo Ciudadano "Juntos contra la Extorsión", el cual se llevó a cabo el 22 de agosto de 2025, a las 8:00am
Evidencia: PDF Formato Excel sistematización y anexo Word sistematización, de los dos (2) diálogos ciudadanos</t>
  </si>
  <si>
    <t>Se determina que la socialización en la Cárcel Distrital se realizará el día jueves 9 de octubre en el horario de 9 am a 11 am, en donde participarán entre 20 a 30 PPL, pertenecientes a la Cárcel Distrital y al CER.
Se definen los contenidos de la socialización, los expositores y se establecen aspectos logísticos.
Se hace extensiva la invitación al despacho del Secretario, la Oficina de atención al ciudadano, Oficina de Comunicaciones, a la OAP y a la Subsecretaría de Acceso a la Justicia, de los cuales sólo confirma asistencia el Jefe de la OAP y una profesional de la misma dependencia.
Se contará con la presencia de la participación de la veeduría Distrital.
Se estima que este día quedaría culminada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</si>
</sst>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rgb="FF9C5700"/>
      <name val="Aptos Narrow"/>
      <family val="2"/>
      <scheme val="minor"/>
    </font>
    <font>
      <sz val="12"/>
      <color rgb="FF161616"/>
      <name val="Arial"/>
      <family val="2"/>
    </font>
    <font>
      <sz val="11"/>
      <color theme="2" tint="-0.89999084444715716"/>
      <name val="Arial"/>
      <family val="2"/>
    </font>
    <font>
      <b/>
      <sz val="18"/>
      <color theme="2" tint="-0.89999084444715716"/>
      <name val="Arial"/>
      <family val="2"/>
    </font>
    <font>
      <sz val="11"/>
      <color theme="2" tint="-0.89999084444715716"/>
      <name val="Aptos Narrow"/>
      <family val="2"/>
      <scheme val="minor"/>
    </font>
    <font>
      <b/>
      <sz val="12"/>
      <color theme="2" tint="-0.89999084444715716"/>
      <name val="Arial"/>
      <family val="2"/>
    </font>
    <font>
      <sz val="12"/>
      <color theme="2" tint="-0.89999084444715716"/>
      <name val="Aptos Narrow"/>
      <family val="2"/>
      <scheme val="minor"/>
    </font>
    <font>
      <sz val="12"/>
      <color theme="2" tint="-0.89999084444715716"/>
      <name val="Arial"/>
      <family val="2"/>
    </font>
    <font>
      <b/>
      <sz val="12"/>
      <name val="Arial"/>
      <family val="2"/>
    </font>
    <font>
      <sz val="12"/>
      <name val="Arial"/>
      <family val="2"/>
    </font>
    <font>
      <sz val="12"/>
      <color rgb="FF000000"/>
      <name val="Arial"/>
      <family val="2"/>
    </font>
    <font>
      <sz val="12"/>
      <color theme="1"/>
      <name val="Arial"/>
      <family val="2"/>
    </font>
    <font>
      <b/>
      <sz val="11"/>
      <color theme="2" tint="-0.89999084444715716"/>
      <name val="Aptos Narrow"/>
      <family val="2"/>
      <scheme val="minor"/>
    </font>
    <font>
      <b/>
      <sz val="12"/>
      <color theme="2" tint="-0.89999084444715716"/>
      <name val="Aptos Narrow"/>
      <family val="2"/>
      <scheme val="minor"/>
    </font>
    <font>
      <b/>
      <sz val="12"/>
      <color rgb="FF161616"/>
      <name val="Arial"/>
      <family val="2"/>
    </font>
    <font>
      <b/>
      <sz val="11"/>
      <color theme="2" tint="-0.89999084444715716"/>
      <name val="Arial"/>
      <family val="2"/>
    </font>
  </fonts>
  <fills count="13">
    <fill>
      <patternFill patternType="none"/>
    </fill>
    <fill>
      <patternFill patternType="gray125"/>
    </fill>
    <fill>
      <patternFill patternType="solid">
        <fgColor rgb="FFFFEB9C"/>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17">
    <border>
      <left/>
      <right/>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2" borderId="0" applyNumberFormat="0" applyBorder="0" applyAlignment="0" applyProtection="0"/>
  </cellStyleXfs>
  <cellXfs count="89">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3" fillId="0" borderId="0" xfId="0" applyFont="1" applyAlignment="1" applyProtection="1">
      <alignment vertical="top"/>
      <protection locked="0"/>
    </xf>
    <xf numFmtId="0" fontId="4" fillId="0" borderId="1" xfId="0" applyFont="1" applyBorder="1" applyAlignment="1" applyProtection="1">
      <alignment horizontal="center" vertical="center" wrapText="1"/>
      <protection locked="0"/>
    </xf>
    <xf numFmtId="0" fontId="5" fillId="0" borderId="0" xfId="0" applyFont="1" applyProtection="1">
      <protection locked="0"/>
    </xf>
    <xf numFmtId="0" fontId="3" fillId="0" borderId="0" xfId="0" applyFont="1" applyAlignment="1" applyProtection="1">
      <alignment horizontal="center"/>
      <protection locked="0"/>
    </xf>
    <xf numFmtId="0" fontId="7" fillId="0" borderId="0" xfId="0" applyFont="1" applyProtection="1">
      <protection locked="0"/>
    </xf>
    <xf numFmtId="0" fontId="6" fillId="4" borderId="12" xfId="1" applyFont="1" applyFill="1" applyBorder="1" applyAlignment="1" applyProtection="1">
      <alignment horizontal="center" vertical="center" wrapText="1"/>
      <protection locked="0"/>
    </xf>
    <xf numFmtId="0" fontId="6" fillId="4" borderId="9" xfId="1" applyFont="1" applyFill="1" applyBorder="1" applyAlignment="1" applyProtection="1">
      <alignment horizontal="center" vertical="center" wrapText="1"/>
      <protection locked="0"/>
    </xf>
    <xf numFmtId="0" fontId="6" fillId="9" borderId="13" xfId="1" applyFont="1" applyFill="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9" fontId="8" fillId="0" borderId="7" xfId="0" applyNumberFormat="1" applyFont="1" applyBorder="1" applyAlignment="1" applyProtection="1">
      <alignment horizontal="center" vertical="center"/>
      <protection locked="0"/>
    </xf>
    <xf numFmtId="0" fontId="8" fillId="0" borderId="13"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10" fillId="0" borderId="15"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8" fillId="0" borderId="13" xfId="0" applyFont="1" applyBorder="1" applyAlignment="1" applyProtection="1">
      <alignment horizontal="justify" vertical="center" wrapText="1"/>
      <protection locked="0"/>
    </xf>
    <xf numFmtId="0" fontId="10" fillId="0" borderId="9"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8" fillId="0" borderId="13" xfId="0" applyFont="1" applyBorder="1" applyAlignment="1" applyProtection="1">
      <alignment vertical="center"/>
      <protection locked="0"/>
    </xf>
    <xf numFmtId="0" fontId="10" fillId="0" borderId="16"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3"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3" xfId="0" applyFont="1" applyBorder="1" applyAlignment="1" applyProtection="1">
      <alignment vertical="top" wrapText="1"/>
      <protection locked="0"/>
    </xf>
    <xf numFmtId="0" fontId="3" fillId="0" borderId="13" xfId="0" applyFont="1" applyBorder="1" applyAlignment="1" applyProtection="1">
      <alignment vertical="center" wrapText="1"/>
      <protection locked="0"/>
    </xf>
    <xf numFmtId="0" fontId="10" fillId="0" borderId="13" xfId="0" applyFont="1" applyBorder="1" applyAlignment="1" applyProtection="1">
      <alignment horizontal="center" vertical="center" wrapText="1"/>
      <protection locked="0"/>
    </xf>
    <xf numFmtId="0" fontId="13" fillId="11" borderId="13" xfId="0" applyFont="1" applyFill="1" applyBorder="1" applyAlignment="1" applyProtection="1">
      <alignment horizontal="center"/>
      <protection locked="0"/>
    </xf>
    <xf numFmtId="9" fontId="14" fillId="11" borderId="13" xfId="0" applyNumberFormat="1" applyFont="1" applyFill="1" applyBorder="1" applyAlignment="1" applyProtection="1">
      <alignment horizontal="center" vertical="center"/>
      <protection locked="0"/>
    </xf>
    <xf numFmtId="9" fontId="14" fillId="11" borderId="0" xfId="0" applyNumberFormat="1" applyFont="1" applyFill="1" applyAlignment="1" applyProtection="1">
      <alignment horizontal="center" vertical="center"/>
      <protection locked="0"/>
    </xf>
    <xf numFmtId="9" fontId="8" fillId="0" borderId="7"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wrapText="1"/>
      <protection locked="0"/>
    </xf>
    <xf numFmtId="9" fontId="8" fillId="0" borderId="7" xfId="0" applyNumberFormat="1" applyFont="1" applyBorder="1" applyAlignment="1" applyProtection="1">
      <alignment horizontal="left" vertical="center" wrapText="1"/>
      <protection locked="0"/>
    </xf>
    <xf numFmtId="9" fontId="14" fillId="11" borderId="0" xfId="0" applyNumberFormat="1" applyFont="1" applyFill="1" applyAlignment="1" applyProtection="1">
      <alignment horizontal="left" vertical="center"/>
      <protection locked="0"/>
    </xf>
    <xf numFmtId="0" fontId="5" fillId="0" borderId="0" xfId="0" applyFont="1" applyAlignment="1" applyProtection="1">
      <alignment horizontal="left"/>
      <protection locked="0"/>
    </xf>
    <xf numFmtId="0" fontId="5" fillId="0" borderId="0" xfId="0" applyFont="1"/>
    <xf numFmtId="0" fontId="5" fillId="0" borderId="0" xfId="0" applyFont="1" applyAlignment="1">
      <alignment horizontal="left"/>
    </xf>
    <xf numFmtId="0" fontId="8" fillId="0" borderId="7" xfId="0" applyFont="1" applyBorder="1" applyAlignment="1" applyProtection="1">
      <alignment horizontal="center" vertical="center" wrapText="1"/>
      <protection locked="0"/>
    </xf>
    <xf numFmtId="0" fontId="8" fillId="0" borderId="7" xfId="0" applyFont="1" applyBorder="1" applyAlignment="1" applyProtection="1">
      <alignment horizontal="justify" vertical="center" wrapText="1"/>
      <protection locked="0"/>
    </xf>
    <xf numFmtId="0" fontId="8" fillId="10" borderId="7" xfId="0" applyFont="1" applyFill="1" applyBorder="1" applyAlignment="1" applyProtection="1">
      <alignment horizontal="justify" vertical="center" wrapText="1"/>
      <protection locked="0"/>
    </xf>
    <xf numFmtId="14" fontId="8" fillId="0" borderId="13" xfId="0" applyNumberFormat="1"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justify" vertical="center" wrapText="1"/>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horizontal="justify" vertical="center" wrapText="1"/>
      <protection locked="0"/>
    </xf>
    <xf numFmtId="14" fontId="8" fillId="0" borderId="3" xfId="0" applyNumberFormat="1" applyFont="1" applyBorder="1" applyAlignment="1" applyProtection="1">
      <alignment horizontal="center" vertical="center" wrapText="1"/>
      <protection locked="0"/>
    </xf>
    <xf numFmtId="0" fontId="8" fillId="10" borderId="13" xfId="0" applyFont="1" applyFill="1" applyBorder="1" applyAlignment="1" applyProtection="1">
      <alignment horizontal="justify" vertical="center" wrapText="1"/>
      <protection locked="0"/>
    </xf>
    <xf numFmtId="0" fontId="8" fillId="10" borderId="3" xfId="0" applyFont="1" applyFill="1" applyBorder="1" applyAlignment="1" applyProtection="1">
      <alignment horizontal="center" vertical="center" wrapText="1"/>
      <protection locked="0"/>
    </xf>
    <xf numFmtId="0" fontId="8" fillId="10" borderId="13" xfId="0" applyFont="1" applyFill="1" applyBorder="1" applyAlignment="1" applyProtection="1">
      <alignment horizontal="center" vertical="center" wrapText="1"/>
      <protection locked="0"/>
    </xf>
    <xf numFmtId="14" fontId="8" fillId="10" borderId="13" xfId="0" applyNumberFormat="1" applyFont="1" applyFill="1" applyBorder="1" applyAlignment="1" applyProtection="1">
      <alignment horizontal="center" vertical="center" wrapText="1"/>
      <protection locked="0"/>
    </xf>
    <xf numFmtId="0" fontId="9" fillId="10" borderId="13" xfId="0" applyFont="1" applyFill="1" applyBorder="1" applyAlignment="1" applyProtection="1">
      <alignment horizontal="center" vertical="center" wrapText="1"/>
      <protection locked="0"/>
    </xf>
    <xf numFmtId="0" fontId="8" fillId="0" borderId="5" xfId="0" applyFont="1" applyBorder="1" applyAlignment="1" applyProtection="1">
      <alignment horizontal="justify" vertical="center" wrapText="1"/>
      <protection locked="0"/>
    </xf>
    <xf numFmtId="0" fontId="7" fillId="0" borderId="0" xfId="0" applyFont="1" applyAlignment="1" applyProtection="1">
      <alignment vertical="center"/>
      <protection locked="0"/>
    </xf>
    <xf numFmtId="0" fontId="0" fillId="0" borderId="0" xfId="0" applyAlignment="1">
      <alignment vertical="center"/>
    </xf>
    <xf numFmtId="0" fontId="15" fillId="0" borderId="13"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12" fillId="0" borderId="13" xfId="0" applyFont="1" applyBorder="1" applyAlignment="1" applyProtection="1">
      <alignment horizontal="left" vertical="center" wrapText="1"/>
      <protection locked="0"/>
    </xf>
    <xf numFmtId="0" fontId="16" fillId="0" borderId="13" xfId="0" applyFont="1" applyBorder="1" applyAlignment="1" applyProtection="1">
      <alignment vertical="center" wrapText="1"/>
      <protection locked="0"/>
    </xf>
    <xf numFmtId="0" fontId="0" fillId="0" borderId="0" xfId="0" applyAlignment="1">
      <alignment vertical="center" wrapText="1"/>
    </xf>
    <xf numFmtId="9" fontId="8" fillId="0" borderId="13" xfId="0" applyNumberFormat="1" applyFont="1" applyBorder="1" applyAlignment="1">
      <alignment horizontal="left" vertical="center"/>
    </xf>
    <xf numFmtId="9" fontId="8" fillId="12" borderId="13" xfId="0" applyNumberFormat="1" applyFont="1" applyFill="1" applyBorder="1" applyAlignment="1" applyProtection="1">
      <alignment horizontal="center" vertical="center"/>
      <protection locked="0"/>
    </xf>
    <xf numFmtId="9" fontId="8" fillId="12" borderId="7" xfId="0" applyNumberFormat="1" applyFont="1" applyFill="1" applyBorder="1" applyAlignment="1" applyProtection="1">
      <alignment horizontal="center" vertical="center"/>
      <protection locked="0"/>
    </xf>
    <xf numFmtId="0" fontId="6" fillId="5" borderId="5" xfId="1" applyFont="1" applyFill="1" applyBorder="1" applyAlignment="1" applyProtection="1">
      <alignment horizontal="center" vertical="center" wrapText="1"/>
      <protection locked="0"/>
    </xf>
    <xf numFmtId="0" fontId="6" fillId="5" borderId="7" xfId="1" applyFont="1" applyFill="1" applyBorder="1" applyAlignment="1" applyProtection="1">
      <alignment horizontal="center" vertical="center" wrapText="1"/>
      <protection locked="0"/>
    </xf>
    <xf numFmtId="0" fontId="6" fillId="6" borderId="5" xfId="1" applyFont="1" applyFill="1" applyBorder="1" applyAlignment="1" applyProtection="1">
      <alignment horizontal="center" vertical="center" wrapText="1"/>
      <protection locked="0"/>
    </xf>
    <xf numFmtId="0" fontId="6" fillId="6" borderId="7" xfId="1" applyFont="1" applyFill="1" applyBorder="1" applyAlignment="1" applyProtection="1">
      <alignment horizontal="center" vertical="center" wrapText="1"/>
      <protection locked="0"/>
    </xf>
    <xf numFmtId="0" fontId="6" fillId="7" borderId="5" xfId="1" applyFont="1" applyFill="1" applyBorder="1" applyAlignment="1" applyProtection="1">
      <alignment horizontal="center" vertical="center" wrapText="1"/>
      <protection locked="0"/>
    </xf>
    <xf numFmtId="0" fontId="6" fillId="7" borderId="7" xfId="1" applyFont="1" applyFill="1" applyBorder="1" applyAlignment="1" applyProtection="1">
      <alignment horizontal="center" vertical="center" wrapText="1"/>
      <protection locked="0"/>
    </xf>
    <xf numFmtId="0" fontId="6" fillId="8" borderId="5" xfId="1" applyFont="1" applyFill="1" applyBorder="1" applyAlignment="1" applyProtection="1">
      <alignment horizontal="center" vertical="center" wrapText="1"/>
      <protection locked="0"/>
    </xf>
    <xf numFmtId="0" fontId="6" fillId="8" borderId="7" xfId="1" applyFont="1" applyFill="1" applyBorder="1" applyAlignment="1" applyProtection="1">
      <alignment horizontal="center" vertical="center" wrapText="1"/>
      <protection locked="0"/>
    </xf>
    <xf numFmtId="0" fontId="6" fillId="4" borderId="8" xfId="1" applyFont="1" applyFill="1" applyBorder="1" applyAlignment="1" applyProtection="1">
      <alignment horizontal="center" vertical="center" wrapText="1"/>
      <protection locked="0"/>
    </xf>
    <xf numFmtId="0" fontId="6" fillId="4" borderId="14" xfId="1" applyFont="1" applyFill="1" applyBorder="1" applyAlignment="1" applyProtection="1">
      <alignment horizontal="center" vertical="center" wrapText="1"/>
      <protection locked="0"/>
    </xf>
    <xf numFmtId="0" fontId="6" fillId="4" borderId="5" xfId="1" applyFont="1" applyFill="1" applyBorder="1" applyAlignment="1" applyProtection="1">
      <alignment horizontal="center" vertical="center" wrapText="1"/>
      <protection locked="0"/>
    </xf>
    <xf numFmtId="0" fontId="6" fillId="4" borderId="6" xfId="1" applyFont="1" applyFill="1" applyBorder="1" applyAlignment="1" applyProtection="1">
      <alignment horizontal="center" vertical="center" wrapText="1"/>
      <protection locked="0"/>
    </xf>
    <xf numFmtId="0" fontId="6" fillId="4" borderId="7" xfId="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0" fontId="6" fillId="3" borderId="9"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3" borderId="4" xfId="1" applyFont="1" applyFill="1" applyBorder="1" applyAlignment="1" applyProtection="1">
      <alignment horizontal="center" vertical="center" wrapText="1"/>
      <protection locked="0"/>
    </xf>
    <xf numFmtId="0" fontId="6" fillId="3" borderId="11" xfId="1" applyFont="1" applyFill="1" applyBorder="1" applyAlignment="1" applyProtection="1">
      <alignment horizontal="center" vertical="center" wrapText="1"/>
      <protection locked="0"/>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22225</xdr:colOff>
      <xdr:row>2</xdr:row>
      <xdr:rowOff>95250</xdr:rowOff>
    </xdr:to>
    <xdr:pic>
      <xdr:nvPicPr>
        <xdr:cNvPr id="2" name="Image 1" descr="Logotipo&#10;&#10;El contenido generado por IA puede ser incorrecto.">
          <a:extLst>
            <a:ext uri="{FF2B5EF4-FFF2-40B4-BE49-F238E27FC236}">
              <a16:creationId xmlns:a16="http://schemas.microsoft.com/office/drawing/2014/main" id="{00FE51E5-8C32-4BEB-8454-CB012134733B}"/>
            </a:ext>
          </a:extLst>
        </xdr:cNvPr>
        <xdr:cNvPicPr>
          <a:picLocks/>
        </xdr:cNvPicPr>
      </xdr:nvPicPr>
      <xdr:blipFill>
        <a:blip xmlns:r="http://schemas.openxmlformats.org/officeDocument/2006/relationships" r:embed="rId1" cstate="print"/>
        <a:stretch>
          <a:fillRect/>
        </a:stretch>
      </xdr:blipFill>
      <xdr:spPr>
        <a:xfrm>
          <a:off x="0" y="0"/>
          <a:ext cx="784225" cy="6879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48B0-2E1A-4C03-9941-E196D3B2A804}">
  <dimension ref="A1:AB45"/>
  <sheetViews>
    <sheetView tabSelected="1" zoomScale="60" zoomScaleNormal="60" workbookViewId="0">
      <selection activeCell="C5" sqref="C5"/>
    </sheetView>
  </sheetViews>
  <sheetFormatPr baseColWidth="10" defaultRowHeight="15" x14ac:dyDescent="0.25"/>
  <cols>
    <col min="2" max="2" width="25.28515625" customWidth="1"/>
    <col min="3" max="3" width="30" customWidth="1"/>
    <col min="4" max="9" width="25.28515625" customWidth="1"/>
    <col min="10" max="10" width="52.140625" customWidth="1"/>
    <col min="11" max="11" width="37.85546875" customWidth="1"/>
    <col min="12" max="14" width="25.28515625" customWidth="1"/>
    <col min="15" max="15" width="15.85546875" customWidth="1"/>
    <col min="16" max="16" width="13.85546875" customWidth="1"/>
    <col min="17" max="17" width="12.42578125" customWidth="1"/>
    <col min="18" max="18" width="52.7109375" customWidth="1"/>
    <col min="19" max="19" width="46.28515625" customWidth="1"/>
    <col min="20" max="20" width="82.85546875" customWidth="1"/>
    <col min="21" max="21" width="25.28515625" customWidth="1"/>
    <col min="22" max="22" width="65.28515625" customWidth="1"/>
    <col min="23" max="23" width="58" customWidth="1"/>
    <col min="24" max="24" width="24.7109375" hidden="1" customWidth="1"/>
    <col min="25" max="25" width="25.85546875" hidden="1" customWidth="1"/>
    <col min="26" max="26" width="28.28515625" hidden="1" customWidth="1"/>
  </cols>
  <sheetData>
    <row r="1" spans="1:28" ht="23.25" x14ac:dyDescent="0.25">
      <c r="A1" s="1"/>
      <c r="B1" s="1"/>
      <c r="C1" s="82" t="s">
        <v>1</v>
      </c>
      <c r="D1" s="82"/>
      <c r="E1" s="82"/>
      <c r="F1" s="82"/>
      <c r="G1" s="82"/>
      <c r="H1" s="82"/>
      <c r="I1" s="82"/>
      <c r="J1" s="82"/>
      <c r="K1" s="82"/>
      <c r="L1" s="82"/>
      <c r="M1" s="82"/>
      <c r="N1" s="82"/>
      <c r="O1" s="2"/>
      <c r="P1" s="2"/>
      <c r="Q1" s="1"/>
      <c r="R1" s="1"/>
      <c r="S1" s="1"/>
      <c r="T1" s="1"/>
      <c r="U1" s="1"/>
      <c r="V1" s="1"/>
      <c r="W1" s="1"/>
      <c r="X1" s="3"/>
      <c r="Y1" s="1"/>
      <c r="Z1" s="4"/>
      <c r="AA1" s="5"/>
      <c r="AB1" s="5"/>
    </row>
    <row r="2" spans="1:28" ht="23.25" x14ac:dyDescent="0.25">
      <c r="A2" s="1"/>
      <c r="B2" s="1"/>
      <c r="C2" s="6"/>
      <c r="D2" s="6"/>
      <c r="E2" s="6"/>
      <c r="F2" s="6"/>
      <c r="G2" s="6"/>
      <c r="H2" s="2"/>
      <c r="I2" s="2"/>
      <c r="J2" s="2"/>
      <c r="K2" s="2"/>
      <c r="L2" s="2"/>
      <c r="M2" s="2"/>
      <c r="N2" s="2"/>
      <c r="O2" s="2"/>
      <c r="P2" s="2"/>
      <c r="Q2" s="1"/>
      <c r="R2" s="1"/>
      <c r="S2" s="1"/>
      <c r="T2" s="1"/>
      <c r="U2" s="1"/>
      <c r="V2" s="1"/>
      <c r="W2" s="1"/>
      <c r="X2" s="3"/>
      <c r="Y2" s="1"/>
      <c r="Z2" s="2"/>
      <c r="AA2" s="5"/>
      <c r="AB2" s="5"/>
    </row>
    <row r="3" spans="1:28" ht="15.75" x14ac:dyDescent="0.25">
      <c r="A3" s="83" t="s">
        <v>2</v>
      </c>
      <c r="B3" s="85" t="s">
        <v>3</v>
      </c>
      <c r="C3" s="85" t="s">
        <v>4</v>
      </c>
      <c r="D3" s="85" t="s">
        <v>184</v>
      </c>
      <c r="E3" s="85" t="s">
        <v>5</v>
      </c>
      <c r="F3" s="85" t="s">
        <v>6</v>
      </c>
      <c r="G3" s="85" t="s">
        <v>7</v>
      </c>
      <c r="H3" s="85" t="s">
        <v>8</v>
      </c>
      <c r="I3" s="85" t="s">
        <v>9</v>
      </c>
      <c r="J3" s="85" t="s">
        <v>10</v>
      </c>
      <c r="K3" s="85" t="s">
        <v>11</v>
      </c>
      <c r="L3" s="85" t="s">
        <v>12</v>
      </c>
      <c r="M3" s="85" t="s">
        <v>13</v>
      </c>
      <c r="N3" s="87" t="s">
        <v>14</v>
      </c>
      <c r="O3" s="79" t="s">
        <v>15</v>
      </c>
      <c r="P3" s="80"/>
      <c r="Q3" s="81"/>
      <c r="R3" s="69" t="s">
        <v>16</v>
      </c>
      <c r="S3" s="70"/>
      <c r="T3" s="71" t="s">
        <v>17</v>
      </c>
      <c r="U3" s="72"/>
      <c r="V3" s="73" t="s">
        <v>18</v>
      </c>
      <c r="W3" s="74"/>
      <c r="X3" s="75" t="s">
        <v>19</v>
      </c>
      <c r="Y3" s="76"/>
      <c r="Z3" s="77" t="s">
        <v>20</v>
      </c>
      <c r="AA3" s="7"/>
      <c r="AB3" s="7"/>
    </row>
    <row r="4" spans="1:28" s="60" customFormat="1" ht="63.75" customHeight="1" x14ac:dyDescent="0.25">
      <c r="A4" s="84"/>
      <c r="B4" s="86"/>
      <c r="C4" s="86"/>
      <c r="D4" s="86"/>
      <c r="E4" s="86"/>
      <c r="F4" s="86"/>
      <c r="G4" s="86"/>
      <c r="H4" s="86"/>
      <c r="I4" s="86"/>
      <c r="J4" s="86"/>
      <c r="K4" s="86"/>
      <c r="L4" s="86"/>
      <c r="M4" s="86"/>
      <c r="N4" s="88"/>
      <c r="O4" s="8" t="s">
        <v>21</v>
      </c>
      <c r="P4" s="8" t="s">
        <v>22</v>
      </c>
      <c r="Q4" s="9" t="s">
        <v>23</v>
      </c>
      <c r="R4" s="10" t="s">
        <v>24</v>
      </c>
      <c r="S4" s="10" t="s">
        <v>25</v>
      </c>
      <c r="T4" s="10" t="s">
        <v>24</v>
      </c>
      <c r="U4" s="10" t="s">
        <v>25</v>
      </c>
      <c r="V4" s="10" t="s">
        <v>24</v>
      </c>
      <c r="W4" s="10" t="s">
        <v>25</v>
      </c>
      <c r="X4" s="10" t="s">
        <v>24</v>
      </c>
      <c r="Y4" s="10" t="s">
        <v>25</v>
      </c>
      <c r="Z4" s="78"/>
      <c r="AA4" s="59"/>
      <c r="AB4" s="59"/>
    </row>
    <row r="5" spans="1:28" ht="245.25" customHeight="1" x14ac:dyDescent="0.25">
      <c r="A5" s="40">
        <v>1</v>
      </c>
      <c r="B5" s="40" t="s">
        <v>26</v>
      </c>
      <c r="C5" s="41" t="s">
        <v>27</v>
      </c>
      <c r="D5" s="11" t="s">
        <v>28</v>
      </c>
      <c r="E5" s="11" t="s">
        <v>29</v>
      </c>
      <c r="F5" s="11" t="s">
        <v>30</v>
      </c>
      <c r="G5" s="11" t="s">
        <v>31</v>
      </c>
      <c r="H5" s="11" t="s">
        <v>32</v>
      </c>
      <c r="I5" s="11" t="s">
        <v>33</v>
      </c>
      <c r="J5" s="42" t="s">
        <v>34</v>
      </c>
      <c r="K5" s="11" t="s">
        <v>35</v>
      </c>
      <c r="L5" s="11" t="s">
        <v>36</v>
      </c>
      <c r="M5" s="43">
        <v>45899</v>
      </c>
      <c r="N5" s="47" t="s">
        <v>37</v>
      </c>
      <c r="O5" s="11">
        <v>1</v>
      </c>
      <c r="P5" s="11">
        <v>1</v>
      </c>
      <c r="Q5" s="67">
        <f>+P5/O5</f>
        <v>1</v>
      </c>
      <c r="R5" s="17" t="s">
        <v>38</v>
      </c>
      <c r="S5" s="17" t="s">
        <v>39</v>
      </c>
      <c r="T5" s="66"/>
      <c r="U5" s="12"/>
      <c r="V5" s="65" t="s">
        <v>198</v>
      </c>
      <c r="W5" s="61" t="s">
        <v>199</v>
      </c>
      <c r="X5" s="13"/>
      <c r="Y5" s="13"/>
      <c r="Z5" s="11"/>
      <c r="AA5" s="7"/>
      <c r="AB5" s="7"/>
    </row>
    <row r="6" spans="1:28" ht="150.75" customHeight="1" x14ac:dyDescent="0.25">
      <c r="A6" s="40">
        <v>2</v>
      </c>
      <c r="B6" s="40" t="s">
        <v>26</v>
      </c>
      <c r="C6" s="41" t="s">
        <v>40</v>
      </c>
      <c r="D6" s="11" t="s">
        <v>41</v>
      </c>
      <c r="E6" s="11" t="s">
        <v>29</v>
      </c>
      <c r="F6" s="11" t="s">
        <v>30</v>
      </c>
      <c r="G6" s="11" t="s">
        <v>42</v>
      </c>
      <c r="H6" s="11" t="s">
        <v>32</v>
      </c>
      <c r="I6" s="11" t="s">
        <v>43</v>
      </c>
      <c r="J6" s="41" t="s">
        <v>44</v>
      </c>
      <c r="K6" s="11" t="s">
        <v>45</v>
      </c>
      <c r="L6" s="11" t="s">
        <v>46</v>
      </c>
      <c r="M6" s="43" t="s">
        <v>47</v>
      </c>
      <c r="N6" s="44" t="s">
        <v>48</v>
      </c>
      <c r="O6" s="11">
        <v>1</v>
      </c>
      <c r="P6" s="11">
        <v>0</v>
      </c>
      <c r="Q6" s="12">
        <f t="shared" ref="Q6:Q24" si="0">+P6/O6</f>
        <v>0</v>
      </c>
      <c r="R6" s="17" t="s">
        <v>49</v>
      </c>
      <c r="S6" s="17" t="s">
        <v>50</v>
      </c>
      <c r="T6" s="34" t="s">
        <v>51</v>
      </c>
      <c r="U6" s="14"/>
      <c r="V6" s="14" t="s">
        <v>208</v>
      </c>
      <c r="W6" s="61" t="s">
        <v>209</v>
      </c>
      <c r="X6" s="15"/>
      <c r="Y6" s="16"/>
      <c r="Z6" s="17"/>
      <c r="AA6" s="7"/>
      <c r="AB6" s="7"/>
    </row>
    <row r="7" spans="1:28" ht="117.75" customHeight="1" x14ac:dyDescent="0.25">
      <c r="A7" s="40">
        <v>3</v>
      </c>
      <c r="B7" s="40" t="s">
        <v>26</v>
      </c>
      <c r="C7" s="41" t="s">
        <v>52</v>
      </c>
      <c r="D7" s="11" t="s">
        <v>28</v>
      </c>
      <c r="E7" s="11" t="s">
        <v>29</v>
      </c>
      <c r="F7" s="11" t="s">
        <v>30</v>
      </c>
      <c r="G7" s="11" t="s">
        <v>42</v>
      </c>
      <c r="H7" s="11" t="s">
        <v>32</v>
      </c>
      <c r="I7" s="11" t="s">
        <v>43</v>
      </c>
      <c r="J7" s="41" t="s">
        <v>190</v>
      </c>
      <c r="K7" s="11" t="s">
        <v>35</v>
      </c>
      <c r="L7" s="11" t="s">
        <v>36</v>
      </c>
      <c r="M7" s="43">
        <v>46022</v>
      </c>
      <c r="N7" s="44" t="s">
        <v>37</v>
      </c>
      <c r="O7" s="11">
        <v>1</v>
      </c>
      <c r="P7" s="11">
        <v>0</v>
      </c>
      <c r="Q7" s="12">
        <f t="shared" si="0"/>
        <v>0</v>
      </c>
      <c r="R7" s="17" t="s">
        <v>53</v>
      </c>
      <c r="S7" s="17" t="s">
        <v>54</v>
      </c>
      <c r="T7" s="34" t="s">
        <v>53</v>
      </c>
      <c r="U7" s="14"/>
      <c r="V7" s="14"/>
      <c r="W7" s="61" t="s">
        <v>191</v>
      </c>
      <c r="X7" s="18"/>
      <c r="Y7" s="19"/>
      <c r="Z7" s="11"/>
      <c r="AA7" s="7"/>
      <c r="AB7" s="7"/>
    </row>
    <row r="8" spans="1:28" ht="177" customHeight="1" x14ac:dyDescent="0.25">
      <c r="A8" s="40">
        <v>4</v>
      </c>
      <c r="B8" s="40" t="s">
        <v>26</v>
      </c>
      <c r="C8" s="41" t="s">
        <v>55</v>
      </c>
      <c r="D8" s="11" t="s">
        <v>28</v>
      </c>
      <c r="E8" s="11" t="s">
        <v>29</v>
      </c>
      <c r="F8" s="11" t="s">
        <v>30</v>
      </c>
      <c r="G8" s="11" t="s">
        <v>56</v>
      </c>
      <c r="H8" s="11" t="s">
        <v>57</v>
      </c>
      <c r="I8" s="11" t="s">
        <v>58</v>
      </c>
      <c r="J8" s="41" t="s">
        <v>55</v>
      </c>
      <c r="K8" s="11" t="s">
        <v>59</v>
      </c>
      <c r="L8" s="11" t="s">
        <v>60</v>
      </c>
      <c r="M8" s="43" t="s">
        <v>61</v>
      </c>
      <c r="N8" s="44" t="s">
        <v>37</v>
      </c>
      <c r="O8" s="11">
        <v>3</v>
      </c>
      <c r="P8" s="11">
        <v>3</v>
      </c>
      <c r="Q8" s="68">
        <f t="shared" si="0"/>
        <v>1</v>
      </c>
      <c r="R8" s="17" t="s">
        <v>62</v>
      </c>
      <c r="S8" s="17" t="s">
        <v>63</v>
      </c>
      <c r="T8" s="34" t="s">
        <v>64</v>
      </c>
      <c r="U8" s="14" t="s">
        <v>65</v>
      </c>
      <c r="V8" s="14" t="s">
        <v>185</v>
      </c>
      <c r="W8" s="61" t="s">
        <v>210</v>
      </c>
      <c r="X8" s="18"/>
      <c r="Y8" s="19"/>
      <c r="Z8" s="17"/>
      <c r="AA8" s="7"/>
      <c r="AB8" s="7"/>
    </row>
    <row r="9" spans="1:28" ht="202.5" customHeight="1" x14ac:dyDescent="0.25">
      <c r="A9" s="40">
        <v>5</v>
      </c>
      <c r="B9" s="40" t="s">
        <v>26</v>
      </c>
      <c r="C9" s="41" t="s">
        <v>66</v>
      </c>
      <c r="D9" s="11" t="s">
        <v>28</v>
      </c>
      <c r="E9" s="11" t="s">
        <v>29</v>
      </c>
      <c r="F9" s="11" t="s">
        <v>30</v>
      </c>
      <c r="G9" s="11" t="s">
        <v>56</v>
      </c>
      <c r="H9" s="11" t="s">
        <v>57</v>
      </c>
      <c r="I9" s="11" t="s">
        <v>58</v>
      </c>
      <c r="J9" s="42" t="s">
        <v>67</v>
      </c>
      <c r="K9" s="11" t="s">
        <v>68</v>
      </c>
      <c r="L9" s="11" t="s">
        <v>60</v>
      </c>
      <c r="M9" s="43" t="s">
        <v>69</v>
      </c>
      <c r="N9" s="45" t="s">
        <v>37</v>
      </c>
      <c r="O9" s="11">
        <v>3</v>
      </c>
      <c r="P9" s="11">
        <v>2</v>
      </c>
      <c r="Q9" s="12">
        <f t="shared" si="0"/>
        <v>0.66666666666666663</v>
      </c>
      <c r="R9" s="17" t="s">
        <v>70</v>
      </c>
      <c r="S9" s="17" t="s">
        <v>71</v>
      </c>
      <c r="T9" s="34" t="s">
        <v>72</v>
      </c>
      <c r="U9" s="14" t="s">
        <v>65</v>
      </c>
      <c r="V9" s="14" t="s">
        <v>186</v>
      </c>
      <c r="W9" s="61" t="s">
        <v>211</v>
      </c>
      <c r="X9" s="19"/>
      <c r="Y9" s="19"/>
      <c r="Z9" s="11"/>
      <c r="AA9" s="7"/>
      <c r="AB9" s="7"/>
    </row>
    <row r="10" spans="1:28" ht="296.25" customHeight="1" x14ac:dyDescent="0.25">
      <c r="A10" s="40">
        <v>6</v>
      </c>
      <c r="B10" s="40" t="s">
        <v>26</v>
      </c>
      <c r="C10" s="41" t="s">
        <v>73</v>
      </c>
      <c r="D10" s="11" t="s">
        <v>28</v>
      </c>
      <c r="E10" s="11" t="s">
        <v>29</v>
      </c>
      <c r="F10" s="11" t="s">
        <v>30</v>
      </c>
      <c r="G10" s="11" t="s">
        <v>56</v>
      </c>
      <c r="H10" s="11" t="s">
        <v>57</v>
      </c>
      <c r="I10" s="11" t="s">
        <v>58</v>
      </c>
      <c r="J10" s="41" t="s">
        <v>73</v>
      </c>
      <c r="K10" s="11" t="s">
        <v>68</v>
      </c>
      <c r="L10" s="29" t="s">
        <v>60</v>
      </c>
      <c r="M10" s="43" t="s">
        <v>69</v>
      </c>
      <c r="N10" s="45" t="s">
        <v>37</v>
      </c>
      <c r="O10" s="11">
        <v>3</v>
      </c>
      <c r="P10" s="11">
        <v>2</v>
      </c>
      <c r="Q10" s="12">
        <f t="shared" si="0"/>
        <v>0.66666666666666663</v>
      </c>
      <c r="R10" s="17" t="s">
        <v>70</v>
      </c>
      <c r="S10" s="17" t="s">
        <v>71</v>
      </c>
      <c r="T10" s="33"/>
      <c r="U10" s="12"/>
      <c r="V10" s="13" t="s">
        <v>212</v>
      </c>
      <c r="W10" s="61" t="s">
        <v>200</v>
      </c>
      <c r="X10" s="13"/>
      <c r="Y10" s="13"/>
      <c r="Z10" s="11"/>
      <c r="AA10" s="7"/>
      <c r="AB10" s="7"/>
    </row>
    <row r="11" spans="1:28" ht="285" customHeight="1" x14ac:dyDescent="0.25">
      <c r="A11" s="40">
        <v>7</v>
      </c>
      <c r="B11" s="40" t="s">
        <v>74</v>
      </c>
      <c r="C11" s="41" t="s">
        <v>75</v>
      </c>
      <c r="D11" s="11" t="s">
        <v>28</v>
      </c>
      <c r="E11" s="11" t="s">
        <v>29</v>
      </c>
      <c r="F11" s="11" t="s">
        <v>30</v>
      </c>
      <c r="G11" s="11" t="s">
        <v>31</v>
      </c>
      <c r="H11" s="11" t="s">
        <v>76</v>
      </c>
      <c r="I11" s="11" t="s">
        <v>33</v>
      </c>
      <c r="J11" s="41" t="s">
        <v>0</v>
      </c>
      <c r="K11" s="11" t="s">
        <v>35</v>
      </c>
      <c r="L11" s="11" t="s">
        <v>77</v>
      </c>
      <c r="M11" s="11" t="s">
        <v>78</v>
      </c>
      <c r="N11" s="45" t="s">
        <v>37</v>
      </c>
      <c r="O11" s="11">
        <v>3</v>
      </c>
      <c r="P11" s="11">
        <v>2</v>
      </c>
      <c r="Q11" s="12">
        <f t="shared" si="0"/>
        <v>0.66666666666666663</v>
      </c>
      <c r="R11" s="17" t="s">
        <v>79</v>
      </c>
      <c r="S11" s="17" t="s">
        <v>80</v>
      </c>
      <c r="T11" s="63" t="s">
        <v>81</v>
      </c>
      <c r="U11" s="12"/>
      <c r="V11" s="13" t="s">
        <v>201</v>
      </c>
      <c r="W11" s="61" t="s">
        <v>202</v>
      </c>
      <c r="X11" s="13"/>
      <c r="Y11" s="13"/>
      <c r="Z11" s="11"/>
      <c r="AA11" s="7"/>
      <c r="AB11" s="7"/>
    </row>
    <row r="12" spans="1:28" ht="163.5" customHeight="1" x14ac:dyDescent="0.25">
      <c r="A12" s="40">
        <v>8</v>
      </c>
      <c r="B12" s="40" t="s">
        <v>74</v>
      </c>
      <c r="C12" s="41" t="s">
        <v>82</v>
      </c>
      <c r="D12" s="11" t="s">
        <v>28</v>
      </c>
      <c r="E12" s="11" t="s">
        <v>29</v>
      </c>
      <c r="F12" s="11" t="s">
        <v>30</v>
      </c>
      <c r="G12" s="11" t="s">
        <v>83</v>
      </c>
      <c r="H12" s="11" t="s">
        <v>84</v>
      </c>
      <c r="I12" s="11" t="s">
        <v>85</v>
      </c>
      <c r="J12" s="41" t="s">
        <v>86</v>
      </c>
      <c r="K12" s="11" t="s">
        <v>87</v>
      </c>
      <c r="L12" s="11" t="s">
        <v>88</v>
      </c>
      <c r="M12" s="43">
        <v>45777</v>
      </c>
      <c r="N12" s="44" t="s">
        <v>37</v>
      </c>
      <c r="O12" s="11">
        <v>1</v>
      </c>
      <c r="P12" s="11">
        <v>1</v>
      </c>
      <c r="Q12" s="68">
        <f t="shared" si="0"/>
        <v>1</v>
      </c>
      <c r="R12" s="17" t="s">
        <v>89</v>
      </c>
      <c r="S12" s="17" t="s">
        <v>90</v>
      </c>
      <c r="T12" s="33"/>
      <c r="U12" s="12"/>
      <c r="V12" s="13" t="s">
        <v>213</v>
      </c>
      <c r="W12" s="61" t="s">
        <v>203</v>
      </c>
      <c r="X12" s="21"/>
      <c r="Y12" s="22"/>
      <c r="Z12" s="11"/>
      <c r="AA12" s="7"/>
      <c r="AB12" s="7"/>
    </row>
    <row r="13" spans="1:28" ht="188.25" customHeight="1" x14ac:dyDescent="0.25">
      <c r="A13" s="40">
        <v>9</v>
      </c>
      <c r="B13" s="40" t="s">
        <v>91</v>
      </c>
      <c r="C13" s="41" t="s">
        <v>92</v>
      </c>
      <c r="D13" s="11" t="s">
        <v>28</v>
      </c>
      <c r="E13" s="11" t="s">
        <v>29</v>
      </c>
      <c r="F13" s="11" t="s">
        <v>30</v>
      </c>
      <c r="G13" s="11" t="s">
        <v>93</v>
      </c>
      <c r="H13" s="11" t="s">
        <v>94</v>
      </c>
      <c r="I13" s="11" t="s">
        <v>85</v>
      </c>
      <c r="J13" s="41" t="s">
        <v>95</v>
      </c>
      <c r="K13" s="11" t="s">
        <v>96</v>
      </c>
      <c r="L13" s="46" t="s">
        <v>97</v>
      </c>
      <c r="M13" s="11" t="s">
        <v>98</v>
      </c>
      <c r="N13" s="44" t="s">
        <v>99</v>
      </c>
      <c r="O13" s="11">
        <v>2</v>
      </c>
      <c r="P13" s="11">
        <v>1</v>
      </c>
      <c r="Q13" s="12">
        <f t="shared" si="0"/>
        <v>0.5</v>
      </c>
      <c r="R13" s="17" t="s">
        <v>100</v>
      </c>
      <c r="S13" s="17" t="s">
        <v>101</v>
      </c>
      <c r="T13" s="33"/>
      <c r="U13" s="12"/>
      <c r="V13" s="13" t="s">
        <v>214</v>
      </c>
      <c r="W13" s="61" t="s">
        <v>192</v>
      </c>
      <c r="X13" s="13"/>
      <c r="Y13" s="13"/>
      <c r="Z13" s="11"/>
      <c r="AA13" s="7"/>
      <c r="AB13" s="7"/>
    </row>
    <row r="14" spans="1:28" ht="219.75" customHeight="1" x14ac:dyDescent="0.25">
      <c r="A14" s="40">
        <v>10</v>
      </c>
      <c r="B14" s="40" t="s">
        <v>102</v>
      </c>
      <c r="C14" s="41" t="s">
        <v>103</v>
      </c>
      <c r="D14" s="11" t="s">
        <v>28</v>
      </c>
      <c r="E14" s="11" t="s">
        <v>29</v>
      </c>
      <c r="F14" s="11" t="s">
        <v>30</v>
      </c>
      <c r="G14" s="11" t="s">
        <v>93</v>
      </c>
      <c r="H14" s="11" t="s">
        <v>94</v>
      </c>
      <c r="I14" s="11" t="s">
        <v>85</v>
      </c>
      <c r="J14" s="41" t="s">
        <v>104</v>
      </c>
      <c r="K14" s="11" t="s">
        <v>96</v>
      </c>
      <c r="L14" s="11" t="s">
        <v>105</v>
      </c>
      <c r="M14" s="11" t="s">
        <v>106</v>
      </c>
      <c r="N14" s="47" t="s">
        <v>107</v>
      </c>
      <c r="O14" s="11">
        <v>3</v>
      </c>
      <c r="P14" s="11">
        <v>3</v>
      </c>
      <c r="Q14" s="68">
        <f t="shared" si="0"/>
        <v>1</v>
      </c>
      <c r="R14" s="17" t="s">
        <v>108</v>
      </c>
      <c r="S14" s="17" t="s">
        <v>109</v>
      </c>
      <c r="T14" s="35" t="s">
        <v>110</v>
      </c>
      <c r="U14" s="12"/>
      <c r="V14" s="14" t="s">
        <v>215</v>
      </c>
      <c r="W14" s="61" t="s">
        <v>193</v>
      </c>
      <c r="X14" s="14"/>
      <c r="Y14" s="13"/>
      <c r="Z14" s="17"/>
      <c r="AA14" s="7"/>
      <c r="AB14" s="7"/>
    </row>
    <row r="15" spans="1:28" ht="242.25" customHeight="1" x14ac:dyDescent="0.25">
      <c r="A15" s="40">
        <v>11</v>
      </c>
      <c r="B15" s="40" t="s">
        <v>111</v>
      </c>
      <c r="C15" s="41" t="s">
        <v>112</v>
      </c>
      <c r="D15" s="11" t="s">
        <v>28</v>
      </c>
      <c r="E15" s="11" t="s">
        <v>113</v>
      </c>
      <c r="F15" s="11" t="s">
        <v>30</v>
      </c>
      <c r="G15" s="11" t="s">
        <v>83</v>
      </c>
      <c r="H15" s="11" t="s">
        <v>84</v>
      </c>
      <c r="I15" s="11" t="s">
        <v>85</v>
      </c>
      <c r="J15" s="41" t="s">
        <v>114</v>
      </c>
      <c r="K15" s="11" t="s">
        <v>115</v>
      </c>
      <c r="L15" s="11" t="s">
        <v>116</v>
      </c>
      <c r="M15" s="43">
        <v>45991</v>
      </c>
      <c r="N15" s="47" t="s">
        <v>117</v>
      </c>
      <c r="O15" s="11">
        <v>1</v>
      </c>
      <c r="P15" s="11">
        <v>0</v>
      </c>
      <c r="Q15" s="12">
        <f t="shared" si="0"/>
        <v>0</v>
      </c>
      <c r="R15" s="17" t="s">
        <v>118</v>
      </c>
      <c r="S15" s="17" t="s">
        <v>119</v>
      </c>
      <c r="T15" s="35" t="s">
        <v>120</v>
      </c>
      <c r="U15" s="12"/>
      <c r="V15" s="13" t="s">
        <v>216</v>
      </c>
      <c r="W15" s="61" t="s">
        <v>197</v>
      </c>
      <c r="X15" s="23"/>
      <c r="Y15" s="23"/>
      <c r="Z15" s="17"/>
      <c r="AA15" s="7"/>
      <c r="AB15" s="7"/>
    </row>
    <row r="16" spans="1:28" ht="75" x14ac:dyDescent="0.25">
      <c r="A16" s="40">
        <v>12</v>
      </c>
      <c r="B16" s="40" t="s">
        <v>121</v>
      </c>
      <c r="C16" s="41" t="s">
        <v>122</v>
      </c>
      <c r="D16" s="11" t="s">
        <v>28</v>
      </c>
      <c r="E16" s="11" t="s">
        <v>123</v>
      </c>
      <c r="F16" s="11" t="s">
        <v>30</v>
      </c>
      <c r="G16" s="11" t="s">
        <v>83</v>
      </c>
      <c r="H16" s="11" t="s">
        <v>57</v>
      </c>
      <c r="I16" s="11" t="s">
        <v>58</v>
      </c>
      <c r="J16" s="41" t="s">
        <v>124</v>
      </c>
      <c r="K16" s="11" t="s">
        <v>125</v>
      </c>
      <c r="L16" s="11" t="s">
        <v>126</v>
      </c>
      <c r="M16" s="43">
        <v>45991</v>
      </c>
      <c r="N16" s="47" t="s">
        <v>127</v>
      </c>
      <c r="O16" s="11">
        <v>1</v>
      </c>
      <c r="P16" s="11">
        <v>0</v>
      </c>
      <c r="Q16" s="12">
        <f t="shared" si="0"/>
        <v>0</v>
      </c>
      <c r="R16" s="17" t="s">
        <v>128</v>
      </c>
      <c r="S16" s="17" t="s">
        <v>129</v>
      </c>
      <c r="T16" s="35" t="s">
        <v>130</v>
      </c>
      <c r="U16" s="12"/>
      <c r="V16" s="35" t="s">
        <v>187</v>
      </c>
      <c r="W16" s="62" t="s">
        <v>196</v>
      </c>
      <c r="X16" s="24"/>
      <c r="Y16" s="25"/>
      <c r="Z16" s="11"/>
      <c r="AA16" s="7"/>
      <c r="AB16" s="7"/>
    </row>
    <row r="17" spans="1:28" ht="75" x14ac:dyDescent="0.25">
      <c r="A17" s="40">
        <v>13</v>
      </c>
      <c r="B17" s="40" t="s">
        <v>26</v>
      </c>
      <c r="C17" s="41" t="s">
        <v>131</v>
      </c>
      <c r="D17" s="11" t="s">
        <v>28</v>
      </c>
      <c r="E17" s="11" t="s">
        <v>29</v>
      </c>
      <c r="F17" s="11" t="s">
        <v>30</v>
      </c>
      <c r="G17" s="11" t="s">
        <v>42</v>
      </c>
      <c r="H17" s="11" t="s">
        <v>32</v>
      </c>
      <c r="I17" s="11" t="s">
        <v>43</v>
      </c>
      <c r="J17" s="17" t="s">
        <v>132</v>
      </c>
      <c r="K17" s="11" t="s">
        <v>35</v>
      </c>
      <c r="L17" s="11" t="s">
        <v>133</v>
      </c>
      <c r="M17" s="43">
        <v>45677</v>
      </c>
      <c r="N17" s="47" t="s">
        <v>37</v>
      </c>
      <c r="O17" s="11">
        <v>1</v>
      </c>
      <c r="P17" s="11">
        <v>1</v>
      </c>
      <c r="Q17" s="68">
        <f t="shared" si="0"/>
        <v>1</v>
      </c>
      <c r="R17" s="17" t="s">
        <v>134</v>
      </c>
      <c r="S17" s="17" t="s">
        <v>135</v>
      </c>
      <c r="T17" s="33"/>
      <c r="U17" s="12"/>
      <c r="V17" s="20"/>
      <c r="W17" s="62" t="s">
        <v>195</v>
      </c>
      <c r="X17" s="15"/>
      <c r="Y17" s="16"/>
      <c r="Z17" s="11"/>
      <c r="AA17" s="7"/>
      <c r="AB17" s="7"/>
    </row>
    <row r="18" spans="1:28" ht="75" x14ac:dyDescent="0.25">
      <c r="A18" s="40">
        <v>14</v>
      </c>
      <c r="B18" s="48" t="s">
        <v>74</v>
      </c>
      <c r="C18" s="49" t="s">
        <v>136</v>
      </c>
      <c r="D18" s="50" t="s">
        <v>137</v>
      </c>
      <c r="E18" s="50" t="s">
        <v>29</v>
      </c>
      <c r="F18" s="50" t="s">
        <v>30</v>
      </c>
      <c r="G18" s="50" t="s">
        <v>93</v>
      </c>
      <c r="H18" s="50" t="s">
        <v>94</v>
      </c>
      <c r="I18" s="50" t="s">
        <v>138</v>
      </c>
      <c r="J18" s="51" t="s">
        <v>139</v>
      </c>
      <c r="K18" s="50" t="s">
        <v>136</v>
      </c>
      <c r="L18" s="50" t="s">
        <v>140</v>
      </c>
      <c r="M18" s="52">
        <v>45961</v>
      </c>
      <c r="N18" s="47" t="s">
        <v>141</v>
      </c>
      <c r="O18" s="11">
        <v>1</v>
      </c>
      <c r="P18" s="11">
        <v>0</v>
      </c>
      <c r="Q18" s="12">
        <f t="shared" si="0"/>
        <v>0</v>
      </c>
      <c r="R18" s="17" t="s">
        <v>142</v>
      </c>
      <c r="S18" s="17" t="s">
        <v>143</v>
      </c>
      <c r="T18" s="33"/>
      <c r="U18" s="12"/>
      <c r="V18" s="13"/>
      <c r="W18" s="62" t="s">
        <v>196</v>
      </c>
      <c r="X18" s="26"/>
      <c r="Y18" s="14"/>
      <c r="Z18" s="11"/>
      <c r="AA18" s="7"/>
      <c r="AB18" s="7"/>
    </row>
    <row r="19" spans="1:28" ht="199.5" x14ac:dyDescent="0.25">
      <c r="A19" s="40">
        <v>15</v>
      </c>
      <c r="B19" s="48" t="s">
        <v>102</v>
      </c>
      <c r="C19" s="49" t="s">
        <v>144</v>
      </c>
      <c r="D19" s="50" t="s">
        <v>28</v>
      </c>
      <c r="E19" s="50" t="s">
        <v>29</v>
      </c>
      <c r="F19" s="50" t="s">
        <v>30</v>
      </c>
      <c r="G19" s="50" t="s">
        <v>42</v>
      </c>
      <c r="H19" s="50" t="s">
        <v>32</v>
      </c>
      <c r="I19" s="50" t="s">
        <v>43</v>
      </c>
      <c r="J19" s="51" t="s">
        <v>145</v>
      </c>
      <c r="K19" s="50" t="s">
        <v>146</v>
      </c>
      <c r="L19" s="50" t="s">
        <v>147</v>
      </c>
      <c r="M19" s="52">
        <v>46022</v>
      </c>
      <c r="N19" s="47" t="s">
        <v>107</v>
      </c>
      <c r="O19" s="11">
        <v>4</v>
      </c>
      <c r="P19" s="11">
        <v>4</v>
      </c>
      <c r="Q19" s="68">
        <f t="shared" si="0"/>
        <v>1</v>
      </c>
      <c r="R19" s="17" t="s">
        <v>148</v>
      </c>
      <c r="S19" s="17" t="s">
        <v>149</v>
      </c>
      <c r="T19" s="35" t="s">
        <v>150</v>
      </c>
      <c r="U19" s="12"/>
      <c r="V19" s="28" t="s">
        <v>188</v>
      </c>
      <c r="W19" s="61" t="s">
        <v>194</v>
      </c>
      <c r="X19" s="13"/>
      <c r="Y19" s="13"/>
      <c r="Z19" s="11"/>
      <c r="AA19" s="5"/>
      <c r="AB19" s="5"/>
    </row>
    <row r="20" spans="1:28" ht="165" x14ac:dyDescent="0.25">
      <c r="A20" s="40">
        <v>16</v>
      </c>
      <c r="B20" s="48" t="s">
        <v>102</v>
      </c>
      <c r="C20" s="49" t="s">
        <v>151</v>
      </c>
      <c r="D20" s="50" t="s">
        <v>152</v>
      </c>
      <c r="E20" s="50" t="s">
        <v>29</v>
      </c>
      <c r="F20" s="50" t="s">
        <v>30</v>
      </c>
      <c r="G20" s="50" t="s">
        <v>56</v>
      </c>
      <c r="H20" s="50" t="s">
        <v>94</v>
      </c>
      <c r="I20" s="50" t="s">
        <v>85</v>
      </c>
      <c r="J20" s="51" t="s">
        <v>153</v>
      </c>
      <c r="K20" s="50" t="s">
        <v>154</v>
      </c>
      <c r="L20" s="50" t="s">
        <v>155</v>
      </c>
      <c r="M20" s="52">
        <v>46022</v>
      </c>
      <c r="N20" s="47" t="s">
        <v>107</v>
      </c>
      <c r="O20" s="11">
        <v>1</v>
      </c>
      <c r="P20" s="11">
        <v>0</v>
      </c>
      <c r="Q20" s="12">
        <f t="shared" si="0"/>
        <v>0</v>
      </c>
      <c r="R20" s="17" t="s">
        <v>156</v>
      </c>
      <c r="S20" s="17" t="s">
        <v>157</v>
      </c>
      <c r="T20" s="33" t="s">
        <v>150</v>
      </c>
      <c r="U20" s="12"/>
      <c r="V20" s="28" t="s">
        <v>189</v>
      </c>
      <c r="W20" s="62" t="s">
        <v>196</v>
      </c>
      <c r="X20" s="13"/>
      <c r="Y20" s="27"/>
      <c r="Z20" s="11"/>
      <c r="AA20" s="5"/>
      <c r="AB20" s="5"/>
    </row>
    <row r="21" spans="1:28" ht="180" x14ac:dyDescent="0.25">
      <c r="A21" s="40">
        <v>17</v>
      </c>
      <c r="B21" s="11" t="s">
        <v>102</v>
      </c>
      <c r="C21" s="17" t="s">
        <v>158</v>
      </c>
      <c r="D21" s="50" t="s">
        <v>152</v>
      </c>
      <c r="E21" s="11" t="s">
        <v>159</v>
      </c>
      <c r="F21" s="11" t="s">
        <v>30</v>
      </c>
      <c r="G21" s="11" t="s">
        <v>42</v>
      </c>
      <c r="H21" s="11" t="s">
        <v>32</v>
      </c>
      <c r="I21" s="11" t="s">
        <v>43</v>
      </c>
      <c r="J21" s="17" t="s">
        <v>160</v>
      </c>
      <c r="K21" s="11" t="s">
        <v>161</v>
      </c>
      <c r="L21" s="11" t="s">
        <v>162</v>
      </c>
      <c r="M21" s="43">
        <v>46022</v>
      </c>
      <c r="N21" s="47" t="s">
        <v>107</v>
      </c>
      <c r="O21" s="11">
        <v>1</v>
      </c>
      <c r="P21" s="11">
        <v>0</v>
      </c>
      <c r="Q21" s="12">
        <f t="shared" si="0"/>
        <v>0</v>
      </c>
      <c r="R21" s="17" t="s">
        <v>156</v>
      </c>
      <c r="S21" s="17" t="s">
        <v>163</v>
      </c>
      <c r="T21" s="33" t="s">
        <v>150</v>
      </c>
      <c r="U21" s="12"/>
      <c r="V21" s="28" t="s">
        <v>189</v>
      </c>
      <c r="W21" s="62" t="s">
        <v>196</v>
      </c>
      <c r="X21" s="13"/>
      <c r="Y21" s="13"/>
      <c r="Z21" s="11"/>
      <c r="AA21" s="5"/>
      <c r="AB21" s="5"/>
    </row>
    <row r="22" spans="1:28" ht="117.75" customHeight="1" x14ac:dyDescent="0.25">
      <c r="A22" s="40">
        <v>18</v>
      </c>
      <c r="B22" s="11" t="s">
        <v>26</v>
      </c>
      <c r="C22" s="53" t="s">
        <v>164</v>
      </c>
      <c r="D22" s="54" t="s">
        <v>28</v>
      </c>
      <c r="E22" s="55" t="s">
        <v>29</v>
      </c>
      <c r="F22" s="55" t="s">
        <v>30</v>
      </c>
      <c r="G22" s="55" t="s">
        <v>83</v>
      </c>
      <c r="H22" s="55" t="s">
        <v>84</v>
      </c>
      <c r="I22" s="55" t="s">
        <v>33</v>
      </c>
      <c r="J22" s="53" t="s">
        <v>165</v>
      </c>
      <c r="K22" s="55" t="s">
        <v>59</v>
      </c>
      <c r="L22" s="55" t="s">
        <v>166</v>
      </c>
      <c r="M22" s="56" t="s">
        <v>167</v>
      </c>
      <c r="N22" s="57" t="s">
        <v>37</v>
      </c>
      <c r="O22" s="11">
        <v>1</v>
      </c>
      <c r="P22" s="11">
        <v>1</v>
      </c>
      <c r="Q22" s="68">
        <f t="shared" si="0"/>
        <v>1</v>
      </c>
      <c r="R22" s="17" t="s">
        <v>168</v>
      </c>
      <c r="S22" s="17" t="s">
        <v>169</v>
      </c>
      <c r="T22" s="33"/>
      <c r="U22" s="12"/>
      <c r="V22" s="28"/>
      <c r="W22" s="62" t="s">
        <v>195</v>
      </c>
      <c r="X22" s="29"/>
      <c r="Y22" s="29"/>
      <c r="Z22" s="11"/>
      <c r="AA22" s="5"/>
      <c r="AB22" s="5"/>
    </row>
    <row r="23" spans="1:28" ht="148.5" customHeight="1" x14ac:dyDescent="0.25">
      <c r="A23" s="40">
        <v>19</v>
      </c>
      <c r="B23" s="11" t="s">
        <v>74</v>
      </c>
      <c r="C23" s="17" t="s">
        <v>170</v>
      </c>
      <c r="D23" s="11" t="s">
        <v>137</v>
      </c>
      <c r="E23" s="11" t="s">
        <v>29</v>
      </c>
      <c r="F23" s="11" t="s">
        <v>30</v>
      </c>
      <c r="G23" s="11" t="s">
        <v>31</v>
      </c>
      <c r="H23" s="11" t="s">
        <v>76</v>
      </c>
      <c r="I23" s="11" t="s">
        <v>43</v>
      </c>
      <c r="J23" s="17" t="s">
        <v>171</v>
      </c>
      <c r="K23" s="11" t="s">
        <v>35</v>
      </c>
      <c r="L23" s="11" t="s">
        <v>172</v>
      </c>
      <c r="M23" s="43">
        <v>45838</v>
      </c>
      <c r="N23" s="47" t="s">
        <v>37</v>
      </c>
      <c r="O23" s="11">
        <v>1</v>
      </c>
      <c r="P23" s="11">
        <v>1</v>
      </c>
      <c r="Q23" s="68">
        <f t="shared" si="0"/>
        <v>1</v>
      </c>
      <c r="R23" s="17" t="s">
        <v>173</v>
      </c>
      <c r="S23" s="17" t="s">
        <v>174</v>
      </c>
      <c r="T23" s="35" t="s">
        <v>175</v>
      </c>
      <c r="U23" s="12"/>
      <c r="V23" s="28" t="s">
        <v>206</v>
      </c>
      <c r="W23" s="61" t="s">
        <v>207</v>
      </c>
      <c r="X23" s="13"/>
      <c r="Y23" s="13"/>
      <c r="Z23" s="11"/>
      <c r="AA23" s="5"/>
      <c r="AB23" s="5"/>
    </row>
    <row r="24" spans="1:28" ht="375" x14ac:dyDescent="0.25">
      <c r="A24" s="40">
        <v>20</v>
      </c>
      <c r="B24" s="11" t="s">
        <v>176</v>
      </c>
      <c r="C24" s="58" t="s">
        <v>177</v>
      </c>
      <c r="D24" s="11" t="s">
        <v>137</v>
      </c>
      <c r="E24" s="40" t="s">
        <v>123</v>
      </c>
      <c r="F24" s="11" t="s">
        <v>178</v>
      </c>
      <c r="G24" s="11" t="s">
        <v>42</v>
      </c>
      <c r="H24" s="11" t="s">
        <v>32</v>
      </c>
      <c r="I24" s="11" t="s">
        <v>43</v>
      </c>
      <c r="J24" s="17" t="s">
        <v>179</v>
      </c>
      <c r="K24" s="11" t="s">
        <v>180</v>
      </c>
      <c r="L24" s="11" t="s">
        <v>181</v>
      </c>
      <c r="M24" s="43">
        <v>45807</v>
      </c>
      <c r="N24" s="47" t="s">
        <v>37</v>
      </c>
      <c r="O24" s="11">
        <v>1</v>
      </c>
      <c r="P24" s="11">
        <v>0</v>
      </c>
      <c r="Q24" s="12">
        <f t="shared" si="0"/>
        <v>0</v>
      </c>
      <c r="R24" s="17" t="s">
        <v>182</v>
      </c>
      <c r="S24" s="17" t="s">
        <v>174</v>
      </c>
      <c r="T24" s="35" t="s">
        <v>183</v>
      </c>
      <c r="U24" s="12"/>
      <c r="V24" s="28" t="s">
        <v>204</v>
      </c>
      <c r="W24" s="64" t="s">
        <v>205</v>
      </c>
      <c r="X24" s="13"/>
      <c r="Y24" s="20"/>
      <c r="Z24" s="11"/>
      <c r="AA24" s="5"/>
      <c r="AB24" s="5"/>
    </row>
    <row r="25" spans="1:28" ht="15.75" x14ac:dyDescent="0.25">
      <c r="A25" s="5"/>
      <c r="B25" s="5"/>
      <c r="C25" s="5"/>
      <c r="D25" s="5"/>
      <c r="E25" s="5"/>
      <c r="F25" s="5"/>
      <c r="G25" s="5"/>
      <c r="H25" s="5"/>
      <c r="I25" s="5"/>
      <c r="J25" s="5"/>
      <c r="K25" s="5"/>
      <c r="L25" s="5"/>
      <c r="M25" s="5"/>
      <c r="N25" s="5"/>
      <c r="O25" s="30">
        <f>SUM(O5:O24)</f>
        <v>34</v>
      </c>
      <c r="P25" s="30">
        <f>SUM(P5:P24)</f>
        <v>22</v>
      </c>
      <c r="Q25" s="31">
        <f t="shared" ref="Q25" si="1">P25/O25</f>
        <v>0.6470588235294118</v>
      </c>
      <c r="R25" s="32"/>
      <c r="S25" s="32"/>
      <c r="T25" s="36"/>
      <c r="U25" s="32"/>
      <c r="V25" s="5"/>
      <c r="W25" s="5"/>
      <c r="X25" s="5"/>
      <c r="Y25" s="5"/>
      <c r="Z25" s="5"/>
      <c r="AA25" s="5"/>
      <c r="AB25" s="5"/>
    </row>
    <row r="26" spans="1:28" x14ac:dyDescent="0.25">
      <c r="A26" s="5"/>
      <c r="B26" s="5"/>
      <c r="C26" s="5"/>
      <c r="D26" s="5"/>
      <c r="E26" s="5"/>
      <c r="F26" s="5"/>
      <c r="G26" s="5"/>
      <c r="H26" s="5"/>
      <c r="I26" s="5"/>
      <c r="J26" s="5"/>
      <c r="K26" s="5"/>
      <c r="L26" s="5"/>
      <c r="M26" s="5"/>
      <c r="N26" s="5"/>
      <c r="O26" s="5"/>
      <c r="P26" s="5"/>
      <c r="Q26" s="5"/>
      <c r="R26" s="5"/>
      <c r="S26" s="5"/>
      <c r="T26" s="37"/>
      <c r="U26" s="5"/>
      <c r="V26" s="5"/>
      <c r="W26" s="5"/>
      <c r="X26" s="5"/>
      <c r="Y26" s="5"/>
      <c r="Z26" s="5"/>
      <c r="AA26" s="5"/>
      <c r="AB26" s="5"/>
    </row>
    <row r="27" spans="1:28" x14ac:dyDescent="0.25">
      <c r="A27" s="5"/>
      <c r="B27" s="5"/>
      <c r="C27" s="5"/>
      <c r="D27" s="5"/>
      <c r="E27" s="5"/>
      <c r="F27" s="5"/>
      <c r="G27" s="5"/>
      <c r="H27" s="5"/>
      <c r="I27" s="5"/>
      <c r="J27" s="5"/>
      <c r="K27" s="5"/>
      <c r="L27" s="5"/>
      <c r="M27" s="5"/>
      <c r="N27" s="5"/>
      <c r="O27" s="5"/>
      <c r="P27" s="5"/>
      <c r="Q27" s="5"/>
      <c r="R27" s="5"/>
      <c r="S27" s="5"/>
      <c r="T27" s="37"/>
      <c r="U27" s="5"/>
      <c r="V27" s="5"/>
      <c r="W27" s="5"/>
      <c r="X27" s="5"/>
      <c r="Y27" s="5"/>
      <c r="Z27" s="5"/>
      <c r="AA27" s="5"/>
      <c r="AB27" s="5"/>
    </row>
    <row r="28" spans="1:28" x14ac:dyDescent="0.25">
      <c r="A28" s="5"/>
      <c r="B28" s="38"/>
      <c r="C28" s="38"/>
      <c r="D28" s="38"/>
      <c r="E28" s="38"/>
      <c r="F28" s="38"/>
      <c r="G28" s="38"/>
      <c r="H28" s="38"/>
      <c r="I28" s="38"/>
      <c r="J28" s="38"/>
      <c r="K28" s="38"/>
      <c r="L28" s="38"/>
      <c r="M28" s="38"/>
      <c r="N28" s="38"/>
      <c r="O28" s="38"/>
      <c r="P28" s="38"/>
      <c r="Q28" s="38"/>
      <c r="R28" s="38"/>
      <c r="S28" s="38"/>
      <c r="T28" s="39"/>
      <c r="U28" s="38"/>
      <c r="V28" s="5"/>
      <c r="W28" s="5"/>
      <c r="X28" s="5"/>
      <c r="Y28" s="5"/>
      <c r="Z28" s="5"/>
      <c r="AA28" s="5"/>
      <c r="AB28" s="5"/>
    </row>
    <row r="29" spans="1:28" x14ac:dyDescent="0.25">
      <c r="A29" s="5"/>
      <c r="B29" s="38"/>
      <c r="C29" s="38"/>
      <c r="D29" s="38"/>
      <c r="E29" s="38"/>
      <c r="F29" s="38"/>
      <c r="G29" s="38"/>
      <c r="H29" s="38"/>
      <c r="I29" s="38"/>
      <c r="J29" s="38"/>
      <c r="K29" s="38"/>
      <c r="L29" s="38"/>
      <c r="M29" s="38"/>
      <c r="N29" s="38"/>
      <c r="O29" s="38"/>
      <c r="P29" s="38"/>
      <c r="Q29" s="38"/>
      <c r="R29" s="38"/>
      <c r="S29" s="38"/>
      <c r="T29" s="39"/>
      <c r="U29" s="38"/>
      <c r="V29" s="5"/>
      <c r="W29" s="5"/>
      <c r="X29" s="5"/>
      <c r="Y29" s="5"/>
      <c r="Z29" s="5"/>
      <c r="AA29" s="5"/>
      <c r="AB29" s="5"/>
    </row>
    <row r="30" spans="1:28" x14ac:dyDescent="0.25">
      <c r="A30" s="5"/>
      <c r="B30" s="5"/>
      <c r="C30" s="5"/>
      <c r="D30" s="5"/>
      <c r="E30" s="5"/>
      <c r="F30" s="5"/>
      <c r="G30" s="5"/>
      <c r="H30" s="5"/>
      <c r="I30" s="5"/>
      <c r="J30" s="5"/>
      <c r="K30" s="5"/>
      <c r="L30" s="5"/>
      <c r="M30" s="5"/>
      <c r="N30" s="5"/>
      <c r="O30" s="5"/>
      <c r="P30" s="5"/>
      <c r="Q30" s="5"/>
      <c r="R30" s="5"/>
      <c r="S30" s="5"/>
      <c r="T30" s="37"/>
      <c r="U30" s="5"/>
      <c r="V30" s="5"/>
      <c r="W30" s="5"/>
      <c r="X30" s="5"/>
      <c r="Y30" s="5"/>
      <c r="Z30" s="5"/>
      <c r="AA30" s="5"/>
      <c r="AB30" s="5"/>
    </row>
    <row r="31" spans="1:28" x14ac:dyDescent="0.25">
      <c r="A31" s="5"/>
      <c r="B31" s="5"/>
      <c r="C31" s="5"/>
      <c r="D31" s="5"/>
      <c r="E31" s="5"/>
      <c r="F31" s="5"/>
      <c r="G31" s="5"/>
      <c r="H31" s="5"/>
      <c r="I31" s="5"/>
      <c r="J31" s="5"/>
      <c r="K31" s="5"/>
      <c r="L31" s="5"/>
      <c r="M31" s="5"/>
      <c r="N31" s="5"/>
      <c r="O31" s="5"/>
      <c r="P31" s="5"/>
      <c r="Q31" s="5"/>
      <c r="R31" s="5"/>
      <c r="S31" s="5"/>
      <c r="T31" s="37"/>
      <c r="U31" s="5"/>
      <c r="V31" s="5"/>
      <c r="W31" s="5"/>
      <c r="X31" s="5"/>
      <c r="Y31" s="5"/>
      <c r="Z31" s="5"/>
      <c r="AA31" s="5"/>
      <c r="AB31" s="5"/>
    </row>
    <row r="32" spans="1:28" x14ac:dyDescent="0.25">
      <c r="A32" s="5"/>
      <c r="B32" s="5"/>
      <c r="C32" s="5"/>
      <c r="D32" s="5"/>
      <c r="E32" s="5"/>
      <c r="F32" s="5"/>
      <c r="G32" s="5"/>
      <c r="H32" s="5"/>
      <c r="I32" s="5"/>
      <c r="J32" s="5"/>
      <c r="K32" s="5"/>
      <c r="L32" s="5"/>
      <c r="M32" s="5"/>
      <c r="N32" s="5"/>
      <c r="O32" s="5"/>
      <c r="P32" s="5"/>
      <c r="Q32" s="5"/>
      <c r="R32" s="5"/>
      <c r="S32" s="5"/>
      <c r="T32" s="37"/>
      <c r="U32" s="5"/>
      <c r="V32" s="5"/>
      <c r="W32" s="5"/>
      <c r="X32" s="5"/>
      <c r="Y32" s="5"/>
      <c r="Z32" s="5"/>
      <c r="AA32" s="5"/>
      <c r="AB32" s="5"/>
    </row>
    <row r="33" spans="1:28" x14ac:dyDescent="0.25">
      <c r="A33" s="5"/>
      <c r="B33" s="5"/>
      <c r="C33" s="5"/>
      <c r="D33" s="5"/>
      <c r="E33" s="5"/>
      <c r="F33" s="5"/>
      <c r="G33" s="5"/>
      <c r="H33" s="5"/>
      <c r="I33" s="5"/>
      <c r="J33" s="5"/>
      <c r="K33" s="5"/>
      <c r="L33" s="5"/>
      <c r="M33" s="5"/>
      <c r="N33" s="5"/>
      <c r="O33" s="5"/>
      <c r="P33" s="5"/>
      <c r="Q33" s="5"/>
      <c r="R33" s="5"/>
      <c r="S33" s="5"/>
      <c r="T33" s="37"/>
      <c r="U33" s="5"/>
      <c r="V33" s="5"/>
      <c r="W33" s="5"/>
      <c r="X33" s="5"/>
      <c r="Y33" s="5"/>
      <c r="Z33" s="5"/>
      <c r="AA33" s="5"/>
      <c r="AB33" s="5"/>
    </row>
    <row r="34" spans="1:28" x14ac:dyDescent="0.25">
      <c r="A34" s="5"/>
      <c r="B34" s="5"/>
      <c r="C34" s="5"/>
      <c r="D34" s="5"/>
      <c r="E34" s="5"/>
      <c r="F34" s="5"/>
      <c r="G34" s="5"/>
      <c r="H34" s="5"/>
      <c r="I34" s="5"/>
      <c r="J34" s="5"/>
      <c r="K34" s="5"/>
      <c r="L34" s="5"/>
      <c r="M34" s="5"/>
      <c r="N34" s="5"/>
      <c r="O34" s="5"/>
      <c r="P34" s="5"/>
      <c r="Q34" s="5"/>
      <c r="R34" s="5"/>
      <c r="S34" s="5"/>
      <c r="T34" s="37"/>
      <c r="U34" s="5"/>
      <c r="V34" s="5"/>
      <c r="W34" s="5"/>
      <c r="X34" s="5"/>
      <c r="Y34" s="5"/>
      <c r="Z34" s="5"/>
      <c r="AA34" s="5"/>
      <c r="AB34" s="5"/>
    </row>
    <row r="35" spans="1:28" x14ac:dyDescent="0.25">
      <c r="A35" s="5"/>
      <c r="B35" s="5"/>
      <c r="C35" s="5"/>
      <c r="D35" s="5"/>
      <c r="E35" s="5"/>
      <c r="F35" s="5"/>
      <c r="G35" s="5"/>
      <c r="H35" s="5"/>
      <c r="I35" s="5"/>
      <c r="J35" s="5"/>
      <c r="K35" s="5"/>
      <c r="L35" s="5"/>
      <c r="M35" s="5"/>
      <c r="N35" s="5"/>
      <c r="O35" s="5"/>
      <c r="P35" s="5"/>
      <c r="Q35" s="5"/>
      <c r="R35" s="5"/>
      <c r="S35" s="5"/>
      <c r="T35" s="37"/>
      <c r="U35" s="5"/>
      <c r="V35" s="5"/>
      <c r="W35" s="5"/>
      <c r="X35" s="5"/>
      <c r="Y35" s="5"/>
      <c r="Z35" s="5"/>
      <c r="AA35" s="5"/>
      <c r="AB35" s="5"/>
    </row>
    <row r="36" spans="1:28" x14ac:dyDescent="0.25">
      <c r="A36" s="5"/>
      <c r="B36" s="5"/>
      <c r="C36" s="5"/>
      <c r="D36" s="5"/>
      <c r="E36" s="5"/>
      <c r="F36" s="5"/>
      <c r="G36" s="5"/>
      <c r="H36" s="5"/>
      <c r="I36" s="5"/>
      <c r="J36" s="5"/>
      <c r="K36" s="5"/>
      <c r="L36" s="5"/>
      <c r="M36" s="5"/>
      <c r="N36" s="5"/>
      <c r="O36" s="5"/>
      <c r="P36" s="5"/>
      <c r="Q36" s="5"/>
      <c r="R36" s="5"/>
      <c r="S36" s="5"/>
      <c r="T36" s="37"/>
      <c r="U36" s="5"/>
      <c r="V36" s="5"/>
      <c r="W36" s="5"/>
      <c r="X36" s="5"/>
      <c r="Y36" s="5"/>
      <c r="Z36" s="5"/>
      <c r="AA36" s="5"/>
      <c r="AB36" s="5"/>
    </row>
    <row r="37" spans="1:28"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row>
    <row r="38" spans="1:28"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row>
    <row r="40" spans="1:28"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row>
    <row r="41" spans="1:28"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row>
    <row r="42" spans="1:28"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row>
    <row r="43" spans="1:28"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row>
    <row r="44" spans="1:28"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row>
    <row r="45" spans="1:28"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row>
  </sheetData>
  <sheetProtection selectLockedCells="1" autoFilter="0" selectUnlockedCells="1"/>
  <dataConsolidate/>
  <mergeCells count="21">
    <mergeCell ref="O3:Q3"/>
    <mergeCell ref="C1:N1"/>
    <mergeCell ref="A3:A4"/>
    <mergeCell ref="B3:B4"/>
    <mergeCell ref="C3:C4"/>
    <mergeCell ref="D3:D4"/>
    <mergeCell ref="E3:E4"/>
    <mergeCell ref="F3:F4"/>
    <mergeCell ref="G3:G4"/>
    <mergeCell ref="H3:H4"/>
    <mergeCell ref="I3:I4"/>
    <mergeCell ref="J3:J4"/>
    <mergeCell ref="K3:K4"/>
    <mergeCell ref="L3:L4"/>
    <mergeCell ref="M3:M4"/>
    <mergeCell ref="N3:N4"/>
    <mergeCell ref="R3:S3"/>
    <mergeCell ref="T3:U3"/>
    <mergeCell ref="V3:W3"/>
    <mergeCell ref="X3:Y3"/>
    <mergeCell ref="Z3:Z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Participación 2025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Herran Luna</dc:creator>
  <cp:lastModifiedBy>Diana Marcela Herran Luna</cp:lastModifiedBy>
  <dcterms:created xsi:type="dcterms:W3CDTF">2025-09-19T02:52:24Z</dcterms:created>
  <dcterms:modified xsi:type="dcterms:W3CDTF">2025-11-10T15:44:02Z</dcterms:modified>
</cp:coreProperties>
</file>