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namedSheetViews/namedSheetView1.xml" ContentType="application/vnd.ms-excel.namedsheetviews+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0.xml" ContentType="application/vnd.openxmlformats-officedocument.spreadsheetml.pivotTab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1.xml" ContentType="application/vnd.openxmlformats-officedocument.spreadsheetml.pivotTab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2.xml" ContentType="application/vnd.openxmlformats-officedocument.spreadsheetml.pivotTab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13.xml" ContentType="application/vnd.openxmlformats-officedocument.spreadsheetml.pivotTab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14.xml" ContentType="application/vnd.openxmlformats-officedocument.spreadsheetml.pivotTab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codeName="ThisWorkbook" defaultThemeVersion="166925"/>
  <mc:AlternateContent xmlns:mc="http://schemas.openxmlformats.org/markup-compatibility/2006">
    <mc:Choice Requires="x15">
      <x15ac:absPath xmlns:x15ac="http://schemas.microsoft.com/office/spreadsheetml/2010/11/ac" url="https://scjgovcol.sharepoint.com/sites/REPORTESAOAP/Documentos compartidos/Reporte PISCCJ 2024 - 2027/REPORTES/2025/"/>
    </mc:Choice>
  </mc:AlternateContent>
  <xr:revisionPtr revIDLastSave="0" documentId="8_{0C0F695F-51B9-4A17-AC6B-CBE19F4A28BC}" xr6:coauthVersionLast="47" xr6:coauthVersionMax="47" xr10:uidLastSave="{00000000-0000-0000-0000-000000000000}"/>
  <bookViews>
    <workbookView xWindow="-108" yWindow="-108" windowWidth="23256" windowHeight="14616" firstSheet="1" activeTab="1" xr2:uid="{00000000-000D-0000-FFFF-FFFF00000000}"/>
  </bookViews>
  <sheets>
    <sheet name="Hoja12" sheetId="18" state="hidden" r:id="rId1"/>
    <sheet name="MATRIZ" sheetId="19" r:id="rId2"/>
    <sheet name="CONTROL DEL DELITO" sheetId="17" state="hidden" r:id="rId3"/>
    <sheet name="Hoja11" sheetId="12" state="hidden" r:id="rId4"/>
    <sheet name="Hoja7" sheetId="7" state="hidden" r:id="rId5"/>
    <sheet name="Hoja2" sheetId="2" state="hidden" r:id="rId6"/>
    <sheet name="Hoja1" sheetId="8" state="hidden" r:id="rId7"/>
    <sheet name="Hoja3" sheetId="3" state="hidden" r:id="rId8"/>
    <sheet name="Hoja4" sheetId="4" state="hidden" r:id="rId9"/>
    <sheet name="Hoja5" sheetId="5" state="hidden" r:id="rId10"/>
    <sheet name="Hoja6" sheetId="6" state="hidden" r:id="rId11"/>
    <sheet name="Instrucciones de Diligenciamien" sheetId="21" r:id="rId12"/>
  </sheets>
  <definedNames>
    <definedName name="_xlnm._FilterDatabase" localSheetId="1" hidden="1">MATRIZ!$A$4:$J$5</definedName>
    <definedName name="Acceso_a_la_justícia">Hoja2!$C$2:$C$5</definedName>
    <definedName name="_xlnm.Print_Area" localSheetId="11">'Instrucciones de Diligenciamien'!$A$1:$F$7</definedName>
    <definedName name="Control_del_delito">Hoja2!$D$2:$D$8</definedName>
    <definedName name="Control_del_delito.">Hoja2!$D$2:$D$9</definedName>
    <definedName name="EST">#REF!</definedName>
    <definedName name="ESTRATÉGIAS_PISCCJ">Hoja2!$A$2:$A$4</definedName>
    <definedName name="Perspectivas_en_seguridad_y_convivencia_–_COVID_19">Hoja2!#REF!</definedName>
    <definedName name="Prevención_y_convivencia_ciudadana">Hoja2!$B$2:$B$9</definedName>
    <definedName name="PROG">#REF!</definedName>
    <definedName name="PROGRAMA_PISCCJ_2020">Hoja2!$A$1</definedName>
    <definedName name="Sistema_Distrital_de_Justicia">Hoja2!$C$2:$C$5</definedName>
  </definedNames>
  <calcPr calcId="191028"/>
  <pivotCaches>
    <pivotCache cacheId="6257" r:id="rId13"/>
    <pivotCache cacheId="6258" r:id="rId14"/>
    <pivotCache cacheId="6259" r:id="rId15"/>
    <pivotCache cacheId="6260" r:id="rId16"/>
    <pivotCache cacheId="6261" r:id="rId1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9" l="1"/>
  <c r="N11" i="19" s="1"/>
  <c r="F41" i="17"/>
  <c r="F17" i="17"/>
  <c r="F18" i="17"/>
  <c r="F19" i="17"/>
  <c r="F20" i="17"/>
  <c r="F21" i="17"/>
  <c r="F22" i="17"/>
  <c r="F16" i="17"/>
  <c r="B24" i="12"/>
  <c r="B23" i="17"/>
  <c r="F23" i="17"/>
  <c r="F21" i="12"/>
  <c r="F19" i="12"/>
  <c r="F23" i="12"/>
  <c r="F22" i="12"/>
  <c r="F17" i="12"/>
  <c r="F18" i="12"/>
  <c r="F20" i="12"/>
  <c r="C24" i="12"/>
  <c r="D24" i="12"/>
  <c r="E24" i="12"/>
  <c r="F42" i="12"/>
  <c r="F16" i="12"/>
  <c r="F24" i="12"/>
</calcChain>
</file>

<file path=xl/sharedStrings.xml><?xml version="1.0" encoding="utf-8"?>
<sst xmlns="http://schemas.openxmlformats.org/spreadsheetml/2006/main" count="1938" uniqueCount="1023">
  <si>
    <t xml:space="preserve">ENTIDAD </t>
  </si>
  <si>
    <t>SECRETARÍA DE SEGURIDAD, CONVIVENCIA Y JUSTICIA</t>
  </si>
  <si>
    <t>Etiquetas de fila</t>
  </si>
  <si>
    <t>Cuenta de #</t>
  </si>
  <si>
    <t>Acceso_a_la_justícia</t>
  </si>
  <si>
    <t>Control_del_delito.</t>
  </si>
  <si>
    <t>Prevención_y_convivencia_ciudadana</t>
  </si>
  <si>
    <t>Total general</t>
  </si>
  <si>
    <t>MATRIZ DE FORMULACIÓN Y SEGUIMIENTO AL PLAN INSTITUCIONAL DE SEGURIDAD CIUDADANA, CONVIVENCIA Y JUSTICIA - PISCCJ</t>
  </si>
  <si>
    <t>F-DE-1406
V.3</t>
  </si>
  <si>
    <t>FORMULACIÓN DEL PLAN INTEGRAL DE SEGURIDAD CIUDADANA, CONVIVENCIA Y JUSTICIA</t>
  </si>
  <si>
    <t>z96x</t>
  </si>
  <si>
    <t>LÍNEA ESTRATÉGICA</t>
  </si>
  <si>
    <t>ESTRATEGIA</t>
  </si>
  <si>
    <t>ACCIÓN</t>
  </si>
  <si>
    <t>INDICADOR</t>
  </si>
  <si>
    <t>FORMULA DE CÁLCULO</t>
  </si>
  <si>
    <t>PERIODICIDAD</t>
  </si>
  <si>
    <t>META</t>
  </si>
  <si>
    <t xml:space="preserve">TIPO ACUMULACIÓN </t>
  </si>
  <si>
    <t>METAS PDD</t>
  </si>
  <si>
    <t>PROGRAMACIÓN TRIMESTRAL 2025</t>
  </si>
  <si>
    <t>TRIMESTRE  I</t>
  </si>
  <si>
    <t>TRIMESTRE  II</t>
  </si>
  <si>
    <t>TRIMESTRE  III</t>
  </si>
  <si>
    <t>TRIMESTRE  IV</t>
  </si>
  <si>
    <t>DEPENDENCIA A CARGO</t>
  </si>
  <si>
    <t>I</t>
  </si>
  <si>
    <t>II</t>
  </si>
  <si>
    <t>III</t>
  </si>
  <si>
    <t xml:space="preserve"> IV</t>
  </si>
  <si>
    <t>FINAL</t>
  </si>
  <si>
    <t>Avance cuantitativo</t>
  </si>
  <si>
    <t xml:space="preserve">Avance cualitativo </t>
  </si>
  <si>
    <t>EVIDENCIAS</t>
  </si>
  <si>
    <t>OBSERVACIONES O ALERTAS</t>
  </si>
  <si>
    <t xml:space="preserve"> OBSERVACIONES O ALERTAS</t>
  </si>
  <si>
    <t xml:space="preserve">Distritos Seguros </t>
  </si>
  <si>
    <t>Seguridad</t>
  </si>
  <si>
    <t xml:space="preserve">Caracterizar territorios y dinámicas sociales </t>
  </si>
  <si>
    <t>Territorios caracterizados</t>
  </si>
  <si>
    <t>Sumatoria de territorios caracterizados</t>
  </si>
  <si>
    <t>Trimestral</t>
  </si>
  <si>
    <t>80 territorios caracterizados</t>
  </si>
  <si>
    <t>Incrementar los espacios transformados hasta lograr el 100% de los priorizados, conjuntamente con las instituciones de seguridad justicia gobierno distrital sector privado y ciudadanía.</t>
  </si>
  <si>
    <t>Durante el primer trimestre del 2025 se avanza en el diseño del modelo de intervención  que incluye una categorización detallada de los espacios según su complejidad basado en tres criterios fundamentales: índices de criminalidad, infraestructura y orden, y organización ciudadana. Estos elementos permitirán identificar de manera precisa los entornos que requieren intervenciones más urgentes y la intervención diferenciada en cada uno de ellos. 
Asi mismo se avanzó en la priorización de los 20 entornos a intervenir durante la actual vigencia, para lo cual se desarrolla de manera simultánea la definición metodológica de la caracterización de los territorios en articulación con la Oficina de Analisis de Información y Estudios Estratégicos."</t>
  </si>
  <si>
    <t>N/A</t>
  </si>
  <si>
    <t xml:space="preserve">Durante la etapa de caracterización, a través de mesas de trabajo con diferentes dependencias, como la Oficina de Análisis y Estudios Estratégicos (OAIEE), La Dirección de Seguridad y  la Dirección de Prevención, se estableció una metodología basada en variables de seguridad, convivencia y orden urbano. Se definió para el periodo 2025 un proceso de recolección de información que incluyó:
-Aplicación de encuestas para identificar la percepción de seguridad.
-Recolección de datos cuantitativos provenientes de registros administrativos como el SIEDCO, NUSE y RNMC.
-Ejercicios de observación registrados en el aplicativo SURVEY123, a través del formulario de mercados criminales.
Dicho ejercicio de recolección de información se llevó a cabo durante el segundo trimestre en los 20 polígonos priorizados para la vigencia 2025. Estos instrumentos permiten medir el estado de las intervenciones y su impacto en la seguridad, convivencia y orden urbano. 
En total, se aplicaron 4.016 encuestas, las cuales aportaron datos valiosos para identificar posibles causas de las problemáticas de seguridad y convivencia. Cabe aclarar que además de las 20 fichas de caractización obtenidas sobre los polígonos priorizados de 2025, el ejercicio permitió complementar la información para la sostenibilidad de los territorios intervenidos en la vigencia anterior (10) y conocer otros de interés coyuntural (03).
Asimismo, los ejercicios de observación permiten reconocer elementos relacionados con el orden urbano. El análisis de los datos cuantitativos, proporcionado por la OAIEE, contribuye a la focalización y direccionamiento de acciones estratégicas que buscan mejorar la percepción ciudadana y reducir los indicadores de inseguridad.  Asimismo la creación de un tablero de seguimiento donde se evidencia los resultados de cada poligono y el seguimiento que se desarrollara de manera trimestral que permite visualizar el impacto que ha tenido las acciones desarrolladas. </t>
  </si>
  <si>
    <t>20 Fichas de caracterización de polígonos</t>
  </si>
  <si>
    <t>La meta se cumplió en el II trimestre</t>
  </si>
  <si>
    <t>No aplica</t>
  </si>
  <si>
    <t>Subsecretaría de Seguridad y Convivencia</t>
  </si>
  <si>
    <t>Intervenir los territorios priorizados con la articulación de los organismos de seguridad y justicia, el gobierno distrital, el sector privado y la ciudadanía</t>
  </si>
  <si>
    <t>Territorios Intervenidos interinstitucionalmente</t>
  </si>
  <si>
    <t>Sumatoria de territorios intervenidos</t>
  </si>
  <si>
    <t>80 territorios intervenidos</t>
  </si>
  <si>
    <t>Una vez se realice el proceso de caracterización de los territorios priorizados, se avanzará en la etapa de intervención de estos.</t>
  </si>
  <si>
    <t>Durante el de referencia se inició la elaboración  e implementación de planes de acción específicos para cada polígono, los cuales se construyen con base en los resultados obtenidos durante el proceso de caracterización territorial.
Dichos planes de acción constituyen una herramienta fundamental para orientar, focalizar y priorizar las actividades en cada zona, con el propósito de fortalecer la seguridad, promover la convivencia ciudadana y mejorar el orden urbano. Todo ello se realiza mediante un trabajo articulado con los distintos equipos interinstitucionales, en concordancia con sus respectivas competencias misionales.
Esta estrategia busca una intervención más efectiva y coordinada en el territorio, respondiendo a las particularidades y necesidades identificadas en cada polígono de intervención.</t>
  </si>
  <si>
    <t>La Dirección de Seguridad realiza el reporte de esta acción por ser el área encargada tanto del diseño del Modelo de Intervención como de su implementación. Lo anterior teniendo en cuenta que el plan de acción de cada polígono contempla también las acciones preventivas, las cuales serán incorporadas en el reporte de cumplimiento de meta.</t>
  </si>
  <si>
    <t>Esta meta se programó con periodicidad anual considerando que  las intervenciones se refieren a un proceso que contribuye a mejorar las condiciones de seguridad y convivencia de los entornos. En este sentido durante el III Trimestre 2025 en atención a los planes de acción concertados por polígono orientados a la contención y prevención de la comisión de delitos, promover la sana convivencia, corregir las vulnerabilidades físicas y sociales relacionadas con el orden urbano, se avanzó en:
•	Intervenciones físicas que incluyen la recuperación de espacios públicos deteriorados, mejoramiento del alumbrado, señalización y urbanismo táctico, con el objetivo de transformar entornos inseguros en lugares funcionales, habitables y apropiados por la comunidad.
•	Operativos interinstitucionales orientados al control territorial para lograr la disuasión de actividades delictivas o contrarias a la convivencia.
•	Procesos de fortalecimiento comunitario, dirigidos a empoderar a la ciudadanía, consolidar redes de apoyo vecinal y promover la corresponsabilidad en el cuidado del entorno.
Todo lo anterior se ha adelantado en polígonos ubicados en sectores estratégicos como: Valladolid, Andalucía en la localidad de Kennedy; La Esperanza, Garces Navas en Engativá, Restrepo en Antonio Nariño, Plaza España en Los Mártires, La Esperanza en la localidad de Barrios Unidos; y Gibraltar Sur, en Ciudad Bolívar.
Estas intervenciones han contado con la participación de entidades del Distrito como la EAAB, SDA, PONAL, Alcaldías Locales, Aguas de Bogotá, Jardín Botánico, IDRD, SDM, e ICBF, lo cual refleja un esfuerzo conjunto y coordinado para lograr impactos sostenibles.
Finalmente, en el mes de septiembre se avanza en el monitoreo de los indicadores priorizados para medir el avance en cada uno de los polígonos, a través de la aplicación de 3.668 encuestas que permiten a su vez realizar los ajustes correspondientes a los planes de acción de acuerdo con las necesidades evidenciadas en territorio.
Estas intervenciones se implementarán durante todo el II Semestre del año para tener al final de la vigencia 20 entornos intervenidos interinstitucionalmente.</t>
  </si>
  <si>
    <t>Transformar los entornos urbanos priorizados</t>
  </si>
  <si>
    <t>Entornos urbanos asegurados y estabilizados</t>
  </si>
  <si>
    <t xml:space="preserve">Sumatoria de entornos urbanos asegurados y estabilizados </t>
  </si>
  <si>
    <t>40 entornos urbanos 
transformados</t>
  </si>
  <si>
    <t>Al final de la vigencia se reportará el número de territorios transformados de acuerdo al procerso de caracterización e intervención</t>
  </si>
  <si>
    <t>Solo se reporta a final del año, momento en que se tiene claro en terminos de sostenibilidad y transformación lo que se haya logrado.</t>
  </si>
  <si>
    <t>Al final de la vigencia se reportará lo correspondiente a resultados de transformación de acuerdo al proceso de caracterización, aseguramiento y estabilización que se adelanta.</t>
  </si>
  <si>
    <t>Control Urbano</t>
  </si>
  <si>
    <t>Implementar plan operativo de seguridad</t>
  </si>
  <si>
    <t>Implementación del plan operativo</t>
  </si>
  <si>
    <t>Número de acciones ejecutadas / Número de acciones programadas *100</t>
  </si>
  <si>
    <t>Ejecución del 100% de un plan operativo anual</t>
  </si>
  <si>
    <t>Entre enero y marzo de 2025, se implementaron acciones de control y prevención para la sostenibilidad de varios territorios de la ciudad que presentan una alta complejidad en convivencia y seguridad. Entre las principales actividades realizadas se destacan las intervenciones conjuntas con otras autoridades, jornadas de recuperación del espacio público y trabajos de embellecimiento. 
Así mismo, el equipo territorial y el equipo de la Dirección de Seguridad adelantó actividades referidas a:
·	Presencia institucional en patrullajes y acciones de registro con Ejercito y MEBOG. 
·	Presencia institucional en operativos de inspección a establecimientos con venta y consumo de licor, socializando información que aporte a prevenir y denunciar la ocurrencia de delitos contra la vida e integridad. 
·	Acciones de verificación de IMEI para el control del hurto de celulares, sensibilización de medidas preventivas y rutas de denuncia. 
·	Acompañamiento a jornadas de recuperación de espacios con asentamientos de CHC presuntamente instrumentalizados para la comisión de delitos.
·	Participación en acciones de registro y disuasión ante el tráfico de estupefacientes.</t>
  </si>
  <si>
    <t>Reporte Progressus</t>
  </si>
  <si>
    <t>Entre abril y junio de 2025, se implementaron acciones de control y prevención para la sostenibilidad de varios territorios de la ciudad que presentan una alta complejidad en convivencia y seguridad. Entre las principales actividades realizadas se destacan las intervenciones conjuntas con otras autoridades, jornadas de recuperación del espacio público y trabajos de embellecimiento. 
Así mismo, el equipo territorial y el equipo de la Dirección de Seguridad adelantaron actividades referidas a:
205 Acciones de verificación de IMEI para el control del hurto de celulares, sensibilización de medidas preventivas y rutas de denuncia.
110 de Participación en acciones de registro y disuasión ante el tráfico de estupefacientes y,
40 de Presencia institucional a través de acciones de registro y disuasión en conjunto con Ejercito y MEBOG para la mitigación de delitos contra la vida</t>
  </si>
  <si>
    <t>Reporte plano Progressus</t>
  </si>
  <si>
    <t xml:space="preserve">Entre julio y septiembre de 2025, se implementaron acciones de control y prevención para la sostenibilidad de varios territorios de la ciudad que presentan una alta complejidad en convivencia y seguridad. Entre las principales actividades realizadas se destacan las intervenciones conjuntas con otras autoridades para el prevención y la mitigación de delitos, afectar cadenas criminales y fortalecer la percepción de seguridad ciudadana. Dentro de las acciones realizadas se encuentran:
- 61 Patrullajes conjuntos y registros con el Ejército Nacional y la Policía Metropolitana de Bogotá (MEBOG), fortaleciendo la reacción inmediata ante situaciones de riesgo; 
-Acompañamiento a 160 acciones de registro y disuasión ante el tráfico de estupefacientes
- 203 accciones de verificación de IMEI como estrategia para combatir el hurto de celulares, junto con campañas de prevención y orientación sobre rutas de denuncia.
- Acompañamiento a 155 jornadas de recuperación de espacio público, especialmente en zonas con asentamientos de Comunidades Habitantes de Calle (CHC) instrumentalizadas para la comisión de delitos.
- 97 Intervenciones para disuadir y controlar el mal parqueo en vía pública
- Participación en 183 operativos de inspección a establecimientos con venta y consumo de licor, socializando información que aporte a prevenir y denunciar la ocurrencia de delitos contra la vida e integridad
</t>
  </si>
  <si>
    <t>Desarrollar intervenciones interinstitucionales, incluyendo la oferta distrital de servicios</t>
  </si>
  <si>
    <t>Número de acciones conjuntas de intervención en áreas identificadas como críticas</t>
  </si>
  <si>
    <t>Sumatoria de acciones de intervención en áreas identificadas como críticas</t>
  </si>
  <si>
    <t>125 acciones al final del cuatrenio</t>
  </si>
  <si>
    <t>Implementar 125 acciones conjuntas de intervención en áreas identificadas como críticas por la presencia de estructuras criminales</t>
  </si>
  <si>
    <t>En el acumulado del año a corte enero-marzo 2025, la Secretaría Distrital de Seguridad, Convivencia y Justicia –SDSCJ- ha liderado la implementación de nueve (9) intervenciones conjuntas en areas identificadas como críticas. Estas, corresponden a operativos interinstitucionales de alto impacto para mitigar riesgos que afectan la seguridad, el patrimonio y la vida de las personas, y para prevenir, contener y reducir la comisión de delitos en áreas críticas. Estas acciones no solo contemplan la intervención policial, sino también medidas administrativas a establecimientos que pudieran dinamizar mercados criminales dado que buscan abordar las causas estructurales de la criminalidad.
Las intervenciones conjuntas que hacen parte de este reporte se llevaron a cabo en las localidades y sectores de Antonio Nariño (Restrepo), Fontibón (Versalles), Kennedy (Corabastos), Kennedy (María Paz), Chapinero (Chapinero Central), Santa Fe (San Bernardo), Los Mártires (Estanzuela), Mártires (5 huecos), Santa Fe (Bosque Izquierdo) y Los Mártires (La Favorita)     
La planificación y articulación liderada por la SDSCJ en el periodo, para desarrollar dichas megatomas, ha contado con la participación de autoridades y entidades como la Policía Nacional y sus especialidades (SIJIN, FUDIS, GAULA, ELITE, SIART, SETRA, TRANSITO y GINAD, GUIAS CANINOS y ANTIEXPLOSIVOS), Migración Colombia, ICBF, UAESP y Alcaldías Locales</t>
  </si>
  <si>
    <t xml:space="preserve">Reporte Progressus
</t>
  </si>
  <si>
    <t xml:space="preserve">En el acumulado del trimestre abril-junio 2025, la Secretaría Distrital de Seguridad, Convivencia y Justicia –SDSCJ- ha liderado la implementación de nueve (9) intervenciones conjuntas en el marco de las megatomas. Estas, son operativos interinstitucionales de alto impacto para mitigar riesgos que afectan la seguridad, el patrimonio y la vida de las personas, y para prevenir, contener y reducir la comisión de delitos en áreas críticas. Estas acciones no solo contemplan la intervención policial, sino también medidas administrativas a establecimientos que pudieran dinamizar mercados criminales dado que buscan abordar las causas estructurales de la criminalidad.
Las intervenciones conjuntas que hacen parte de este reporte se llevaron a cabo en las localidades y sectores de:
Abril: Los Mártires (La Favorita).  
Abril: Engativá (Luis Carlos Galán).  
Abril: Kennedy (María Paz).  
Mayo: San Cristóbal (Santa Rosa, Libertadores, Altamira).  
Mayo: Los Mártires (Voto Nacional).  
Mayo: Santa Fe (San Bernardo).  
Junio: Barrios Unidos (Quinta Mutis). 
Junio: Ciudad Bolívar (Bella Vista). 
Junio: Puente Aranda (Pensilvania). 
La planificación y articulación liderada por la SDSCJ en el periodo, para desarrollar dichas megatomas, ha contado con la participación de autoridades y entidades como la Policía Nacional y sus especialidades (SIJIN, FUDIS, GAULA, ELITE, SIART, SETRA, TRANSITO y GINAD, GUIAS CANINOS y ANTIEXPLOSIVOS), Migración Colombia, Ejercito Nacional con la Brigada XIII, ICBF, UAESP y Alcaldías Locales. </t>
  </si>
  <si>
    <t xml:space="preserve">En el acumulado del trimestre Julio-agosto-septiembre 2025, la Secretaría Distrital de Seguridad, Convivencia y Justicia –SDSCJ- ha liderado la implementación de nueve (9) intervenciones conjuntas en el marco de las megatomas. Estas, son operativos interinstitucionales de alto impacto para mitigar riesgos que afectan la seguridad, el patrimonio y la vida de las personas, y para prevenir, contener y reducir la comisión de delitos en áreas críticas. Estas acciones no solo contemplan la intervención policial, sino también medidas administrativas a establecimientos que pudieran dinamizar mercados criminales dado que buscan abordar las causas estructurales de la criminalidad.
Las intervenciones conjuntas que hacen parte de este reporte se llevaron a cabo en las localidades y sectores de:
- Julio: Teusaquillo (Chapinero Occidental) 
- Julio: Ciudad Bolívar (Bella Flor). 
- Julio: Rafael Uribe Uribe (Diana Turbay).  
- Agosto: Kennedy (Corabastos).
- Agosto: Suba (Rincón).
- Agosto: Ciudad Bolívar (Paraíso y 3 Esquinas). 
-Septiembre: Rafael Uribe Uribe (Granjas San Pablo) 
- Septiembre: Kennedy (María Paz)
- Septiembre: Kennedy (Chucua La Vaca).
La planificación y articulación liderada por la SDSCJ en el periodo, para desarrollar dichas megatomas, ha contado con la participación de autoridades y entidades como la Policía Nacional y sus especialidades (SIJIN, FUDIS, GAULA, ELITE, SIART, SETRA, TRANSITO y GINAD, GUIAS CANINOS y ANTIEXPLOSIVOS), Migración Colombia, Ejercito Nacional con la Brigada XIII, ICBF, UAESP y Alcaldías Locales. </t>
  </si>
  <si>
    <t>Seguridad Inteligente</t>
  </si>
  <si>
    <t>Expandir el sistema de videovigilancia en Bogotá con participación pública y privada.</t>
  </si>
  <si>
    <t>Porcentaje de área de cobertura del sistema de videovigilancia</t>
  </si>
  <si>
    <t>Área de cobertura calculada del sistema de video vigilancia / área urbana de Bogotá * 100</t>
  </si>
  <si>
    <t>Anual</t>
  </si>
  <si>
    <t>Total 50% de la cobertura</t>
  </si>
  <si>
    <t>Porcentaje de la cobertura del sistema de videovigilancia del territorio urbano Distrital</t>
  </si>
  <si>
    <t>No hay programado para el trimestre avance</t>
  </si>
  <si>
    <t>Sobre la  línea base del 20% de cobertura, se tiene un incremento del 7%   para un total del 27%. El incremento de cobertura  logró de la siguiente manera: Instalación de 
cámaras Multisensor: 310 en reemplazo de cámaras PTZ, los cuales poseen una tecnología de mayor cobertura en m2 por cámara en una relación de 6,4:1</t>
  </si>
  <si>
    <t>Documento excel de calculo de Cobertura SVV 04-07-2025
Documento metodológico de cálculo de cobertura de cámaras</t>
  </si>
  <si>
    <t>No se presenta avance en la vigencia.</t>
  </si>
  <si>
    <t>C4</t>
  </si>
  <si>
    <t xml:space="preserve">Implementar los C2 locales </t>
  </si>
  <si>
    <t>Número C2 locales implementados</t>
  </si>
  <si>
    <t>Sumatoria de C2 locales implementados</t>
  </si>
  <si>
    <t>5 C2 implementados</t>
  </si>
  <si>
    <t>Durante la vigencia 2025 se encuentra en formulacion  del proyecto para la implementación de cinco (5) C2 locales y seis (6) centros locales de monitoreo de videovigilancia, de acuerdo a lo contemplado en el Plan Operativo Anual, a fin de solicitar recursos para la respectiva financiación para las próximas vigencias</t>
  </si>
  <si>
    <t xml:space="preserve">Implementar centros locales de monitoreo de videovigilancia </t>
  </si>
  <si>
    <t>Centros de monitoreo locales implementados</t>
  </si>
  <si>
    <t>Sumatoria de centros de monitoreo locales implementados</t>
  </si>
  <si>
    <t>6 centros de monitoreo implementados</t>
  </si>
  <si>
    <t>Datos para la Seguridad</t>
  </si>
  <si>
    <t>Creación del Observatorio para las instancias de seguimiento a problemáticas estratégicas en línea con los planes de la Secretaria y la agenda distrital</t>
  </si>
  <si>
    <t xml:space="preserve">Porcentaje de avance de creación del Observatorio de Seguridad </t>
  </si>
  <si>
    <t>Actividades ejecutadas del Observatorio / Actividades planeadas del Observatorio * 100</t>
  </si>
  <si>
    <t>Observatorio creado al 100%</t>
  </si>
  <si>
    <t>Artículo 23 del Plan Distrital de Desarrollo</t>
  </si>
  <si>
    <t>Se finalizó el Documento Técnico de Soporte, insumo para la creación del Observatorio de Seguridad, Convivencia y Justicia; el cual se envió a la Secretaría Distrital de Planeación para validación y Vo. Bo. A la fecha se están realizando ajustes solicitados por la SDP. Diseño y desarrollo (primera versión) de los tableros de indicadores de las dimensiones de seguridad, convivencia y acceso a la justicia. Diseño y desarrollo del visor del observatorio.</t>
  </si>
  <si>
    <t>Documento técnico de soporte con ajustes solicitados por la SDP, matriz de control de respuesta a observaciones realizadas por la SDP. Link: https://scjgovcol.sharepoint.com/:f:/s/REPORTESAOAP/EmptyVb_ykxMslNuOyThoV0BMDk3RCznbuB6af-00mxxiw?e=hdAuN0</t>
  </si>
  <si>
    <t>N.A.</t>
  </si>
  <si>
    <t xml:space="preserve">Se aprobó el Documento Técnico de Soporte (DTS) por parte del Comité Institucional de Gestión y Desempeño Insumo para la creación y formalización del Observatorio de Seguridad Convivencia y Justicia. Se culminó la restructuración y ajustes de la página web y de los tableros de visualización solicitados por el Secretario, donde se publicará la información del observatorio. </t>
  </si>
  <si>
    <t xml:space="preserve">* Documento Técnico de Soporte aprobado por el Comité Institucional de Gestión y Desempeño de la SDSCJ. 
* Siete tableros de visualización de las dimensiones de seguridad, convivencia y acceso a la justicia. </t>
  </si>
  <si>
    <t>NA</t>
  </si>
  <si>
    <t>A la fecha se están realizando ajustes a la Resolución de Creación del Observatorio de Seguridad, Convivencia y Justicia solicitados por el Despacho.</t>
  </si>
  <si>
    <t>Resolución de creación del observatorio de seguridad, convivencia y justicia</t>
  </si>
  <si>
    <t xml:space="preserve">Oficina de Análisis de Información y Estudios Estratégicos </t>
  </si>
  <si>
    <t>Desarrollar el Sistema de información integrado para el análisis estratégico y toma de decisiones, monitoreo y evaluación de planes y programas</t>
  </si>
  <si>
    <t>Porcentaje de avance del desarrollo del Sistema de Información Integrado</t>
  </si>
  <si>
    <t>Actividades desarrolladas del Sistema de Información  / Actividades planeadas del Sistema * 100</t>
  </si>
  <si>
    <t>Sistema de Información creado al 100%</t>
  </si>
  <si>
    <t>2319 - Implementar 1 Sistema(s) de información integrado, interoperable y de gestión del conocimiento con el sector público y privado para el análisis estratégico y toma de decisión, monitoreo y evaluación de Planes Programas Estrategias y Proyectos desarrollados en el Sector Seguridad Convivencia y Justicia</t>
  </si>
  <si>
    <t xml:space="preserve">·	Análisis y Validación de Infraestructura: Se llevó a cabo el análisis del estado actual de la infraestructura tecnológica y del modelo Oracle Cloud, identificando brechas y necesidades específicas para la implementación del sistema de información, Data Lake y el Observatorio de Seguridad. Se revisaron sistemas de información críticos como PremierOne y C4, garantizando interoperabilidad con la nueva solución.
·	Revisión y Validación con Actores Clave: Se realizaron múltiples reuniones con áreas operativas y estratégicas, documentadas en actas oficiales, donde se identificaron fuentes de información clave y necesidades específicas de integración. Entre los sistemas evaluados están SIMBA, SIDIJUS, PROGRESSUS, SIGA, y otros relacionados con seguridad y justicia.
·	Integración de datos y diseño de arquitectura: Se revisaron las fuentes de datos estructuradas y no estructuradas a integrar en el Data Lake. 
·	Ajuste del análisis de la infraestructura tecnológica y del modelo Oracle Cloud, identificando brechas y necesidades clave para la interoperabilidad con el sistema como PremierOne y C4.
·	Ajuste del documento de anexo técnico conforme a los estándares DAMA-DMBOK y Oracle Cloud, incluyendo especificaciones funcionales, técnicas y normativas.
·	Elaboración del estudio de mercado para identificar la viabilidad técnica y financiera del proyecto, así como potenciales proveedores. Como resultado, se ajustaron los documentos contractuales definitivos y se gestionó con la Dirección Jurídica y Contractual, el alistamiento del proceso de contratación, dejando en firme las condiciones para el lanzamiento del proceso.
</t>
  </si>
  <si>
    <t xml:space="preserve">	Anexo1-FichaTecnica v03 Versión 4.docx: Documento ajustado con el alcance técnico definitivo del sistema de información y lago de datos.
	Anexo2-PersonalMinimoRequeridoFinal.docx: Define los perfiles técnicos requeridos, experiencia, dedicación y funciones específicas alineadas con el proyecto.
	Anexo3_AcuerdosNivelServicios.docx: Establece los SLA y niveles de desempeño esperados, fundamentales para el contrato.
	Condiciones generales.docx: Documento jurídico que regula la contratación, hitos de pago y condiciones de ejecución.
	Formato1_Cotización.xlsx: Documento con estructura para recibir ofertas económicas, clave para el estudio de mercado.
	Criterios cotización.xlsx: Matriz que estructura la evaluación de propuestas y sustenta técnicamente la comparación de oferentes.
	Validación del estudio de mercado: Documentos que registran las decisiones y validaciones previas al envío a jurídica.
</t>
  </si>
  <si>
    <t>Ninguna</t>
  </si>
  <si>
    <t xml:space="preserve">En el segundo trimestre del 2025, por parte de la Dirección y Tecnólogias y Sistemas de la Información, se adelantaron las siguientes acciones: 
1. Se realizó el proceso de contratación por medio de la modalidad de selección abreviada N° SCJ-SAMC-3-2025 para la implementación y puesta en operación de un lago de datos para la seguridad, convivencia y justicia en Bogotá D.C.
2. Se suscribio el contrato SCJ-1819 -2025 con la empresa TECNOFACTORY S.A.S, el 26 de junio del 2025.
</t>
  </si>
  <si>
    <t>1. Estudio previo 
2. Contrato SCJ-1819-2025</t>
  </si>
  <si>
    <t xml:space="preserve">Durante el tercer trimestre de 2025 (julio a septiembre) se caracteriza por la formalización de la necesidad crítica de la infraestructura de datos que sustenta la planeación estratégica, y la consolidación del marco de seguimiento y monitoreo de la gestión. Desde la perspectiva de la planeación, el hito más significativo en este período fue la solicitud, para la creación y puesta en marcha de las fuentes de datos. Este desarrollo es fundamental, ya que se justifica directamente en la necesidad de optimizar la gestión y el análisis de datos para transformar grandes volúmenes de información en insumos valiosos para la toma de decisiones, superando los procesos manuales y las herramientas fragmentadas que actualmente obstaculizan la consistencia de los datos y la generación oportuna de reportes. Además, esta solicitud está explícitamente alineada con la meta del Plan Distrital de Desarrollo (PDD) 2024-2027, que dispone la implementación de un sistema integrado para el análisis estratégico, monitoreo y evaluación de Planes, Programas, Estrategias y Proyectos desarrollados en el Sector Seguridad Convivencia y Justicia (SCJ).
Adicionalmente, el avance clave radica en la transición de la conceptualización a la formalización del desarrollo de la arquitectura central de datos. La solicitud clasifica la acción requerida como "Desarrollo" y no simplemente como un ajuste o parametrización, lo que implica la construcción de una nueva solución tecnológica robusta. Este sistema se concibe con requisitos técnicos de alto nivel, como garantizar consultas multidimensionales ágiles, mantener la integridad, calidad y consistencia de los datos, e implementar una arquitectura escalable y altamente disponible que asegure la resiliencia operativa frente a incrementos en la demanda o la integración de nuevas fuentes. La implementación de esta solución incluye controles granulares y herramientas que simplifican la vigilancia y el seguimiento de la información para garantizar el cumplimiento de los marcos legales y regulatorios vigentes. La Dirección de Tecnologías, bajo la Subsecretaría de Gestión, también debe continuar asegurando la operatividad del sistema de gestión ya diseñado, el cual debe estar listo para el seguimiento y monitoreo de actividades y la consolidación de evidencias.
Finalmente, se  establece el camino para potenciar la eficiencia operativa y la toma de decisiones basada en evidencia en la SCJ. La necesidad de este desarrollo se clasifica con un Impacto Alto si no se implementa, ya que la falta de información actualizada o de una herramienta de información común limita el análisis, genera desarticulación entre las dependencias y afecta la toma de decisiones estratégicas. La solución tecnológica esperada busca reducir significativamente el tiempo de generación de reportes y permitir la toma de decisiones fundamentadas en datos en cuestión de minutos. Avanzando en este sentido, el sistema propone los módulos esenciales para gestionar el ciclo de planeación (POA, PTEP, PPC, PISCJ) y realizar actividades de seguimiento, monitoreo y reportes mediante DashBoards, lo que indica que, al menos en términos de procesos, el marco de evaluación de la eficacia ya está diseñado, utilizando la fórmula de (No. de actividades realizadas/No. de actividades programadas)*100. Este trimestre, por lo tanto, representa el esfuerzo estratégico por conectar el marco de seguimiento existente con la infraestructura de datos robusta y centralizada que permitirá la interoperabilidad y el análisis avanzado demandado
</t>
  </si>
  <si>
    <t>1. Diseño de planes
2. Identificación de necesidades</t>
  </si>
  <si>
    <t>Dirección de Tecnologías y Sistemas de la Información</t>
  </si>
  <si>
    <t>Cooperación Ciudadana</t>
  </si>
  <si>
    <t xml:space="preserve">Implemetar plan de acción de Gestión Comunitaria de la  seguridad y la convivencia </t>
  </si>
  <si>
    <t xml:space="preserve">Plan de acción de Gestión Cominutaria de la Seguridad y la Convivencia </t>
  </si>
  <si>
    <t>100% del plan implementado en el año</t>
  </si>
  <si>
    <t>Se elaboró documento de Modelo de Gestión Comunitaria, el mismo tiene como objetivo consolidar una metodología territorial para fortalecer la participación ciudadana y la corresponsabilidad en materia de seguridad y convivencia, el mismo será implementado en 19  territorios</t>
  </si>
  <si>
    <t>Se adjunta borrador del documento Modelo de Gestión Comunitaria (el mismo se encuentra en revisión y aprobación)</t>
  </si>
  <si>
    <t xml:space="preserve">Durante el II trimestre se avanzó en la versión final del Modelo de Gestión Comunitario de la Secretaría Distrital de Seguridad, Convivencia y Justicia, como una herramienta estratégica que materializa la apuesta institucional por la seguridad y convivencia, preventiva, corresponsable y centrada en la ciudadanía. Su propósito es ofrecer una hoja de ruta clara para la transformación de territorios y poblaciones, basada en la inteligencia social aplicada, la construcción de confianza, la legitimidad institucional y el fortalecimiento del tejido comunitario como núcleo activo de la política pública de seguridad.
Este modelo se enmarca directamente en los principios rectores del Plan Integral de Seguridad, Convivencia, Justicia y Cultura Ciudadana (PISCCJ), adoptando su visión sistémica, participativa y situada en el territorio. Al igual que el PISCCJ, reconoce que la seguridad y la convivencia no pueden reducirse a la ausencia de delito, sino que implica el ejercicio efectivo de derechos y la consolidación de comunidades corresponsables en la gestión de su entorno.
Desde esta perspectiva, el Modelo de Gestión Comunitario se posiciona como un instrumento de gobernanza colaborativa, que articula actores institucionales y comunitarios en torno a objetivos comunes de convivencia, y prevención.
Este modelo se inició a implementar desde el mes de abril de 2025 en los territorios: El sector de San Bernardo, El sector de Bella Suiza, El sector de El Amparo y Sector Bosque Salle. 
Así mismo en el marco de las actividades propuestas en el plan de acción de la Gestión Comunitaria de la seguridad y la convivencia, durante el segundo trimestre se han realizaron las siguientes actividades:
•	92 acciones de interacción, seguimiento e intervenciones comunitarias con grupos ciudadanos, en el marco del ciclo de fortalecimiento, teniéndose un acumulado de 162 acciones.
•	Se han realizado 180 análisis situacionales con grupos ciudadanos para la identificación de necesidades de seguridad y convivencia, teniéndose un acumulado de 181 análisis situacionales. 
•	Se elaboraron 176 planes de acción comunitarios para la participación y corresponsabilidad, los mismos realizaron de manera colaborativa con la SDSCJ y los grupos ciudadanos. 
•	Se han realizado 33 jornadas para fortalecer capacidades de gestión de la convivencia de las organizaciones de acción comunal, con enfoque de conciliación y Derechos Humanos. 
•	Se llevaron a cabo 16 juntas zonales de seguridad, para la identificación de factores de riesgo situacional y social que afectan a las comunidades de las diferentes UPZ del Distrito, se cuenta con un acumulado de 17 juntas zonales de seguridad. </t>
  </si>
  <si>
    <t>Las evidencias reposan en el aplicativo PROGRESSUS</t>
  </si>
  <si>
    <t>Durante el III trimestre se realizaron 32 Juntas Zonales de Seguridad para un acumulado de 52 en el año. Estos espacios permiten la identificación de factores de riesgo situacional y social que afectan a las comunidades de las diferentes UPZ del distrito, consolidando escenarios de diálogo técnico y corresponsable para identificar dinámicas de conflictividad, integrando a la ciudadanía en la co-creación de soluciones adaptadas al riesgo local. Las mismas se realizan en atención a la "Política Pública Distrital de Seguridad, Convivencia, Justicia y, Construcción de Paz y Reconciliación 2023.
Adicionalmente, se realizaron las siguientes actividades:
•	73 jornadas para fortalecer capacidades de gestión de la convivencia de las organizaciones de acción comunal, con enfoque de conciliación y DDHH; estas jornadas buscaron posicionar a las organizaciones de base como actores clave en la resolución pacífica de conflictos y la promoción del respeto a los derechos fundamentales, dotándolas de herramientas para incidir en la transformación de sus entornos y consolidar liderazgos comunitarios.
	924 acciones de interacción, seguimiento e intervenciones comunitarias con grupos ciudadanos, en el marco del ciclo de fortalecimiento.
	Se han realizado 272 planes de acción comunitarios para la participación y corresponsabilidad de manera colaborativa.
Se llevaron a cabo los cuatro Diálogos Interlocales con grupos ciudadanos, espacios de encuentro diseñados para fortalecer la corresponsabilidad comunitaria en la seguridad y la convivencia. Estos escenarios permitieron reunir a líderes de diferentes localidades con el propósito de compartir experiencias, reconocer factores comunes que inciden en la conflictividad urbana y de esta manera construir iniciativas colectivas para su mitigación
	
Las acciones desarrolladas en el marco de la estrategia permiten no solo mantener la operatividad de la estrategia, sino también posicionar el Modelo de Gestión Comunitario como un eje articulador de la política pública de Seguridad. A nivel cualitativo, las intervenciones contribuyen en generar confianza institucional, mejorar el tejido social y habilitar espacios de diálogo y corresponsabilidad para abordar situaciones de riesgo. Así, cada acción ejecutada fortalece a los Grupos Ciudadanos en clave de gobernanza local, permitiendo avanzar en la configuración de comunidades más resilientes, corresponsables y cohesionadas.
De manera complementaria, a corte de septiembre 30 la accion acumulada va en 52%</t>
  </si>
  <si>
    <t>Evidencias de Progressus</t>
  </si>
  <si>
    <t>Protección de Infraestructura</t>
  </si>
  <si>
    <t>Identificar y caracterizar las vulnerabilidades de la infraestructura crítica de la ciudad</t>
  </si>
  <si>
    <t xml:space="preserve">Infraestructuras críticas de la ciudad con vulnerabilidades caracterizadas </t>
  </si>
  <si>
    <t xml:space="preserve">sumatoria de infraestructuras con vulnerabilidades caracterizadas. </t>
  </si>
  <si>
    <t>Semestral</t>
  </si>
  <si>
    <t>3 infraestructuras críticas caracterizadas por año</t>
  </si>
  <si>
    <t>Estructurar y desarrollar al 100% las instancias de gobernanza necesarias para el diseño y ejecución del Plan de Seguridad Integral ante la Región Metropolitana</t>
  </si>
  <si>
    <t xml:space="preserve">En lo corrido de 2025 se han fortalecido los inventarios desarrollados en el marco del modelo de protección de infraestructuras críticas y activos ambientales, con ejercicios de análisis de información que han permitido la generación de infografías respecto a : 
1.Inventario sector movilidad en las categorías correspondientes a: “Malla vial”, “Transporte público”, “Infraestructura soporte a la operación” e “Infraestructura de acceso y transporte”
2.Inventario sector seguridad en las categorías correspondientes a: “Instituciones de seguridad” y “Convivencia”
3.Inventario sector justicia en la categoría correspondiente a: “Justicia”
Lo anterior a partir de los cuales se adelantará el proceso de priorización de infraestrcuturas y carcaterización de estas para la actual vigencia
</t>
  </si>
  <si>
    <t xml:space="preserve">Las infraestraestructuras críticas para 2025, se priorizaron a partir de la revisión de información suministrada por los equipos de la Dirección de Seguridad y a través del análisis de dicha información con la Directora de seguridad.
La metodología utilizada para la  caracterizaron de las infraestructuras, es la matriz de caracterización, identificación, valoración y ponderación de riesgos.  
Las infraestructuras caracterizadas a junio de 2025 fueron: Estación Ricaurte y aeropuerto. Queda pendiente el robustecimiento de la matriz del Colegio Antonio José Uribe, en la que es necesario incluir la valoración, ponderación y gestión de riesgos. </t>
  </si>
  <si>
    <t>Acta de priorización de las infraestructuras de la vigencia
Matrices Estación Ricaurte y Aeropuerto</t>
  </si>
  <si>
    <t>No se logró la meta de las 3 caracterizaciones de infraestructuras porque  están pendientes algunos aspectos de la 3era infraestructura.</t>
  </si>
  <si>
    <t>Durante el III trimestre se culminó la caracterización de la infraestructura crítica priorizada "Colegio Antonio José Uribe", a partir del recorrido interinstitucional. Con esta última caracterización se logra consolidar el acumulado de tres matrices riesgos y los informes correspondientes a las tres infraestrcuturas críticas priorizadas para la actual vigencia.</t>
  </si>
  <si>
    <t>Matriz Colegio Antonio José Uribe</t>
  </si>
  <si>
    <t>Diseñar planes de protección de la infraestructura crítica de la ciudad</t>
  </si>
  <si>
    <t>Número de planes de protección para infraestructuras críticas</t>
  </si>
  <si>
    <t>Sumatoria de planes de protección para infraestructuras críticas</t>
  </si>
  <si>
    <t>3 planes de protección diseñado por año</t>
  </si>
  <si>
    <t>El diseño de los planes de acción se realizará un vez surtido el proceso de caracterización de las infraestrcuturas priorizadas para la actual vigencia.</t>
  </si>
  <si>
    <t xml:space="preserve">De tres planes de acción, se concertaron en el marco de mesas interinstitucionales 2 planes de acción a la fecha: El plan de Acción de la Estación Ricaurte y el de Aeropuerto. </t>
  </si>
  <si>
    <t>Durante el III trimestre se culminó la concertación del plan de acción correspondiente a la infraestructura crítica priorizada "Colegio Antonio José Uribe" para su debida implementación.</t>
  </si>
  <si>
    <t>Transporte Seguro</t>
  </si>
  <si>
    <t xml:space="preserve">Desarrollar intervenciones con integración de capacidades de seguridad, movilidad, infraestructura y servicios urbanos   </t>
  </si>
  <si>
    <t>Número de acciones de intervención  integradas con  seguridad, movilidad, infraestrcutura y servicios urbanos</t>
  </si>
  <si>
    <t>Sumatoria de acciones de intervención integradas con  seguridad, movilidad, infraestrcutura y servicios urbanos</t>
  </si>
  <si>
    <t xml:space="preserve">40  acciones de intervención cada año </t>
  </si>
  <si>
    <t xml:space="preserve">En articulación interinstitucional se realizan las siguientes megatomas:
-	13.01.2025 Megatoma Jiménez, enfocada en contrarrestar los delitos y acciones contrarias a la convivencia. Se brinda sensibilización en tipos de autocuidado, rutas de atención, líneas de emergencia y promoción a la denuncia.
-	14.01.2025 Megatoma Ricaurte, enfocada en contrarrestar los delitos y acciones contrarias a la convivencia. Se brinda sensibilización en tipos de autocuidado, rutas de atención, líneas de emergencia y promoción a la denuncia.
-	15.01.2025 Megatoma Jiménez, enfocada en contrarrestar los delitos y acciones contrarias a la convivencia
-	25.03.2025 Megatoma Universidades VBG-Botón de Pánico, se realiza acompañamiento a actividad de sensibilización referente a botón de pánico implementado en la Estación Universidades
</t>
  </si>
  <si>
    <t xml:space="preserve">
* Registro de actividad, -	13.01.2025 
*Registro de actividad, -	14.01.2025
Registro de actividad, -	15.01.2025
*Registro de actividad, 25 de marzo de 2025</t>
  </si>
  <si>
    <t xml:space="preserve">En articulación interinstitucional se realizan las siguientes megatomas:
- 10.04.2025 Megatoma Hospitales, enfocada en contrarrestar los delitos y acciones contrarias a la convivencia. Se brinda sensibilización en tipos de autocuidado, rutas de atención, líneas de emergencia y promoción a la denuncia.
- 11.04.2025 Megatoma Jiménez, enfocada en contrarrestar los delitos y acciones contrarias a la convivencia. Se brinda sensibilización en tipos de autocuidado, rutas de atención, líneas de emergencia y promoción a la denuncia. 
- 11.04.2025 Megatoma Universidades VBG-Botón de Pánico, se realiza acompañamiento a actividad de sensibilización referente a botón de pánico implementado en la Estación Universidades.
- 12.04.2025 Megatoma Calle 22, enfocada en contrarrestar los delitos y acciones contrarias a la convivencia. Se brinda sensibilización en tipos de autocuidado, rutas de atención, líneas de emergencia y promoción a la denuncia.
- 15.04.2025 Megatoma Bicentenario enfocada en contrarrestar los delitos y acciones contrarias a la convivencia. Se brinda sensibilización en tipos de autocuidado, rutas de atención, líneas de emergencia y promoción a la denuncia. 
- 25.04.2025 Megatoma Portal Américas VBG-Botón de Pánico, se realiza acompañamiento a actividad de sensibilización referente a botón de pánico implementado en la Estación Universidades.
- 19.05.2025 Megatoma zonal paradero 079A04, enfocada en contrarrestar los delitos y acciones contrarias a la convivencia. Se brinda sensibilización en tipos de autocuidado, rutas de atención, líneas de emergencia y promoción a la denuncia en el sistema 
- 20.05.2025 Megatoma zonal en el paradero 453A11, enfocada en contrarrestar los delitos y acciones contrarias a la convivencia. Se brinda sensibilización en tipos de autocuidado, rutas de atención, líneas de emergencia y promoción a la denuncia el sistema zonal. 
- 21.05.2025 Megatoma zonal en Antonio Nariño, enfocada en contrarrestar los delitos y acciones contrarias a la convivencia. Se brinda sensibilización en tipos de autocuidado, rutas de atención, líneas de emergencia y promoción a la denuncia el sistema zonal. 
- 22.05.2025 Megatoma zonal en el paradero 002B11, enfocada en contrarrestar los delitos y acciones contrarias a la convivencia. Se brinda sensibilización en tipos de autocuidado, rutas de atención, líneas de emergencia y promoción a la denuncia el sistema zonal 
- 24.05.2025 Megatoma zonal en el paradero 118A11, enfocada en contrarrestar los delitos y acciones contrarias a la convivencia. Se brinda sensibilización en tipos de autocuidado, rutas de atención, líneas de emergencia y promoción a la denuncia el sistema zonal.
- 26.05.2025 Megatoma zonal en el paradero 02B11, enfocada en contrarrestar los delitos y acciones contrarias a la convivencia. Se brinda sensibilización en tipos de autocuidado, rutas de atención, líneas de emergencia y promoción a la denuncia el sistema zonal. 
- 05.06.2025 Megatoma zonal en los paraderos 027A10 y 028A10, enfocada en contrarrestar los delitos y acciones contrarias a la convivencia. Se brinda sensibilización en tipos de autocuidado, rutas de atención, líneas de emergencia y promoción a la denuncia el sistema zonal.
- 09.06.2025 Megatoma zonal en el paradero 084A12, enfocada en contrarrestar los delitos y acciones contrarias a la convivencia. Se brinda sensibilización en tipos de autocuidado, rutas de atención, líneas de emergencia y promoción a la denuncia el sistema zona.
- 11.06.2025 Megatoma zonal en el paradero 241A00, 249B00 y 811A00, enfocada en contrarrestar los delitos y acciones contrarias a la convivencia. Se brinda sensibilización en tipos de autocuidado, rutas de atención, líneas de emergencia y promoción a la denuncia el sistema zonal. 
- 14.06.2025 Megatoma zonal en el paradero 135B06 y 135A06, enfocada en contrarrestar los delitos y acciones contrarias a la convivencia. Se brinda sensibilización en tipos de autocuidado, rutas de atención, líneas de emergencia y promoción a la denuncia el sistema zonal. 
- 16.06.2025 Megatoma zonal en el paradero 084A02 y 084B12, enfocada en contrarrestar los delitos y acciones contrarias a la convivencia. Se brinda sensibilización en tipos de autocuidado, rutas de atención, líneas de emergencia y promoción a la denuncia el sistema zonal. 
- 18.06.2025 Megatoma zonal en el paradero 811A00 y 249B00, enfocada en contrarrestar los delitos y acciones contrarias a la convivencia. Se brinda sensibilización en tipos de autocuidado, rutas de atención, líneas de emergencia y promoción a la denuncia el sistema zonal.
</t>
  </si>
  <si>
    <t>Registros de actividad</t>
  </si>
  <si>
    <t>Durante el III trimestre se realizaron las siguientes acciones:
JULIO
Durante julio se realizaron tres intervenciones de alto impacto en el componente zonal del SITP, priorizando la localidad de Suba y el eje de la Avenida Boyacá, donde se concentraron reportes de hurto y comportamientos contrarios a la convivencia.
•⁠  ⁠Megatoma paradero 587A03 – Suba (15/07/25):
Acción interinstitucional con la Policía Metropolitana y Transmilenio S.A., orientada a reducir factores de riesgo en el punto de mayor flujo del sector Niza Sur. Se sensibilizó a 180 usuarios sobre autocuidado y rutas de atención, y se efectuaron 20 verificaciones de antecedentes y 10 registros preventivos.
•⁠  ⁠Megatoma paradero 111B11 – Suba (17/07/25):
Se intervino el entorno del paradero sobre la Av. Boyacá con Calle 119, realizando control preventivo y pedagogía frente a comportamientos contrarios a la convivencia. Se logró articulación con alcaldía local para seguimiento a comercio informal.
•⁠  ⁠Acompañamiento operativo a corredores de Suba (finales de julio):
Se consolidó presencia conjunta con Policía y Movilidad, fortaleciendo la percepción de seguridad en horarios vespertinos y ajustando los puntos críticos para el siguiente mes.
Síntesis de julio:
Las acciones permitieron afianzar la coordinación territorial y fortalecer el posicionamiento institucional del programa, con enfoque en prevención situacional y control del espacio público.
AGOSTO
El mes de agosto concentró las acciones en los corredores del sur y suroccidente de la ciudad, particularmente en Kennedy, Bosa y Ciudad Bolívar, zonas de alta densidad de transporte zonal.
•⁠  ⁠Megatoma transporte urbano – Calle 13 (06/08/25):
Jornada de control articulada con Movilidad y Policía, orientada a transporte ilegal y hurto a pasajeros. Se realizaron verificaciones a vehículos de servicio público y sensibilización ciudadana.
•⁠  ⁠Megatoma paradero 005A11 – Lucero Alto (14/08/25):
Intervención preventiva ante reportes de intimidaciones y riñas. Se impactó a 92 usuarios con acciones pedagógicas en rutas de atención y se ajustó el punto por condiciones de seguridad del equipo.
•⁠  ⁠Megatoma paradero 015A11 – Kennedy (19/08/25):
Actividad interinstitucional de control y sensibilización en paradero crítico por hurto y evasión. Se fortaleció el acompañamiento de Policía y alcaldía local en horas pico.
Síntesis de agosto:
El despliegue permitió ampliar la cobertura de la estrategia al sur de la ciudad, reforzando el trabajo articulado con las alcaldías locales y afianzando la capacidad de respuesta operativa ante escenarios con baja presencia policial.
SEPTIEMBRE
En septiembre se consolidó el enfoque multimodal de la estrategia, articulando acciones tanto en el componente zonal como en troncales y terminales.
•⁠  ⁠Megatoma La Fiscala Norte (03/09/25):
Acción conjunta con alcaldía de Usme y Policía orientada al control de transporte informal y disuasión del hurto en paraderos del sector.
•⁠  ⁠Megatoma Portal Usme (05/09/25):
Jornada integral de recuperación del entorno del portal, con énfasis en mitigación de factores de inseguridad y ocupación indebida del espacio público.
•⁠  ⁠Megatoma Teusaquillo (18/09/25):
Intervención preventiva en paraderos y zonas de integración con Transmilenio, focalizada en horarios nocturnos para reducir el hurto a personas y mejorar la percepción de seguridad en la zona universitaria.
Síntesis de septiembre:
El mes consolidó la operación territorial con presencia constante de las duplas en zonas de alta movilidad. La articulación con COCOR y Movilidad permitió fortalecer el monitoreo preventivo en terminales y paraderos, aportando información valiosa para el análisis de vulnerabilidades.
Conclusión Trimestral
El periodo julio-septiembre de 2025 refleja un fortalecimiento operativo y metodológico de la Estrategia de Transporte Público Seguro.
Las nueve megatomas ejecutadas consolidaron la presencia institucional, mejoraron la percepción de seguridad en zonas críticas y permitieron detectar dinámicas delictivas recurrentes para su seguimiento con la Policía Metropolitana.
El acompañamiento territorial, la articulación con Transmilenio S.A., Movilidad y las alcaldías locales, así como la verificación preventiva en puntos estratégicos, evidencian una implementación sostenida y efectiva de la política de seguridad en el transporte público.</t>
  </si>
  <si>
    <t>Protección del Capital Natural</t>
  </si>
  <si>
    <t>Identificar y caracterizar las vulnerabilidades de activos ambientales de la ciudad.</t>
  </si>
  <si>
    <t>Activos ambientales de la ciudad con vulnerabilidades caracterizadas</t>
  </si>
  <si>
    <t>Sumatoria de activos ambientales con caracterización de vulnerabilidades.</t>
  </si>
  <si>
    <t>3 activos ambientales con caracterización de vulnerabilidades en cada año.</t>
  </si>
  <si>
    <t>En lo corrido del 2025 se avanza en la revisión del inventario de activos ambientales, con el fin fortalecer y complementar la información consolidada en la vigencia 2024 y de esta manera completar los datos asociados a características de los activos y  actualizar el ítem tipo de activo de la matriz con el fin de mantener coherencia entre los términos empleados en el inventario y los términos del ordenamiento territorial del distrito. Lo anterior para los 15 activos ambientales inventariados a la fecha. 
Lo anterior a partir de los cuales se adelantará el proceso de priorización de activos ambientales y carcaterización de estos para la actual vigencia</t>
  </si>
  <si>
    <t>Los activos ambientales para 2025  se priorizaron a partir de la revisión de información suministrada por los equipos de la Dirección de Seguridad y a través del análisis de dicha información con la Directora de seguridad.
La metodología utilizada para la  caracterizaron de los activos ambientales, es la matriz de caracterización, identificación, valoración y ponderación de riesgos.  
Los activos caracterizados a junio fueron: Humedal Tibanica y Canal Américas. Queda pendiente la elaboración del informe del recorrido y el desarrollo de la matriz del Polígono 34 (La esperanza, del parque Entre Nubes) que será el activo ambiental número 3</t>
  </si>
  <si>
    <t>Acta de priorización
Matrices Humedal Tibanica y Canal Américas</t>
  </si>
  <si>
    <t>No se logró la meta de las 3 caracterizaciones de activos ambientales porque  están pendientes algunos aspectos del 3er activo.</t>
  </si>
  <si>
    <t>Durante el III trimestre se llevó a cabo el recorrido y la elaboración del informe correspondiente al activo ambiental Polígono 34 (Nueva Esperanza, del parque Entre Nubes), a partir de ello, se realizó la caracterización aplicando la metodología de riesgos, Con esta última caracterización se logra consolidar el acumulado de tres matrices riesgos y los informes correspondientes a los tres activos ambientales priorizados para la actual vigencia, con lo cual se da cumplimiento a la meta prevista</t>
  </si>
  <si>
    <t>Matriz Polígono 34 (Nueva Esperanza, del parque Entre Nubes)</t>
  </si>
  <si>
    <t>Diseñar y articular planes de prevención y manejo de riesgos de activos ambientales de la ciudad.</t>
  </si>
  <si>
    <t xml:space="preserve">Planes de prevención y manejo de riesgos de activos ambientales diseñados y articulados. </t>
  </si>
  <si>
    <t>sumatoria de planes de prevención y manejo de riesgos de activos ambientales diseñados y articulados.</t>
  </si>
  <si>
    <t>3 planes de prevención y manejo de riesgos diseñados y articulados.</t>
  </si>
  <si>
    <t>El diseño de los planes de acción se realizará un vez surtido el proceso de caracterización de los activos ambientales priorizados para la actual vigencia.</t>
  </si>
  <si>
    <t>De los tres planes de prevención y manejo de riesgos de activos ambientales propuestos, se tuvo un avance durante el segundo trimestre a través de la mesa interinstitucional del Humedal Tibanica</t>
  </si>
  <si>
    <t xml:space="preserve">Durante el III trimestre se concertan 2 planes de acción sobre los activos ambientales priorizados: Uno sobre el Polígono 34 del parque Entre Nubes y el segundo sobre el Canal América para iniciar su debida implementación.
</t>
  </si>
  <si>
    <t>Control de Aglomeraciones</t>
  </si>
  <si>
    <t>Diseñar la Metodología de identificación y análisis de riesgos para la seguridad y convivencia asociados a las aglomeraciones en la ciudad</t>
  </si>
  <si>
    <t xml:space="preserve">Porcentaje de avance en el diseño de la metodología </t>
  </si>
  <si>
    <t>100% del diseño de la metodología</t>
  </si>
  <si>
    <t>Implementar el modelo integrado para la gestión de la convivencia y seguridad en los territorios</t>
  </si>
  <si>
    <t xml:space="preserve">Durante el Trim-I se avanza en el desarrollo de la metodología, identificando los siguientes componentes:
•	Definición del riesgo
•	Categorías matriz de evaluación
•	Lista de chequeo para evaluación del riesgo
•	Ponderación del riesgo
•	Despliegue Operativo
•	Acciones definidas
•	Acciones Transversales
•	Canales de comunicación del sistema de monitoreo
</t>
  </si>
  <si>
    <t>Durante el Trim-II queda definido el documento metodológico con los siguientes componentes:
* Definición del riesgo.
*Categorías matriz de evaluación del riesgo.
*Lista de chequeo para evaluación del riesgo.
*Ponderación del riesgo.
A partir de estas categorías de análisis parte la evaluación del análisis de riesgos por aglomeraciones en la ciudad de Bogotá</t>
  </si>
  <si>
    <t>METODOLOGÍA DE IDENTIFICACIÓN Y ANÁLISIS DE RIESGOS PARA LA SEGURIDAD Y LA CONVIVENCIA ASOCIADOS A LAS AGLOMERACIONES EN LA CIUDAD</t>
  </si>
  <si>
    <t>Se enviaron los comentarios y recomendaciones al documento denóminado "METODOLOGÍA DE IDENTIFICACIÓN Y ANÁLISIS DE RIESGOS PARA LA SEGURIDAD Y LA CONVIVENCIA ASOCIADOS A LAS AGLOMERACIONES EN LA CIUDAD". En este momento se está ajustando el documento para ser enviado.</t>
  </si>
  <si>
    <t>Archivo METODOLOGÍA DE IDENTIFICACIÓN Y ANÁLISIS DE RIESGOS PARA LA SEGURIDAD Y LA CONVIVENCIA ASOCIADOS A LAS AGLOMERACIONES EN LA CIUDAD</t>
  </si>
  <si>
    <t>Desarrollar un esquema de intervención diferenciado para reducir las afectaciones a la seguridad y la convivencia en el marco de las aglomeraciones</t>
  </si>
  <si>
    <t xml:space="preserve">Porcentaje de avance en el diseño del esquema de intervencion </t>
  </si>
  <si>
    <t xml:space="preserve">Durante el Trim-I se avanza en el desarrollo del esquema de intervención diferenciado para reducir afectaciones a la seguridad y la convivencia en el marco de las aglomeraciones.
El distrito cuenta con varios sistemas de monitoreo y video vigilancia, los cuales de manera integrada conforman una herramienta para la detección temprana de alertas, riesgos asociados a vulnerabilidad sobre flujos y corredores, aglomeraciones en puntos de servicios esenciales y aumentos de comportamientos contrarios a la convivencia durante jornadas de aglomeraciones. 
Por lo anterior, se avanza en propuesta para la identificación de la integración del sistema de monitoreo:
Sistemas: C4, CGT, CCTMSA, PMI, CRUE
•	Riesgos de Infraestructura: C4, PMI
•	Riesgos sobre flujos de ciudad: CGT, CCTMSA
•	Alertas preventivas: C4, CRUE
•	Riesgo Social: C4, PMI
</t>
  </si>
  <si>
    <t>Durante el Trim-II queda definido el esquema de intervención diferenciado para reducir afectaciones a la seguridad y la aconvivencia en el marco de aglomeraciones con los siguientes componentes:</t>
  </si>
  <si>
    <t>Esquema de intervención diferenciado para reducir las afectaciones a la seguridad y la convivencia en el marco de las aglomeraciones</t>
  </si>
  <si>
    <t>Se enviaron los comentarios y recomendaciones al documento denóminado "Esquema de intervención diferenciado para reducir las afectaciones a la seguridad y la convivencia en el marco de las aglomeraciones." En este momento se está ajustando el documento para ser enviado.</t>
  </si>
  <si>
    <t>Archivo Esquema de intervención diferenciado para reducir las afectaciones a la seguridad y la convivencia en el marco de las aglomeraciones</t>
  </si>
  <si>
    <t>Seguridad Regional</t>
  </si>
  <si>
    <t>Establecer una estructura institucional para la gestión conjunta de la seguridad de Bogotá Región</t>
  </si>
  <si>
    <t>Porcentaje de avance en el desarrollo de la estructura institucional para la gestión conjunta de la seguridad en Bogotá Región.</t>
  </si>
  <si>
    <t xml:space="preserve">100% del desarolllo de la estructura </t>
  </si>
  <si>
    <t xml:space="preserve">Para la construcción de la estructura institucional para la gestión conjunta de la seguridad de Bogotá en su contexto metropolitano y regional, la SDSCJ elabora documentos conceptuales y actualiza el mapa de actores estratégicos para la seguridad regional como insumos para orientar el relacionamiento interno y externo. De igual manera, participó en el primer Consejo Regional de Seguridad, Convivencia y Justicia de la Región Metropolitana Bogotá Cundinamarca y en la actividad piloto sobre Seguridad y Convivencia a cargo del Ágora Metropolitana, además de las mesas de trabajo que se convocaron para la elaboración del plan de trabajo del Consejo Regional. 
En ese sentido, para el año 2025, la SDSCJ lleva a cabo acciones para el diseño institucional, específicamente para la construcción del plan de acción específico del Hecho Metropolitano "Gestión para la Seguridad Integral en la Región Metropolitana Bogotá Cundinamarca", declarado mediante el Acuerdo Regional N° 005 de 2024. Adicionalmente, apoya técnicamente en el diseño del Plan Integral de Seguridad, Convivencia y Justicia Regional y en la preparación y fortalecimiento del Consejo Regional de Seguridad, Convivencia y Justicia, de acuerdo con lo dispuesto en el Acuerdo Regional N° 004 de 2024. 
En lo corrido de 2025, la SDSCJ ha aportado documentos metodológicos para la formulación del Plan Integral de Seguridad, Convivencia y Justicia Regional, con miras a su presentación en agosto de 2025. De igual manera, actualiza mensualmente el mapa de actores estratégicos para la construcción del modelo de gobernanza de la seguridad regional metropolitana, herramienta que contribuirá al relacionamiento de la entidad con otras autoridades, organismos de seguridad y justicia y organizaciones del sector privado y la sociedad civil para la acción coordinada en favor de la seguridad. 
Finalmente, la SDSCJ diseñó un instrumento para la caracterización de las zonas de borde, orientado a la recopilación de información requerida para la identificación de problemas en seguridad, convivencia, acceso a la justicia y atención de emergencias.
</t>
  </si>
  <si>
    <t xml:space="preserve">De acuerdo con el plan de trabajo presentado, en el segundo trimestre de 2025 la SDSCJ elaboró un documento con el marco conceptual para la seguridad integral a escala metropolitana, que sirviera para la orientación del Plan Integral de Seguridad, Convivencia y Justicia Regional (PISCJ Regional), que se encuentra en proceso de formulación, con base en lo establecido en el hecho metropolitano "Gestión para la Seguridad Integral en la Región Metropolitana". Asimismo, se actualizó el mapa de actores estratégicos para la seguridad regional metropolitana, que además se complementó con la construcción de un directorio de entidades y enlaces competentes en seguridad, convivencia y acceso a la justicia para articular acciones entre el Distrito Capital y los municipios de influencia metropolitana.
Por otra parte, la SDSCJ participó en la segunda sesión ordinaria del Consejo Regional de Seguridad, Convivencia y Justicia, que se llevó a cabo el 3 de junio en la Alcaldía Mayor de Bogotá. Previamente, durante el mes de mayo, el Secretario Distrital de Seguridad, Convivencia y Justicia lideró la definición de líneas y mesas de trabajo específicas para dinamizar la acción conjunta y coordinada en aspectos como la contrucción de un inventario regional de capacidades sectoriales, la caracterización del mercado de armas y la revisión de los horarios de cierre de establecimientos en zonas de borde. 
Con relación al apoyo metodológico para la formulación del PISCJ Regional, la SDSCJ participó en todas las mesas convocadas por la RMBC para definir los siguientes componentes del instrumento: metodología de formulación, objetivo general y específicos, marco conceptual, marco normativo, fuentes de información y elaboración del capítulo de diagnóstico. Para ello, se aportaron documentos con información elaborada por las dependencias de la SDSCJ invitadas, a saber: Oficina de Análisis de Información y Estudios Estratégicos, Subsecretaría de Acceso a la Justicia y Dirección de Prevención y Cultura Ciudadana. 
En cuanto al Plan Maestro de Equipamientos de Seguridad, Convivencia y Justicia Regional, la SDSCJ participó en un taller convocado por la Secretaría Distrital de Planeación (SDP) para definir las acciones a seguir con respecto a este instrumento dentro del ecosistema de planes de la RMBC, con el propósito de definir las acciones que se seguirán por parte del Distrito Capital para apoyar la formulación del Plan.
En cuanto al seguimiento a las acciones establecidas en el hecho metropolitano "Gestión para la Seguridad Integral en la Región Metropolitana", la SDSCJ elaboró un reporte en el que hizo un balance de las actividades que se han desarrollado en el componente programático del Acuerdo Regional 004 de 2024 y en las que ha participado la entidad. 
La SDSCJ lideró la conformación de cinco (5) mesas interinstitucionales dentro de la Mesa de Alto Nivel, en la que participó el Secretario Distrital de Seguridad, Convivencia y Justicia. Dichas mesas están orientadas a la identificación de capacidades para la atención en la RMBC y su valoración con miras a fortalecerlas a partir del trabajo articulado entre las entidades territoriales y los organismos de seguridad y justicia competentes. Dichas mesas son:
1) Inventario de capacidades en seguridad, convivencia y justicia en la RMBC; 2) Inventario de capacidades en las rutas para la atención de violencias basadas en género (VBG) – Código Blanco; 3) Gestión coordinada de la información entre Oficinas y Observatorios y Caracterización del mercado de armas en la RMBC; 4) Mesa sobre horario de cierre en establecimientos nocturnos y 5) Mesa para revisión de la jurisdicción DESAB (reemplazo de REMSA). Dentro de este proceso, se inició en junio con la mesa para establecer protocolos de intercambio de información entre las entidades territoriales asociadas, así como a apoyar metodológica y técnicamente al Observatorio de Dinámicas Metropolitanas y Regionales de la RMBC en la elaboración de estudios propios en seguridad y convivencia en las zonas priorizadas de borde. </t>
  </si>
  <si>
    <t>Plan de acción para el establecimiento de una estructura institucional para la gestión conjunta de la seguridad de Bogotá Región y Soportes de actividades.</t>
  </si>
  <si>
    <t xml:space="preserve">Se tiene un avance mayor al programado según las actividades que a la fecha se han cumplido. (ver evidencia: plan de Acción) </t>
  </si>
  <si>
    <t xml:space="preserve">Esta meta se programó con periodicidad semestral entendiendo que el desarrollo de la estrcutura institucional hace parte de un proceso permanente durante la vigencia. De acuerdo con el plan de trabajo presentado, durante el tercer trimestre de 2025 la SDSCJ amplió el documento con el marco conceptual para la estructuración del modelo de gobernanza de la Seguridad Integral para la Región Metropolitana Bogotá Cundinamarca, con base en las acciones que se han desarrollado durante la formulación del Plan Integral de Seguridad, Convivencia y Justicia Regional (PISCJ Regional).
Como parte de los compromisos de la segunda sesión ordinaria del Consejo Regional de Seguridad, Convivencia y Justicia, la SDSCJ participó en las mesas de trabajo para la estructuración de proyectos de inversión en seguridad integral, que serán financiados con recursos de la RMBC en 2025. La participación de la entidad se documentó en las actas elaboradas para cada una de las mesas de trabajo. 
Con relación al apoyo metodológico para la formulación del PISCJ Regional, la SDSCJ participó en todas las mesas de trabajo convocadas por la RMBC durante el trimestre, así como aporto los siguientes documentos: a) metodología de priorización territorial (elaborada conjuntamente con la Secretaría Distrital de Planeación) y b) alineación estratégica de los PISCC de las entidades asociadas, incluyendo a Fusagasugá.
 Con relación al apoyo para la formulación del Plan Maestro de Equipamientos de Seguridad, Convivencia y Justicia Regional, la SDSCJ elaboró un documento de apoyo con la ubicación espacial de los equipamientos sectoriales estratégicos para el trabajo conjunto con las entidades asociadas a la RMBC.
Con relación al seguimiento a las acciones establecidas en el hecho hecho metropolitano "Gestión para la Seguridad Integral en la Región Metropolitana", la SDSCJ elaboró un reporte para el tercer trimestre en el que hizo un balance de las actividades que se han desarrollado en el componente programático del Documento Técnico de Soporte (DTS) del Acuerdo Regional 004 de 2024 y en las que ha participado la entidad. 
Con relación a la conformación de mesas de trabajo y la implementación de protocolos para el intercambio de información, la SDSCJ lideró la articulación de acciones en el borde Bosa - Soacha, así como avanzó en el trabajo conjunto con la RMBC y la Alcaldía de Soacha sobre el Humedal Tibanica. Esto implicó un recorrido conjunto en el humedal y la participación en la Mesa Territorial de la Reserva Distrital de Humedal Tibanica, acciones que fueron documentadas por el equipo de trabajo. </t>
  </si>
  <si>
    <t>Lucha contra el Crimen</t>
  </si>
  <si>
    <t>Espacios de intercambio y unificación de información que aporte a la comprensión, afectación y desmantelamiento de estructuras criminales basados en la metodología desarrollada por la SDSCJ.</t>
  </si>
  <si>
    <t>Espacios de intercambio y unificación basados en la metodología desarrollada por la SDSCJ.</t>
  </si>
  <si>
    <t>sumatoria espacios de intercambio y unificación basados en la metodología desarrollada por la SDSCJ.</t>
  </si>
  <si>
    <t>4 espacios al año</t>
  </si>
  <si>
    <t>Durante lo corrido de 2025, se adelantó un espacio interinstitucional orientado a la consolidación del Inventario Criminal Unificado y se ha dado continuidad a las actividades necesarias para la implementación de la metodología a fin de contribuir a la afectación y desmantelamiento de las estructuras criminales, y permitir una comprensión más profunda de su funcionamiento y organización.</t>
  </si>
  <si>
    <t>Acta de Reunión</t>
  </si>
  <si>
    <t>En el segundo trimestre del 2025 se han realizado dos (2) mesas interagenciales de intercambio de información para la actualización y consolidación del Inventario Criminal Unificado de Actores, Organizaciones y Mercados Criminales con presencia en la ciudad, entre la Policía Metropolitana de Bogotá (SIJIN-GAULA-SIPOL-UNIPOL-SEPRO-SETRA-DITRA-CIEPS) la Fiscalía General de la Nación, a través de la Seccional de Fiscalías de Bogotá y el equipo técnico de la SDSCJ.</t>
  </si>
  <si>
    <t>Se adjunta soportes de convocatoria a las sesiones
El soporte de acta no puede ser proporcionada debido a su carácter de reserva.</t>
  </si>
  <si>
    <t xml:space="preserve">Pese a que la meta establece una sesión por trimestre, el Secretario de Seguridad dio la instrucción de convocar a un segundo espacio con el objetivo de revisar los avances operativos logrados por los organismos de seguridad y justicia y proyectar un análisis sobre los homicidios relacionados con el  accionar de las organizaciones criminales en la ciudad; específicamente, aquellos derivados de confrontaciones en distintas localidades. </t>
  </si>
  <si>
    <t>En el III trimestre del 2025 se realizó una (1) sesión de la mesa interagencia de intercambio de información para la actualización y consolidación del Inventario Criminal Unificado de Actores, Organizaciones y Mercados Criminales con presencia en la ciudad, entre la Policía Metropolitana de Bogotá (SIJIN-GAULA-SIPOL-UNIPOL-SEPRO-SETRA-DITRA-CIEPS) la Fiscalía General de la Nación, a través de la Seccional de Fiscalías de Bogotá y el equipo técnico de la SDSCJ.</t>
  </si>
  <si>
    <t>Se adjunta listado de asistencia de la sesión
El soporte de acta no puede ser proporcionada debido a su carácter de reserva.</t>
  </si>
  <si>
    <t xml:space="preserve">Reportes de seguridad ciudadana orientados al impulso de las investigaciones judiciales para desarticular grupos criminales organizados a través de informes de seguridad </t>
  </si>
  <si>
    <t xml:space="preserve">Reportes de seguridad ciudadana radicados a las autoridades judiciales. </t>
  </si>
  <si>
    <t>Sumatoria de reportes de seguridad ciudadana radicado a las autoridades judiciales.</t>
  </si>
  <si>
    <t>30 reportes de seguridad ciudadana anuales</t>
  </si>
  <si>
    <t>Durante el periodo se avanzo en la realización de 9 Reportes de Seguridad Ciudadana relacionados con diferentes tipos de delitos como lo son homicidio, extorsión, receptación, microtráfico, porte ilegal de armas, lavado de activos, entre otros; y que corresponden a informes detallados sobre incidentes y tendencias delictivas en territorios ubicados en las localidades de Usme, Mártires, Rafael Uribe Uribe, Chapinero, Bosa y Kennedy, que tienen como objetivo el impulso a la investigación judicial que dé cuenta a la desarticulación de estructuras criminales.</t>
  </si>
  <si>
    <t>Durante el segundo trimestre del año 2025, la Dirección de Seguridad elaboró diez (10) Reportes de Seguridad Ciudadana, los cuales fueron construidos a partir de información recolectada mediante actividades propias de la entidad por el equipo territorial, aportes de la comunidad, recorridos de identificación de factores de riesgo y articulación con organismos de seguridad y justicia.
Estos reportes responden a escenarios delictivos relacionados con extorsión; receptación de dispositivos móviles hurtados y comercialización de mercancía de contrabando; urbanización ilegal – venta de predios por tierreros; tráfico de estupefacientes, porte o tenencia ilegal de armas de fuego y conexos que se dan en las localidades de Puente Aranda, Los Mártires, San Cristóbal, Usaquén y Usme.
Los reportes permiten visibilizar dinámicas delictivas complejas y zonas con alta afectación a la seguridad, aportando insumos útiles para orientar operativos interinstitucionales, facilitar investigaciones judiciales, y priorizar intervenciones en sectores críticos. La consolidación de estos insumos técnicos representa un esfuerzo sostenido de análisis territorial, articulación institucional y atención a las problemáticas manifestadas por la ciudadanía.</t>
  </si>
  <si>
    <t>Se realiza un numero mayor al  programado por necesidades o compromisos de apoyo judicial</t>
  </si>
  <si>
    <t>Durante el tercer trimestre del año 2025, la Dirección de Seguridad elaboraron 9 Reportes de Seguridad Ciudadana, los cuales fueron construidos a partir de información recolectada mediante actividades propias de la entidad por el equipo territorial, aportes de la comunidad, recorridos de identificación de factores de riesgo y articulación con entidadesde seguridad y justicia.
Estos reportes responden a escenarios delictivos relacionados con homicidio, tráfico de estupefacientes, delitos ciberneticos, extorsión, receptación de dispositivos móviles hurtados, comercialización de mercancía de contrabando, urbanización ilegal, entre otros. 
Los reportes permiten visibilizar dinámicas delictivas complejas y zonas con alta afectación a la seguridad, aportando insumos útiles para orientar operativos interinstitucionales, facilitar investigaciones judiciales, y priorizar intervenciones en sectores críticos. La consolidación de estos insumos técnicos representa un esfuerzo sostenido de análisis territorial, articulación institucional y atención a las problemáticas manifestadas por la ciudadanía.</t>
  </si>
  <si>
    <t>Lucha contra el Cibercrimen</t>
  </si>
  <si>
    <t>Estrategia de difusión de información relevante para promover la cultura de autoprotección ante ciberdelitos</t>
  </si>
  <si>
    <t>Implementación de la estrategia de difusión</t>
  </si>
  <si>
    <t>Número de actividades ejecutadas en la implementación de la estrategia / número de actividades programadas en la implementación de la estrategia *100</t>
  </si>
  <si>
    <t>Ejecución del 100% de una estrategia anual</t>
  </si>
  <si>
    <t xml:space="preserve">Durante el periodo se avanza en dos líneas de trabajo que buscan difundir información relevante para promover la cultura de autoprotección ante ciberdelitos, así: 
a)	La primera de ellas contempla el desarrollo de: Jornadas de información relevante para la prevención de delitos informáticos, Dinamizar y participar en la mesa de trabajo con expertos para abordar el ciberdelito, Consolidación y socialización de informe sobre propuestas de acción, articulaciones y recomendaciones para contrarrestar delitos informáticos, que en su conjunto buscan adelantar acciones de prevención, asi como generar información relevante y actualizada de las formas en que opera el ciber espacio.
b)	En lo corrido del año en articulación con la oficina asesora de comunicaciones se ha implementado la campaña #NoCaigaEnLaRed dentro de la cual se han realizado 12 publicaciones a través de las redes sociales institucionales obteniendo un aproximado de 75.025 personas alcanzadas. Esta campaña busca brindar información sobre los riesgos existentes al navegar en el ciberespacio y por tanto la generación de herramientas de autoprotección frente a la identificación de sitios inseguros, al manejo de la confidencialidad de la información y la prevención frente la comisión de delitos a través de medios digitales.
</t>
  </si>
  <si>
    <t>Reporte Progressus
Informe Oficina Asesora de Comunicaciones</t>
  </si>
  <si>
    <t>Durante el periodo se avanza en dos líneas de trabajo que buscan difundir información relevante para promover la cultura de autoprotección ante ciberdelitos, así: 
a)	La primera de ellas contempló el desarrollo de cinco (5) Jornadas de información relevante para la prevención de delitos informáticos; una (1) actividad para dinamizar y participar en la mesa de trabajo con expertos para abordar el ciberdelito; y una (1) actividad de consolidación y socialización de informe sobre propuestas de acción, articulaciones y recomendaciones para contrarrestar delitos informáticos. En su conjunto, estas acciones del segundo trimestre tuvieron como propósito, promover la prevención, así como generar información relevante y actualizada de las formas en que opera el ciber espacio.
b)	En lo corrido del año en articulación con la oficina asesora de comunicaciones se ha implementado la campaña #NoCaigaEnLaRed dentro de la cual se han realizado 15 productos para las redes sociales institucionales y 4 historias, obteniendo un aproximado de 760.628 personas alcanzadas. Esta campaña busca brindar información sobre los riesgos existentes al navegar en el ciberespacio y por tanto la generación de herramientas de autoprotección frente a la identificación de sitios inseguros, al manejo de la confidencialidad de la información y la prevención frente la comisión de delitos a través de medios digitales.</t>
  </si>
  <si>
    <t>Informe de avance enviado por comunicaciones y que tiene el acumulado del año
Reporte Plano Progressus estrategia cibercrimen</t>
  </si>
  <si>
    <t>Durante el periodo se avanza en dos líneas de trabajo que buscan difundir información relevante para promover la cultura de autoprotección ante ciberdelitos, así: 
1)	La primera de ellas contempló el desarrollo de seis (6) Jornadas de información relevante para la prevención de delitos informáticos; una (1) actividad para dinamizar y participar en la mesa de trabajo con expertos para abordar el ciberdelito; y una (1) actividad de consolidación y socialización de informe sobre propuestas de acción, articulaciones y recomendaciones para contrarrestar delitos informáticos. En su conjunto, estas acciones del tercer trimestre tuvieron como propósito, promover la prevención, así como generar información relevante y actualizada de las formas en que opera el cibercrimen.
2)	Desde la segunda línea de trabajo, durante el IIITrimestre se publicaron en aticulación con la Oficina Asesora de Comunicaciones - OAC 3 productos orientados a prevenir el delito de estafa por suplantación a través de llamada telefónica, tips de cuidado para la compra en plataformas digitales y prevención del delito de estafa a través de aplicaciones de citas.
En lo corrido del año en conjunto con la OAC se ha implementado la campaña #NoCaigaEnLaRed dentro de la cual se han realizado 17 productos para las redes sociales institucionales y 4 historias, obteniendo un aproximado de 792.916 personas alcanzadas. Esta campaña busca brindar información sobre los riesgos existentes al navegar en el ciberespacio y por tanto la generación de herramientas de autoprotección frente a la identificación de sitios inseguros, al manejo de la confidencialidad de la información y la prevención frente la comisión de delitos a través de medios digital</t>
  </si>
  <si>
    <t>Informe de avance enviado por comunicaciones y que tiene el acumulado del año
Reporte Plano Progressus estrategia lucha contra el cibercrimen</t>
  </si>
  <si>
    <t>Ciudadanías Seguras</t>
  </si>
  <si>
    <t xml:space="preserve">Implementación de un plan para mitigar factores de riesgo que favorecen la ocurrencia de violencias y delitos contra 10 poblaciones vulnerables priorizadas. </t>
  </si>
  <si>
    <t>Implementación del plan para mitigar factores de riesgo</t>
  </si>
  <si>
    <t>100% de la implementación del plan anual</t>
  </si>
  <si>
    <t>Implementar un (1) plan para la prevención y mitigación de factores de riesgo que favorecen la ocurrencia de violencias y delitos contra poblaciones vulnerables, que incorpore acciones para combatir el microtráfico en entornos escolares del Distrito.</t>
  </si>
  <si>
    <t xml:space="preserve">Se elaboraron los planes de mejoramiento para mitigar los factores de riesgos que favorecen la ocurrencia de violencia y delitos en poblaciones vulnerables, realizando análisis e identificación de los riesgos que inciden en la violencia y delitos, permitiendo comprender las múltiples causas de los problemas centrales que nos interpela en materia de violencias y delitos, en este sentido, las intervenciones de cada plan de acción se formularon en una lógica de proceso que busca contribuir en la transformación de estas causas desde un enfoque diferencial, </t>
  </si>
  <si>
    <t xml:space="preserve">Planes de mejoramiento </t>
  </si>
  <si>
    <t>Teniendo en cuenta los planes de acción formulados, durante el segundo trimestre de la vigencia se han adelantado acciones en lógica de proceso permitiendo el desarrollo de estos. A continuación, se relacionan algunas de las actividades adelantadas al mes de junio de 2025: 
Población Jóvenes:  se han realizado 4 jornadas de e-SPA-cios reflexivos para la promoción de prácticas de autocuidado y cuidado colectivo en el uso de sustancias psicoactivas en jóvenes mayores de 18 años, se han realizado 4 jornadas de e-SPA-cios de prevención de consumo y venta de sustancias psicoactivas -SPA -con jóvenes entre 14 y 18 años. Las jornadas contribuyen significativamente a la mitigación de factores de riesgo que inciden en la ocurrencia de hechos de violencia y delitos que afectan a las juventudes de Bogotá. De manera complementaria, se consolidaron los semilleros juveniles en las localidades de Los Mártires y Kennedy, con el propósito de promover espacios de co-creación orientados a la transformación de entornos seguros y disfrutables para las juventudes. A través de las sesiones de trabajo desarrolladas con estos semilleros, fue posible comprender, desde un enfoque diferencial y de género, los diversos riesgos que afectan a las y los jóvenes en materia de seguridad y convivencia. Este ejercicio colectivo de análisis y reconocimiento permitió no solo visibilizar dichas problemáticas, sino también avanzar en la creación y formulación de iniciativas que contribuyan a transformar aquellos factores que limitan el disfrute pleno y seguro de los espacios más frecuentados por las juventudes participantes
Población Niños, Niñas y Adolescentes: El Plan de Seguridad y Convivencia para Niños, Niñas y Adolescentes tiene como objetivo aportar en la protección y garantía de los derechos de los NNA desde la primera infancia hasta la adolescencia en el marco de sus cuatro (4) procesos dinamizadores: a) diagnóstico participativo; b) desarrollo de capacidades en entornos protectores; c) búsquedas activas para prevención de delitos y d) fortalecimiento institucional. A continuación, se relacionan las actividades que se han venido realizando: 27 recorridos de identificación e intervención frente a la mendicidad ajena, trabajo infantil ESCNNA y trata de personas. 6 espacios de cualificación para el sector público en prevención de violencias y delitos contra niñas, niños y adolescentes. 12 encuentros con la ciudadanía para la identificación de factores de riesgos, violencias y delitos contra NNA , 23 recorridos de búsqueda activa de posibles víctimas de Trata de Personas o ESCNNA en establecimientos comercio, se han realizado 397 actividades de control en entornos educativos donde se presume la ocurrencia de delitos como el tráfico de drogas y otros que afecten a NNA.
Sector social LGBTI: Las acciones realizadas en el marco de la línea de trabajo para el sector social LGBTI ha tenido efecto para  mitigar los imaginarios negativos y estereotipos que pueden ser causas de la generación de actos de discriminación o cualquier tipo de violencia en contra de las personas de los sectores LGBTI, en este sentido se han realizado 6 jornadas de prevención de comportamientos violentos y de discriminación en función de la identidad de género y orientación sexual en los sectores sociales LGBTI, 6 jornadas de promoción de la denuncia de sectores sociales LGBTI, 8 jornadas de socialización a personal uniformado de MEBOG acerca de Política Pública LGBTI, rutas de atención, denuncia y oferta institucional con enfoque social LGBTI, 3 jornadas de abordaje territorial orientadas al cambio y transformación de estereotipos e imaginarios sobre los sectores LGBTI, 2 acompañamientos preventivos a movilizaciones realizadas en el marco del festival por la igualdad.
Poblaciones étnicas: para el II trimestre de la vigencia y de acuerdo con las concertaciones realizadas con cada uno de los pueblos indígenas, se han adelantado los procesos de contratación de los equipos, permitiendo que su dedicación sea exclusivamente al desarrollo e implementación de las acciones definidas en los CONPES 37, 38, 39 y 40, asegurando así la garantía de los productos comprometidos con la población étnica. 
Ciudadano Habitante de Calle: se han realizado 114 acompañamiento a recorridos de oferta de servicios para CHC, con énfasis en canales, cuerpos de agua y espacios públicos con alta presencia de esta población, se han adelantado acciones para el alistamiento para la puesta en marcha del pacto distrital de convivencia frente al fenómeno de habitabilidad en calle. 
Población Migrantes: se han realizado 60 acciones de socialización de recomendaciones para la integración de nuevos bogotanos, de otra parte se ha avanzado en la articulación con Migración Colombia para intervenir de manera articulada en cinco (5) localidades priorizadas, como parte de una estrategia integral para el fortalecimiento de la oferta institucional de atención a la población migrante en contextos urbanos.</t>
  </si>
  <si>
    <t>En el III trimestre se continuó con la ejecución de las actividades en el marco de los planes de acción formulados para mitigar los factores de riesgo que inciden en la ocurrencia de hechos de violencias y delitos contra poblaciones vulnerables : 
Población sector social LGBTI:
•	3 jornadas de acompañamiento preventivo a movilizaciones a realizarse en el marco del festival por la igualdad.
•	Se han elaborado 3 Informes de participación en espacios interinstitucionales de asuntos LGBTI.
•	9 jornadas de abordaje territorial orientadas al cambio y transformación de estereotipos e imaginarios sobre los sectores LGBTI.
•	11 jornadas de promoción de la denuncia de sectores sociales LGBTI.
•	Se han realizado 22 jornadas de socialización a personal uniformado de MEBOG acerca de Política Pública LGBTI, rutas de atención, denuncia y oferta institucional con enfoque social LGBTI.
•	Se realizó 2 acciones para la conformación y consolidación de redes comunitarias y familiares de cuidado en las colectividades LGBTIQ+ para la prevención de violencias ejercidas por agentes estatales, sociales, familiares, civiles y de protección.
Población Jóvenes:  
De acuerdo con la implementación del Plan Jóvenes durante el III trimestre, se contribuyó a la mitigación de factores de riesgo que inciden en la ocurrencia de hechos de violencia y delitos que afectan a las juventudes de Bogotá. Estos factores, relacionados principalmente con la ausencia de herramientas personales para enfrentar situaciones adversas, las familias disruptivas que acompañan a las juventudes y la ruptura con el mundo adulto fueron abordados a través de las siguientes acciones:
•	Proceso pedagógico desde el eje de contrapedagogias de la crueldad y proyecto de vida desde la cultura de la legalidad, promoviendo en jóvenes de 14 a 18 años de la localidad de Suba y Kennedy, una reflexión crítica para la deconstrucción de mandatos de masculinidad que legitiman las violencias y el fortalecimiento de habilidades de toma de decisiones para la consecución de proyectos y metas en el marco de la consolidación de sus autonomías. 
Contándose con un acumulado de 8 jornadas de e-SPA-cios de prevención de consumo y venta de sustancias psicoactivas- SPA- con jóvenes de 14 años a 18 años.
•	Jornadas de eSPAcios de cuidado con juventudes de 14 a 18 años de la localidad de Tunjuelito, en favor del fortalecimiento de habilidad de toma de decisiones para la prevención del consumo de sustancias psicoactivas.  Adicionalmente, se realizó en la localidad de Ciudad Bolívar una jornada de eSPAcio de cuidado con jóvenes mayores de 18 años en favor de la promoción de prácticas de autocuidado y cuidado colectivo para la prevención de riesgos en seguridad y convivencia derivados del uso de sustancias psicoactivas. Contándose con un total de 7 jornadas de e-SPA-cios reflexivos para la promoción de prácticas de autocuidado y cuidado colectivo en el uso de sustancias psicoactivas en jóvenes de 18 años a 28 años.
Así mismo se dio apertura a semillero juvenil en el colegio Carlos Alban Holguín en la localidad de Bosa y en Colegio de Ciudad Bolívar, con el propósito de promover espacios de co-creación orientados a la transformación de entornos seguros y disfrutables para las juventudes. A través de las sesiones de trabajo desarrolladas en los semilleros, fue posible comprender, desde un enfoque diferencial y de género, los diversos riesgos que afectan a las y los jóvenes en materia de seguridad y convivencia
Población Niños, Niñas y Adolescentes: 
En el marco del plan de seguridad y convivencia para Niños, Niñas y Adolescentes, durante el III trimestre se desarrollaron acciones concretas para contribuir en el análisis de factores de riesgo asociados a hechos violentos y delictivos contra las infancias, fomento la educación de niñas, niños, adolescentes, familias y comunidades en la gestión de conflictividades y mecanismos de prevención de violencias y delitos. Así mismo, promocionó articulación intersectorial para fortalecer entornos seguros y disfrutables y generó espacios de formación a servidores de la entidad que acompañan y ejecutan acciones dirigidas a la niñez y adolescencia, como capacidades necesarias para multiplicar acciones de prevención en los territorios. 
En el marco de la articulación intersectorial, y con base en los cuatro procesos dinamizadores en los que se edifica la estrategia, durante la presente vigencia se adelantaron las siguientes acciones:
Poblaciones étnicas: Durante el tercer trimestre los Equipos Étnicos de la Secretaría hizo parte del encuentro de gestores, con el ánimo de conocer los diferentes perfiles operativos y establecer cursos de acción a mediano plazo.
En cuanto a la profundización en la definición de materiales documentales para la puesta a discusión en escenarios de concertación de las estrategias para la implementación de los documentos CONPES, se han logrado avances valiosos en los equipos indígena, afro y raizal.
Concerniente al reporte de actividades han sido vinculados de manera activa los equipos étnicos en las actividades de documentación, gestión y seguimiento en la plataforma institucional Progresus, reduciendo brechas en la consistencia de la información reportada.
Acerca del relacionamiento de la DPCC con los espacios de concertación: el Equipo Indígena lideró una reunión virtual con el espacio autónomo para presentar propuestas de acciones dirigidas a la prevención de la discriminación en entornos educativos con población indígena como parte del diseño de las estrategias de implementación del CONPES 37; así mismo fueron presentadas en este espacio iniciativas de la DPCC para conocimiento de las autoridades. Así mismo se realizó un primer acercamiento y presentación formal a la organización representativa del pueblo raizal (ORFA) de la estrategia de implementación del CONPES 38. Por otra parte, fue remitida a la Subcomisión Consultiva Afro el documento de estrategias de implementación del CONPES 39 para revisión y validación. 
Por otra parte; el Equipo Indígena ha elaborado una síntesis del documento del Plan Integral de Seguridad Ciudadana, Convivencia y Justicia (PISCJ) que cuenta con aportes desde la perspectiva de los pueblos y hará parte de los materiales de relacionamiento de las autoridades con la Secretaría. El equipo manifestó la existencia de brechas de información entre los archivos con insumos documentales que habían sido elaborados por contratistas de la Secretaría en vigencias anteriores, para atender este vacío se hizo recuperación de los diferentes materiales documentales para su procesamiento y disposición del plan de trabajo para la vigencia 2025
En cuanto al acercamiento con actores locales; equipo para comunidades negras y afro, trabajó en la articulación con líderes y lideresas de las localidades de Rafael Uribe, San Cristóbal, Usme y Ciudad Bolívar para la identificación de necesidades e intereses que permitan establecer escenarios de implementación de las estrategias previstas por el CONPES 39.
Con respecto a  la población Ciudadano Habitante de Calle: se han realizado 239 acompañamientos a recorridos de oferta de servicios para CHC, con énfasis en canales, cuerpos de agua y espacios públicos con alta presencia de esta población, se han adelantado acciones para el alistamiento para la puesta en marcha del pacto distrital de convivencia frente al fenómeno de habitabilidad en calle, así mismo se han realizado acciones específicas orientadas al fortalecimiento de la estrategia de prevención y atención al fenómeno de habitabilidad en calle, con especial énfasis en la construcción participativa y el trabajo con grupos focales, realizándose reuniones preparatorias para consolidar un grupo focal con actores institucionales y comunitarios con la participación de la Fundación Bosconia. Uno de los ejes previstos era la capacitación sobre el protocolo y el decálogo frente al fenómeno de habitabilidad en calle, sin embargo, esta actividad tuvo que ser reprogramada debido a que los expertos designados se encontraban concentrados en la reformulación de la Política Pública de Habitante de Calle. Pese a esta circunstancia, las demás acciones del plan se han desarrollado de acuerdo con lo previsto y se cuenta con los insumos técnicos y metodológicos que permitirán ejecutar la capacitación en octubre, sin afectar el cumplimiento global de la meta
Población Migrantes: se han realizado 182 acciones de socialización de recomendaciones para la integración de nuevos bogotanos, de otra parte, se ha avanzado en la articulación con Migración Colombia para intervenir de manera articulada en cinco (5) localidades priorizadas, como parte de una estrategia integral para el fortalecimiento de la oferta institucional de atención a la población migrante en contextos urbanos.
Con la Población Victima, se cuenta con un acumulado de 5 jornadas de socialización de servicios y rutas de acceso a la justicia, se ha informado e invitado a través de correo electrónico a enlace de la Consejería para las víctimas Miguel Herrera acerca de los espacios confirmados en las localidades priorizadas, los que se realizarán las Juntas Zonales de Seguridad, haciendo de esta manera una invitación extensiva a participar por parte de la comunidad víctima.
En el marco de la prevención de violencias contra las mujeres se han realizado dos encuentros, el primero contó con la participación de mujeres lideresas de las localidades de Usaquén, Suba, Chapinero, Teusaquillo y Barrios Unidos. El mismo tuvo como objetivo fomentar el intercambio de saberes y la identificación de mecanismos de protección y contención para mujeres desde sus territorios y vínculos comunitarios, frente a las múltiples violencias que enfrentan. El segundo encuentro se realizó con mujeres de las zonas rurales de las localidades de Sumapaz, Usme, Rafael Uribe Uribe. 
La metodología de los encuentros fue diseñada y adaptada por las gestoras territoriales, en las que se incluyeron las siguientes actividades:
•	Construcción de acuerdos de confianza y cuidado.
•	Trabajo en mapas por localidades.
•	Retroalimentación colectiva en torno a los mapas.
•	Construcción de un laboratorio de intercambio en cinco mesas temáticas: movilidad, espacio público, parques, hogar y entornos laborales seguros.
•	Escritura de cartas y cierre simbólico del encuentro.
Así mismo se realizaron actividades como:
•	62acciones de formación en prevención de violencias y delitos contra las mujeres en el ámbito público y privado, permitiendo identificar retos para el desarrollo de las metodologías propuestas, permitiendo identificar cambios para las futuras intervenciones y de esta manera ser más efectivas.
•	76 jornadas de promoción sobre prevención de violencias y delitos sexuales con énfasis en las mujeres, permitiendo realizar diálogos intergeneracionales sobre rutas de atención con las que contamos en la ciudad para atender situaciones de violencia, así como diálogos intergeneracionales problematizando el acoso sexual callejero en el barrio y otros entornos.
•	10 jornadas de formación a equipos territoriales en género, rutas de atención y mensajes que permitan posicionar narrativas de prevención de violencias contra las mujeres, las mismas fueron dirigidas a los gestores del orden de la Secretaría de Seguridad, Convivencia y Justicia, quienes recibieron información sobre enfoque de género, rutas de atención, enfoque de acción sin daño para la prevención de violencias contra las mujeres, para que en su labor en territorio puedan tener herramientas que ayuden a la prevención de violencias contra las mujeres.
De manera complementaria al reporte cuantitativo, a corte de 30 de septiembre alcanza un acumulado de 56%</t>
  </si>
  <si>
    <t>Desarrollar una estrategia pedagógica para la prevención de violencias y delitos contra poblaciones vulnerables.</t>
  </si>
  <si>
    <t>Porcentaje de avance en la implementación de la estrategia pedagógica para la prevención de violencias y delitos contra poblaciones vulnerable.</t>
  </si>
  <si>
    <t>Número de actividades realizadas en el marco de la estrategia pedagógica / sobre número de actividades proyectadas por la estrategia pedagógica*100</t>
  </si>
  <si>
    <t>Ejecución del 100% de una  estrategia pedagógica para la prevención de violencias y delitos contra poblaciones vulnerables anual</t>
  </si>
  <si>
    <t>Se elaboró plan de acción de la estrategia pedagógica para desarrollar procesos y actividades de reflexión, diálogo, acción y cultura ciudadana contemplando el diseño e implementación de recursos didácticos variados y adaptados a las diferentes poblaciones a intervenir.</t>
  </si>
  <si>
    <t>Plan de acción de la estrategia pedagógica</t>
  </si>
  <si>
    <t xml:space="preserve">En lo corrido del año se ha diseñado estrategia pedagógica como herramienta para abordar las causas profundas de la violencia desde un enfoque de cambio comportamental, en este sentido se han realizado acciones como formación a los equipos en cambio comportamental, planeación para la realización de acciones con los grupos ciudadanos, intervenciones en calle, intervenciones mixtas (instituciones educativas, parques vecinales), en este sentido se han realizado 26 actividades pedagógicas sobre prevención de violencias y delitos contra los niños, niñas y adolescentes. 
Al mes de junio se han realizado las siguientes actividades: se cuenta con un acumulado de 380 jóvenes atendidos en procesos pedagógicos para el fortalecimiento de capacidades comunitarias que contribuyen en la prevención de violencias y delitos, se han realizado 10 acciones pedagógicas para la comunidad migrante dirigidas a la prevención de su instrumentalización y victimización; para esto se diseñó e implementó la metodología de árboles de comportamientos y apuestas de solución, con la cual se indagó a la ciudadanía sobre el tipo de comportamiento sostenido cuando se encuentra con personas migrantes y las alternativas de solución frente a las violencias e instrumentalización potenciales de esta población. El dispositivo creado tipo tablero interactivo contempló las siguientes preguntas:
¿Cuál es tu comportamiento frecuente ante una persona migrante?  A la cual se tenían 5 opciones de respuesta valida. 
a.	Aceptación 
b.	Colaboración
c.	Indiferencia
d.	Desconfianza 
e.	Prejuicio
 ¿Qué harías para prevenir las violencias contra las personas migrantes? A la cual se tenían 5 opciones de respuesta valida. 
a.	Trato digno
b.	Apoyo a su autonomía
c.	Ser un puente no un muro
d.	Desmentir rumores
e.	Valorar su cultura
A estas dos preguntas la ciudadanía respondía ubicando sus respuestas con stikers en cada uno de los tableros de respuesta. 
De otra parte, durante el tercer trimestre, se realizó documento de actualización de las herramientas metodológicas inicialmente propuestas para la estrategia pedagógica, el mismo se diseñó en mecanismo táctico y operativo para la prevención de violencias de poblaciones vulnerables; el cual establece el modelo de intervención estratégico que parte desde la identificación de una situación hasta su abordaje en una ruta pedagógica. El mecanismo cuenta con 8 pasos estratégicos.
Paso 1. Requerimiento de intervención: información sobre la necesidad de intervención que se origina en los diagnósticos de grillas, parques, entornos escolares, polígonos o a través de una solicitud institucional
Paso2 Identificación de conflictividades: de acuerdo con la información suministrada se identifica el tipo de conflictividad que puede ser de convivencia, de violencias basados en género, intrafamiliar, consumo de sustancias psicoactivas u otro tipo de violencias.
Paso 3. Caracterización del fenómeno: a partir de 4 metodologías que se vienen diseñado se logra la comprensión de la conflictividad a intervenir:
a.	Colaboratorios: ejercicio colaborativo en que se identifican las trayectorias de impacto de los fenómenos asociados a las violencias poblacionales y en el que se delimita el rango de acción a intervenir para prevenir el escalamiento de las conflictividades.
b.	Impulsores de comportamiento: identificación de los tipos de comportamientos que intervienen en la sostenibilidad de una conducta violenta. Este análisis incluye los sesgos cognitivos que se desprenden de intereses, creencias y actitudes de tipo racional e irracional que intervienen en un comportamiento u acción. Adicionalmente se interrogan los aspectos sociales derivados, de los medios de comunicación, las dinámicas sociales y culturales que configuran un comportamiento.
c.	Tableros de creencias y comportamientos: dispositivos pedagógicos para la intervención en espacio público que permite ampliar la indagación ciudadana de manera participativa, para identificar los comportamientos singulares y recurrentes que sostienen una acción determinada y engendran conflictividades hacia las poblaciones. 
d.	Alternativas de solución ciudadana: Dispositivos físicos y digitales que permiten la participación ciudadana desde sus capacidades de autogestión de acciones de prevención que contribuyen a la construcción de alternativas viables para la prevención de violencias hacia poblaciones vulnerables. 
Paso 4. Análisis situacional: en este paso se busca la comprensión de la conflictividad en contexto, es decir en lugares, espacios y con actores determinados que inciden en la recurrencia de comportamientos contrarios a la convivencia y potencialmente escalables hacia violencias y delitos. En este punto se utilizan las fichas de caracterización situacional, guías de observación de contexto, fichas de entornos escolares, y estadísticas y datos con los que cuenta la SCJ.
Paso 5. Identificación de objeto de cambio: en este paso se identifica el alcance del cambio esperado tanto en el fenómeno de conflictividad como su expresión y exteriorización en un espacio definido y con actores concretos. El objeto de cambio permite de manera consciente identificar la trasformación deseada a nivel cualitativo y cuantitativo. 
Paso 6. Cursos de acción estratégica: en este punto se estructura el plan de acción que busca prevenir la situación identificada a partir del objeto de cambio esperado. Este plan de acción debe tener correspondencia con las metas del proyecto de inversión, con los productos de políticas públicas y con el plan de seguridad.
Paso 7. Portafolio de servicios: se viene diseñando el portafolio de servicios de la DPCC con el fin de contar con el banco de metodologías de intervención, previamente estructuradas y diseñadas, a partir de la comprensión de las conflictividades expuesta en los puntos anteriores, el objeto de cambio y el tipo de población. El portafolio diferencia las metodologías para acciones de prevención y de convivencia a partir de los siguientes items.
a.	niveles (barrial, local, Inter local, distrital)
b.	ámbitos (DPCC, SSCJ, interinstitucional)
c.	tipo de intervención (pequeño formato, mediano, grande)
Paso 8. Estrategia metodológica-pedagógica: todas las metodologías para la prevención de violencias contra las poblaciones vulnerables se establecen a partir de 5 componentes que guían el diseño e implementación de estas. 
a.	Pedagógico: 
b.	Territorial 
c.	Comunicaciones
d.	Medición y reporte
e.	Sistematización.
De igual manera, durante el segundo trimestre se realizó evaluación de la estrategia pedagógica; documento ejecutivo que contienen un análisis de la estrategia pedagógica que se viene diseñando e implementando por los equipos de la SDSCJ. En este documento se realiza un primer análisis de objetivos y su alcance de implementación; con enfoque epistemológico; los contenidos y metodologías implementadas a las fechas; recursos y materiales. Adicionalmente se indaga por los modelos de implementación, planeación de acción; así mismo por las metodologías de valoración y evaluación con participantes y comunidades.
</t>
  </si>
  <si>
    <t xml:space="preserve">En el marco de las acciones pedagógicas para la prevención de violencias contra poblaciones vulnerables, durante el III trimestre se avanzó en el documento de actualización de la estrategia pedagógica y metodológica que contiene el proceso propuesto de diseño e implementación de intervenciones desde el enfoque de cultura ciudadana. Adicionalmente contiene metodologías y dispositivos actualizados para el diagnóstico participativo con niños y niñas, la identificación de factores de riesgo territoriales para la niñez y las infancias; actualización del portafolio para personas migrantes; y acciones pedagógicas para pueblos indígenas en torno a armonía y desarmonía con sus comunidades. Así mismo se realizó: 
1. Actualización del diseño de prototipos de intervención participativa de acoso callejero en parques de Bogotá: se desarrollaron 5 prototipos con diseños distintos. Así mismo, se diseñó el prototipo de tableros de preguntas orientadoras con relación a la intervención. Finalmente se diseñó el contenido que estará en el código QR sobre conocimiento y prevención del acoso callejero. 
2. Se diseñó el prototipo de dispositivo de participación para niñez: se desarrolló el dispositivo participativo “Comecocos preguntón” orientado al diagnóstico participativo de factores de riesgo y valoración de aprendizajes posterior a capacitaciones en instituciones educativas y espacios públicos, específicamente garantizando participación de niños y niñas. El dispositivo está compuesto de preguntas orientadas a factores de riesgo, fichas de sistematización, comecocos y rondas infantiles diseñadas para el ejercicio.
3. Actualización de la encuesta de factores de riesgo con NNA: se actualizó la encuesta para la identificación de factores de riesgo territorial parar los y las NNA, con el fin de ser implementada en las localidades de Bogotá a comerciantes, lideres sociales y comunitarios, población barrial, parques, entornos escolares. 
4. Implementación del piloto de diagnóstico participativo con niños y niñas: se realizó la actividad pedagógica con niñas y niños del dispositivo “Comecocos preguntón” con el fin de identificar desde las voces y perspectivas de las infancias los factores de riesgos territoriales asociados al entorno del parque Verbenal.
5. Se diseñó la primera parte de la propuesta pedagógica para la participación con comunidades étnicas en Bogotá para la identificación de factores de riesgo: se desarrolló el dispositivo “Tejer la palabra por la prevención y la convivencia” organizada en cuatro sesiones: 1.) Abriendo el círculo - Sentidos del con-vivir seguros 2.) Cartografía del riesgo desde el territorio 3.) Historias que enseñan - Relatos de conflicto y resistencia 4.) Tejiendo soluciones colectivas, para el diagnóstico participativo en lógica de prevención y convivencia de las comunidades étnicas víctimas del conflicto armado que residen en Bogotá. 
6. Trabajo de participación para la prevención de violencias con comunidades étnicas de Bogotá: se desarrolló el primer encuentro el día 13 de agosto con el propósito de construir colaborativamente el plan de trabajo con relación al diagnóstico participativo con una asistencia de 14 personas representantes de los pueblos indígenas. Así mismo, el 21 de agosto se implementó el taller con representantes de comunidades indígenas “El Origen” obteniendo una participación de 14 asistentes, con el propósito de diagnosticar a través de sus voceros las desarmonías presentes en las comunidades en clave de prevención de la discriminación.
7. Actualización del portafolio con población migrante: se realizó una primera entrega de la propuesta de ampliación de portafolio de trabajo con la población migrante de Bogotá. La propuesta está construida a partir de 4 ejes: diagnóstico, apoyo interinstitucional, formación, comunitario, comunicacional.
Adicional, se realizaron 22 acciones pedagógicas con la comunidad migrante dirigidas a la prevención de su instrumentalización y victimización, se cuenta con un acumulado de 82 acciones. 
Se diseñó e implementó el dispositivo educativo para la prevención de la discriminación frente a comunidades étnicas, el cual fue implementado con los gestores de los 13 pueblos indígenas, con el fin de fortalecer sus conocimientos y capacidades para la prevención de comportamientos relacionados con la discriminación en sus comunidades, en contextos escolares, barriales y comunitarios. Como parte del proceso se viene realizando ejercicios de réplica en cada uno de los pueblos luego del proceso formativo. 
Se finalizó el diseño de prototipo de intervención para la prevención de acoso callejero el cual consta de dumi, tableros de participación, Código QR con infografía informativa y página web. El dispositivo se viene piloteando en espacios públicos de la ciudad para identificar su potencialidad en la prevención de comportamientos relacionados con el acoso callejero.
Se finalizó el prototipo de dispositivo de participación para niñez denominado “Comecocos preguntón” orientado al diagnóstico participativo de factores de riesgo y valoración de aprendizajes posterior a talleres en instituciones educativas y espacios públicos, específicamente garantizando participación de niños y niñas. El dispositivo está compuesto de preguntas orientadas a factores de riesgo, fichas de sistematización, comecocos y rondas infantiles diseñadas para el ejercicio.
En el marco de las acciones de prevención contra la instrumentalización de la población migrante se realizaron dos talleres con la metodología de cocreación de siluetas, uno en la localidad de Bosa con población migrante que realiza actividades sexuales pagas y otro en Ciudad Bolívar con población migrante y víctimas del conflicto. Adicionalmente, se implementó el instrumento “Árbol de creencias, comportamientos y alternativas de solución ciudadana frente a la violencia contra las personas migrantes” en el polígono priorizado del barrio Policarpa, con la participación de 75 personas. Finalmente se ha implementado los corridos en entornos escolares, parques y polígonos priorizados de la ciudad para implementar el decálogo de prevención de instrumentalización a población migrante.
• Se realizó la versión 2.0 del Mecanismo Táctico y Operativo para el diseño, implementación, medición y sistematización de intervenciones para la prevención de violencias y la promoción de la convivencia desde el enfoque de cultura ciudadana. El cual establece el modelo de operación desde el enfoque de prevención, convivencia y cultura ciudadana que permitirá cualificar y estandarizar el portafolio de servicios para la ciudadanía de la dirección.
• Se realizó la propuesta metodológica para realizar el diagnóstico participativo con comunidades y pueblos étnicos de Bogotá, con el fin de reconocer sus saberes, percepciones, problemáticas y propuestas, desde sus cosmovisiones, lenguajes y formas de organización comunitaria en la ciudad, en lógica de prevención, seguridad y justicia. La propuesta está estructurada a partir de 4 sesiones: Pedagogía del diálogo y la escucha activa; arte, memoria y territorio; Cosmovisión indígena y cultura ciudadana; y Acción participativa. 
• Se avanzó en la propuesta gráfica del prototipo de intervención sobre acoso callejero para ser implementado como ejercicio de reflexión y transformación de comportamientos culturales y sociales en espacio públicos relacionados con el acoso. El objetivo central es desafiar la normalización del acoso hacia las mujeres, fomentando una transformación cultural de este tipo de violencias a través de un dispositivo que pueda interactuar principalmente con población masculina. 
• Se realizó la sistematización de las jornadas pedagógicas de participación ciudadana denominada árboles de comportamientos, con el fin de identificar la viabilidad para la recolección de información ciudadana e identificación de factores de riesgo comportamental sobre la población migrante en Bogotá y las alternativas de solución ciudadana para fortalecer los procesos de inclusión a la ciudad de estas poblaciones. 
Por otra parte, en el marco de la estrategia dirigida a jóvenes, han sido atentidos 656 jóvenes, permitiendo el fortalecimiento de sus habilidades socioemocionales. Estás oportunidades pedagógicas permite a las juventudes mirar desde la óptica del enfoque de género la génesis y reproducción de comportamientos violentos que afectan su convivencia y seguridad, esta reflexión crítica suscita posibilidades de cambio conductual para que las relaciones sexo- género sean más igualitarias y libres de mandatos que legitiman las violencias en sus entornos más próximos. 
• Desde el eje de habilidades socioemocionales, se trabajó con jóvenes entre los 14 y 16 años, promoviendo el desarrollo de habilidades relacionadas con la aceptación radical de las emociones y la efectividad interpersonal para el establecimiento de límites. Esto fortalece su capacidad para tomar decisiones y reducir conductas impulsivas que afectan la seguridad inter e intrapersonal.
• Desde el eje de participación juvenil, se desarrolló un proceso con jóvenes entre los 15 y 17 años, enfocado en el reconocimiento de sus derechos y en la promoción de la participación como mecanismo de transformación social. Al empoderar a las juventudes como actores clave en la identificación y solución de problemáticas de seguridad y convivencia en sus entornos escolares y comunitarios, se generó un sentido de pertenencia, corresponsabilidad y liderazgo juvenil, elementos clave para la sostenibilidad de entornos seguros.
• Desde el eje de proyecto de vida y cultura de la legalidad, se acompañó a jóvenes de 14 a 18 años en la construcción de metas en favor de la consolidación de sus autonomías desde el cumplimiento normativo, promoviendo opciones de vida basadas en el autocuidado, el cuidado colectivo y el desarrollo social. </t>
  </si>
  <si>
    <t>Bienestar y Reconocimiento</t>
  </si>
  <si>
    <t>Entregar bienes y servicios para el bienestar e incentivos de los organismos de seguridad</t>
  </si>
  <si>
    <t>Porcentaje de bienes y servicios entregados por vigencia</t>
  </si>
  <si>
    <t>Número de bienes y servicios entregados/ Número de bienes y servicios programados *100</t>
  </si>
  <si>
    <t>Entregar el 100% de los bienes y servicios programados por vigencia para el bienestar e incentivos de los organismos de seguridad</t>
  </si>
  <si>
    <t>Aplicar un (1) modelo de fortalecimiento a las capacidades operativas de vigilancia policial funciones militares y otras de apoyo a la seguridad la convivencia y la justicia.</t>
  </si>
  <si>
    <t>En el transcurso de la vigencia 2025 (enero - marzo), se han desarrollado las actividades para garantizar el apoyo logístico al esquema de seguridad del alcalde y los concejales de la ciudad, en cumplimiento Resoluciones 0526 de 2023 y 0159 de 2024, expedida bajo el Decreto Distrital 428 de 2018, mediante el reconocimiento para el pago de abonos en cuenta al esquema perteneciente a la alcaldía y al concejo a través de los actos administrativos de cada mes. Este respaldo ha permitido mejorar las condiciones del personal uniformado encargado de su protección, asegurando el fortalecimiento de su capacidad operativa y el cumplimiento de sus funciones con mayor eficiencia. La implementación de estas medidas continúa en desarrollo, garantizando el uso eficiente de los recursos asignados y reafirmando el compromiso de la administración con la seguridad y protección de las autoridades distritales. Adicionalmente, en el trimestre enero - marzo 2025 se llevó a cabo la recepción y entrega de 162 distintivos de condecoración que fueron adquiridos en la vigencia anterior.</t>
  </si>
  <si>
    <t xml:space="preserve">En el transcurso de la vigencia 2025, enero a junio de 2025, se ha consolidado el apoyo logístico al esquema de seguridad del alcalde y los concejales de la ciudad, en cumplimiento Resoluciones 0526 de 2023 y 0159 de 2024, expedida bajo el Decreto Distrital 428 de 2018, realizando el reconocimiento para el pago de abonos en cuenta al esquema perteneciente a la alcaldía y al concejo los meses de enero, febrero, marzo y abril a través de acto administrativo. Este respaldo ha permitido mejorar las condiciones del personal uniformado encargado de su protección, asegurando el fortalecimiento de su capacidad operativa y el cumplimiento de sus funciones con mayor eficiencia. La implementación de estas medidas continúa en desarrollo, garantizando el uso eficiente de los recursos asignados y reafirmando el compromiso de la administración con la seguridad y protección de las autoridades distritales. En el primer trimestre de 2025 se efectuó la entrega 162 distintivos de condecoración, los cuales fueron contratados en la vigencia anterior y su entrega se concretó en la presente vigencia. El abono en cuenta se efectua mes vencido, en razón a que se presenta la solictud de pago em los primeros días del siguiente mes, en consecuencia, a 30 junio de 2025 se acumula el avance hasta mayo de 2025. Resolución Nos. 103-104-119-120-121-122-123 - por valor $163.812.631,00 correspondiente desplazamientos y abonos de cuenta de los meses de abril y mayo del 2025, pago logístico por gastos por tiquetes aéreos de los meses de febrero – marzo – abril- mayo de 2025  </t>
  </si>
  <si>
    <t>https://scjgovcol-my.sharepoint.com/personal/marta_rodriguez_scj_gov_co/_layouts/15/onedrive.aspx?CT=1754069584061&amp;OR=OWA%2DNT%2DMail&amp;CID=4cb7d4d4%2D73e4%2Dccc2%2De18a%2Dd24eddd78948&amp;csf=1&amp;web=1&amp;e=f3pLoM&amp;id=%2Fpersonal%2Fmarta%5Frodriguez%5Fscj%5Fgov%5Fco%2FDocuments%2FSDSJC%2FMEBOG%2FESQUEMA%2Fresoluciones%2FEvidencia%20junio%20290%2D1&amp;FolderCTID=0x01200052FE9879BC9DEC48B0306194691D7391&amp;view=0</t>
  </si>
  <si>
    <t>Durante el primer trimestre del año 2025 se ejecutó un valor de $191.349.100 y el valor de los recursos solicitados para el plan de apoyo al bienestar y reconocimiento al personal uniformado fue por la suma $191.349.100. Lo anterior representa un 100% de ejecución de los recursos solicitados. Se recibieron 4 solicitudes de los organismos de seguridad y se reconoció y ordenó el pago de los recursos mediante las Resoluciones: 27 y 28 del 14/03/2025 y 35, 36 y 37 del 31/03/2025.
Durante el segundo trimestre del año 2025 se ejecutó un valor de $266.116.916 y el valor de los recursos solicitados para el plan de apoyo al bienestar y reconocimiento al personal uniformado fue por la suma $266.116.916. Lo anterior representa un 100% de ejecución de los recursos solicitados. Se recibieron 8 solicitudes de los organismos de seguridad y se reconoció y ordenó el pago de los recursos mediante las Resoluciones: 63 del 05/05/2025, 71 del 14/05/2025, 104 del 17/06/2025 y 119, 120, 121. 122 y 123 del 27/06/2025.
Durante el tercer trimestre del año 2025 se ejecutó un valor de $315.503.721 y el valor de los recursos solicitados para el plan de apoyo al bienestar y reconocimiento al personal uniformado fue por la suma $315.503.721. Lo anterior representa un 100% de ejecución de los recursos solicitados. Se recibieron 9 solicitudes de los organismos de seguridad y se reconoció y ordenó el pago de los recursos mediante las Resoluciones: 174 del 05/08/2025, 177 del 13/08/2025, 179 del 14/08/2025, 185, 187 y 188 del 22/08/2025, 214 del 17/09/2025 y 240 y 243 del 30/09/2025.
El 30 de septiembre se suscribieron las Resoluciones 240 y 243 mediante las cuales se reconoce al esquema de seguridad del alcalde y de los concejales de Bogotá lo correspondiente a los abonos en cuenta del mes de agosto; en otra, lo relativo a los desplazamientos fuera de la ciudad del esquema de seguridad del alcalde durante el mes de agosto. Dado que dichas resoluciones fueron firmadas el 30 de septiembre, fecha en la que la Dirección Financiera ya había cerrado la recepción de documentos para radicación, estas serán radicadas en octubre, con lo cual se dará cumplimiento y quedaremos al día en lo correspondiente a los esquemas de seguridad.
Planes de bienestar: se encuentra en proceso de contratación los servicios de bienestar para el personal uniformado de los organismos de seguridad que presta sus servicios en el distrito capital, de acuerdo con las resoluciones 0424 de 07 de febrero de 2023 y resolución 022 de 2021, en el marco del programa de apoyo del que trata el acuerdo 700 del concejo de Bogotá y demás normas que lo regulan, están programados $2.092.078.000 para ser suscritos en el mes de octubre 2025.
Condecoraciones: se encuentra adelantando el proceso de contratación para disponer condecoraciones para el personal de la Brigada XIII, el cual se suscribirá en el mes de octubre por valor de $28.000.000.</t>
  </si>
  <si>
    <t>https://scjgovcol-my.sharepoint.com/personal/diana_bonilla_scj_gov_co/_layouts/15/onedrive.aspx?ct=1759940357726&amp;or=OWA%2DNT%2DMail&amp;ga=1&amp;id=%2Fpersonal%2Fdiana%5Fbonilla%5Fscj%5Fgov%5Fco%2FDocuments%2FInformes%202025%2FInformes%202025%2E%2D%2FPROYECTO%20290%2FSeptiembre%20%2D%202025%2FActividad%201</t>
  </si>
  <si>
    <t>Subsecretaria de Inversiones y Fortalecimiento de Capacidades</t>
  </si>
  <si>
    <t>Urbanismo para la Seguridad</t>
  </si>
  <si>
    <t>Generar documento de experiencias exitosas de intervención urbanística que contribuyan al desarrollo normativo desde el enfoque de seguridad.</t>
  </si>
  <si>
    <t>Documento de experiencias exitosas de intervención urbanística que contribuyan al desarrollo normativo desde el enfoque de seguridad.</t>
  </si>
  <si>
    <t>Sumatoria de documentos de experiencias exitosas</t>
  </si>
  <si>
    <t>4 documentos</t>
  </si>
  <si>
    <t>Durante el Trim-I en el desarrollo de la estrategia, se han concentrado los esfuerzos principalmente en atender las afectaciones a la seguridad que derivan de las obras de infraestructura de la primera línea del metro de Bogotá. Lo anterior, brinda elementos que permitirán la consolidación del documento de experiencias exitosas de intervención urbanística.</t>
  </si>
  <si>
    <t>Durante el Trim-II en el desarrollo de la estrategia, se han concentrado los esfuerzos principalmente en atender las afectaciones a la seguridad que derivan de las obras de infraestructura de la primera línea del metro de Bogotá, a través de informes de análisis de vulnerabilidades e informes de recomendaciones. Los cuales, brindan elementos que permitirán la consolidación del documento de experiencias exitosas de intervención urbanística.</t>
  </si>
  <si>
    <t>Informe de recomendaciones
Informe de análisis de vulnerabilidades
Informe técnico de análisis de vulnerabilidades</t>
  </si>
  <si>
    <t>En el marco de la meta establecida en el aplicativo Progressus, que señala como propósito la “documentación de recomendaciones y buenas prácticas para la mitigación de vulnerabilidades de seguridad asociadas con frentes de obra activos y futuros en la ciudad”, se viene desarrollando un proceso sistemático de análisis, consolidación y difusión de experiencias exitosas en materia de intervenciones urbanísticas.
Hasta la fecha, se cuenta con un informe técnico detallado que recopila las buenas prácticas identificadas en el entorno de las obras de la Primera Línea del Metro de Bogotá, el cual constituye un insumo fundamental para la construcción del documento final de experiencias exitosas de intervenciones urbanísticas con enfoque de seguridad urbana. Este informe ha permitido identificar aprendizajes relevantes sobre la articulación interinstitucional, la gestión social en territorios con obras de gran escala y la implementación de medidas efectivas para la prevención de vulnerabilidades y el fortalecimiento del control del espacio público.
Para el último trimestre del año, se tiene programada la ampliación de este ejercicio con la inclusión de un segundo informe que documente las experiencias obtenidas a partir de los análisis de vulnerabilidad realizados en diversos entornos urbanos de la ciudad, incluyendo zonas de intervención prioritaria y proyectos estratégicos en ejecución. Este documento complementario permitirá evidenciar el impacto positivo de las acciones implementadas en la mejora de la percepción y las condiciones reales de seguridad, así como en la consolidación de modelos de intervención urbana sostenibles y replicables en otros sectores de Bogotá.</t>
  </si>
  <si>
    <t>Entre todos ¡Transformamos la Convivencia!</t>
  </si>
  <si>
    <t>Convivencia</t>
  </si>
  <si>
    <t xml:space="preserve">Documentos de prácticas comunitarias y liderazgos que contribuyan con la gestión constructiva de la convivencia  </t>
  </si>
  <si>
    <t xml:space="preserve">Número de documentos de sistematización para prácticas comunitarias  </t>
  </si>
  <si>
    <t xml:space="preserve">Sumatoria de documento anual de prácticas comunitarias  </t>
  </si>
  <si>
    <t xml:space="preserve">1 documento de sistematización anual. </t>
  </si>
  <si>
    <t>Desarrollar 1200 Intervención(es) del Sistema Distrital de apropiación del Código Nacional de Seguridad y Convivencia Ciudadana</t>
  </si>
  <si>
    <t>1 documento de sistematización.</t>
  </si>
  <si>
    <t>Durante el trimestre se adelantaron acciones de alistamiento y contratación del equipo territorial para cumplimiento del desarrollo de las intervenciones, asimismo, se avanzó en la contrucción del plan de acción que se ejecutará durante vigencia 2025.</t>
  </si>
  <si>
    <t xml:space="preserve">Entre abril y junio se avanzó en la gestión de procesos de convivencia que promueven la corresponsabilidad, solidaridad y autorregulación para el relacionamiento pacífico y armónico en los territorios.  Las prácticas comunitarias adelantadas contribuyen a la gestión  de convivcencia mediante el reconocimiento de liderazgos en los territorios. </t>
  </si>
  <si>
    <t xml:space="preserve">Actas de reunión y listados de asistencias
</t>
  </si>
  <si>
    <t>Se avanza en el desarrollo de los procesos comunitarios.
El registro fotográfico se encuentra incluido en las actas.</t>
  </si>
  <si>
    <t>En los meses de julio a septiembre se avanzó en la gestión de procesos comunitarios de convivencia que promueven en la ciudadanía la corresponsabilidad, solidaridad y autorregulación para el relacionamiento pacífico en las localidades de Bogotá. El enfoque comunitario permite reconocer las necesidades y potencialidades en convivencia para la construcción de cultura de paz en los territorios.  Las acciones quedaron distribuidas de la siguiente manera: julio: 50, agosto: 50 y septiembre:55. Por otro lado las bitácoras: julio: 24, agosto: 28 y septiembre: 28.</t>
  </si>
  <si>
    <t>Código de Convivencia</t>
  </si>
  <si>
    <t xml:space="preserve">Incorporar al Sistema Distrital de Convivencia los servicios distritales para potenciar capacidades de creación y gestión de entornos proventivos.   </t>
  </si>
  <si>
    <t>Porcentaje de nodos fortalecidos</t>
  </si>
  <si>
    <t>(Porcentaje de nodos fortalecidos en el año/ Porcentaje de nodos priorizados en el año) *100</t>
  </si>
  <si>
    <t>80% de nodos fortalecidos</t>
  </si>
  <si>
    <t>30% de nodos fortalecidos.</t>
  </si>
  <si>
    <t xml:space="preserve">En el mes de Junio, se dio inicio al establecimiento de la Linea Base de Nodos RedCo 2025, esto atendiendo a la fase de establecimiento de las Redes en territorio y el avance del proceso interventivo. </t>
  </si>
  <si>
    <t>Tablero de Control - Linea Base RedCo</t>
  </si>
  <si>
    <t>Se avanza en la identificacipon de los Nodos RedCo  de acuerdo a los procesos interventivos en las 20 localidades.</t>
  </si>
  <si>
    <t>Para el trimestre, se desarrollo el seguimiento a la línea base establecida en el mes de Junio. logrando así identificar avance de intervención territorial en las 20 localidades hacia la generación de capacidad instalada en los Nodos Identificados</t>
  </si>
  <si>
    <t xml:space="preserve">Realizar intervenciones formativas y procesos pedagógicos con enfoque de cultura ciudadana en las poblaciones priorizadas. </t>
  </si>
  <si>
    <t>Número de intervenciones formativas en poblaciones priorizadas</t>
  </si>
  <si>
    <t>Sumatoria de intervenciones formativas en poblaciones priorizadas</t>
  </si>
  <si>
    <t>300 intervenciones formativas al año</t>
  </si>
  <si>
    <t>Durante el primer trimestre de 2025 se avanzó en el cumplimiento de intervenciones formativas, para lo cual durante el mes de enero se desarrollaron 11 intervenciones y 6 se realziaron durante marzo. 
Durante el primer trimestre del 2025 se avanzó en el desarrollo de intervenciones formativas para la prevención y transformación de comportamientos contrarios a la convivencia. A través de la promoción de convivencias pacíficas, se contribuye en el disfrute del espacio público y el cuidado del ambiente en la ciudad.   
En enero de 2025 se realizaron 11 intervenciones formativas para promover la gestión de conflictos, con participación de 690 personas. Dichas intervenciones se abordaron de la siguiente manera:    
-Una (1) línea formativa dirigida a auxiliares de policía desarrollada en el Centro de Instrucción de la Sabiduría.  
-Una (1) intervención pedagógica en respuesta a acción de tutela en la localidad de Engativá,  
-Dos (2) socializaciones del Código Nacional de Seguridad, Convivencia y Justicia en Puente Aranda y Ciudad Bolívar dirigida a ciudadanía en general, para promover la tenencia responsable de animales de compañía y el reconocimiento de la norma de convivencia. 
-Se desarrollaron seis (6) acciones territoriales como espacios formativos para el abordaje de conflictividades y convivencia en instituciones Educativas Distritales en Kennedy, San Cristóbal y Ciudad Bolívar. 
-Por último, se realizó una (1) intervención formativa en comunicación humanizada, dirigida a gestores locales de Santa Fe.  
En marzo de 2025 se realizaron 6 intervenciones formativas en Santa Fe, Kennedy, Bosa, Barrios Unidos,  Rafael Uribe y Ciudad Bolívar, con la participación de 214 ciudadanos. Dichas acciones se desarrollaron en el marco de la promoción de convivencias pacíficas y el abordaje del Código Nacional de Seguridad, y Convivencia Ciudadana  como herramienta para la paz. 
Las temáticas abordadas corresponden a: uso del espacio público, manejo de residuos , convivencia ambiental en Humedal el Salitre a partir del enfoque restaurativo y tenencia responsable de animales de compañía.</t>
  </si>
  <si>
    <t>Actas de Reunión
Listados de Asistencia</t>
  </si>
  <si>
    <t xml:space="preserve">En febrero el equipo Convivencia se encontró en fase de alsitamiento y contratación, para dar cumplimiento con la meta propuesta. </t>
  </si>
  <si>
    <t xml:space="preserve">Durante el segundo trimestre del 2025 se desarrollaron  125 intervenciones  formativas en contextos ambientales, escolares, zonas de rumba, propiedad horizontal y espacio público. Se abordaron temáticas asociadas a fortalecimiento y socialización del Código Nacional de Seguridad y Convivencia Ciudadana, diagnóstico de necesidades de las comunidades, medición de los pilares de convivencia: solidaridad, corresponsabilidad y autorregulación, onflictividades, ambiente, prevención de violencias en contextos familiares, autoconciencia y gestión emocional. 
Las intervenciones formativas que, promueven la corresponsabilidad, solidaridad y autorregulación para la promoción de territorios pacíficos y convivencias armónicas aportan al fortalecimiento de capacidades ciudadanas, promueven la transformación de los comportamientos que afectan la convivencia y proponen interacciones pacíficas con otros y con el entorno. </t>
  </si>
  <si>
    <t>Se avanza en el cumplimiento total de la meta distribuida en acciones mensuales.
El registro fotográfico se encuentra incluido en las actas.</t>
  </si>
  <si>
    <t>Desarrollar programas comunitarios que fomenten corresponsabilidad en el uso del espacio y bienes públicos, respeto por el medio ambiente y conservación del patrimonio cultural.</t>
  </si>
  <si>
    <t>Porcentaje de programas comunitarios desarrollados con ciudadanos con medidas correctivas según la Ley 1801 de 2016</t>
  </si>
  <si>
    <t>(Porcentaje de programas comunitarios realizados / porcentaje de programas comunitarios solicitados) *100</t>
  </si>
  <si>
    <t>100% programas comuntiarios realizados</t>
  </si>
  <si>
    <t>100% programas comunitarios realizados.</t>
  </si>
  <si>
    <t>Durante el primer trimestre, se desarrollaron 2 jornadas de programas comunitarios con participación de 31 personas, para esto se implementó una fase de alistamiento que incluyó la validación de las acciones a realizar por parte de la ciudadanía y la concertación de fechas para las jornadas, proceso de agendamiento, ejecución de las jornadas y, finalmente, el proceso de certificación de las personas que asistieron y cumplieron con las actividades designadas para la gestión del comparendo de convivencia a través de la plataforma liquidadora de comparendos LICO.</t>
  </si>
  <si>
    <t>Cronogramas de agendamiento
Listados de asistencia
Planillas de certificación</t>
  </si>
  <si>
    <t xml:space="preserve">Durante el segundo trimestre se llevaron a cabo un total de 54 jornadas de programas comunitarios, logrando la participación de 366 personas. Este esfuerzo se articuló a través de un proceso que abarcó varias fases clave: 
Inicialmente, se implementó fase de alistamiento. Esta etapa incluyó la validación y aprobación de las jornadas propuestas directamente por la entidad autorizada para ofertar. Para de esta manera, garantizar que las actividades cumplieran con los requisitos mínimos como elementos requeridos y acciones a realizar. 
Posteriormente, se procedió con el proceso de agendamiento y la ejecución de las jornadas. En estas actividades, los participantes se involucraron más allá de la gestión del comparendo de convivencia y transformando comportamientos que afectaron la convivencia por acciones que retribuyen a la promoción de convivencias pacíficas y disfrutables de la ciudad. 
Finalmente, se llevó a cabo el proceso de certificación para todas aquellas personas que asistieron y cumplieron satisfactoriamente con las actividades designadas. Esta certificación se gestionó a través del Liquidador de Comparendoos  (LICO), garantizando la transparencia y el registro oficial de la participación. </t>
  </si>
  <si>
    <t xml:space="preserve">Durante el  tercer trimestre, se llevaron a cabo un total de 109 jornadas de programas comunitarios, logrando la participación de 1,178  personas. Este esfuerzo se articuló a través de un proceso que abarcó varias fases clave: Inicialmente, se implementó fase de alistamiento. Esta etapa incluyó la validación y aprobación de las jornadas propuestas directamente por la entidad autorizada para ofertar. Para de esta manera, garantizar que las actividades cumplieran con los requisitos mínimos como elementos requeridos y acciones a realizar.
Posteriormente, se procedió con el proceso de agendamiento y la ejecución de las jornadas. En estas actividades, los participantes se involucraron más allá de la gestión del comparendo de convivencia y transformando comportamientos que afectaron la convivencia por acciones que retribuyen a la promoción de convivencias pacíficas y disfrutables de la ciudad.
Finalmente, se llevó a cabo el proceso de certificación para todas aquellas personas que asistieron y cumplieron satisfactoriamente con las actividades designadas. Esta certificación se gestionó a través de la plataforma liquidadora de comparendos (LICO), garantizando la transparencia y el registro oficial de la participación.
De enero a septiembre 2025, 1.575 personas transformaron comportamientos realizando acciones de limpieza, siembra y pintura en 165 jornadas. </t>
  </si>
  <si>
    <t>¡Con-VIVAMOS a lo bien!</t>
  </si>
  <si>
    <t xml:space="preserve">Diseñar metodologías de intervenciones formativas para el afianzamiento de habilidades y capacidades sociales y comunitarias para la autorregulación, la gestión de conflictos y la prevención de violencias   </t>
  </si>
  <si>
    <t>Porcentaje de documentos metodológicos elaborados a partir de las solicitudes realizadas</t>
  </si>
  <si>
    <t>(Porcentaje de documentos metodológicos realizados / Porcentaje de documentos metodológicos solicitados ) *100</t>
  </si>
  <si>
    <t>100% de documentos metodológicos realizados</t>
  </si>
  <si>
    <t>100% de documentos metodológicos realizados.</t>
  </si>
  <si>
    <t>Se diseñaron 5 metodologías para la implementación de intervenciones formativas, orientadas al afianzamiento de habilidades para la autorregulación, gestión de conflictos y prevención de violencias.   Estas fueron implementadas en espacios de formación a servidores públicos, docentes de Secretaría de Educación y Ciudadanía en general.
Responden a 3 solicitudes de equipo territorial y a creaciones para el desarrollo de acciones formativas de la Escuela y equipos de la DPCC.</t>
  </si>
  <si>
    <t>Documentos metodológicos.
Solicitudes de diseño metodológico.</t>
  </si>
  <si>
    <t>Se han diseñado 74 metodologías para la implementación de intervenciones formativas, orientadas al afianzamiento de habilidades para la autorregulación, gestión de conflictos y prevención de violencias. Estas fueron implementadas en espacios de formación a servidores públicos, docentes de Secretaría de Educación y Ciudadanía en general.
Responden a 26 solicitudes de equipo territorial y a creaciones para el desarrollo de acciones formativas de la Escuela y equipos de la DPCC.</t>
  </si>
  <si>
    <t>En el tercer trimestre de 2025, se diseñaron 42 metodologías para la implementación de intervenciones formativas, orientadas al afianzamiento de habilidades para la autorregulación, gestión de conflictos y prevención de violencias. Estas fueron implementadas en espacios de formación a servidores públicos, docentes de Secretaría de Educación y ciudadanía en general.
Estas metdologías, responden a 49 solicitudes de equipo territorial y a creaciones para el desarrollo de acciones formativas de la Escuela y equipos de la DPCC.</t>
  </si>
  <si>
    <t>Desarrollar herramientas pedagógicas para transformar comportamientos y promover la autorregulación emocional en situaciones de conflictividad</t>
  </si>
  <si>
    <t>Número de documentos formulados  que contengan el desarrollo e implementación de las herramientas pedagógicas por año</t>
  </si>
  <si>
    <t>Sumatoria de documentos formulados que contengan el desarrollo e implementación de las herramientas pedagógicas por año</t>
  </si>
  <si>
    <t>Un (1) documento formulado que contegan el desarrollo e implementación de las herramientas pedagógicas por año</t>
  </si>
  <si>
    <t xml:space="preserve">1 documento de desarrollo e implementación de las herramientas pedagógicas por año. </t>
  </si>
  <si>
    <t>Durante el trimestre se diseñaron  2 herramientas pedagogicas para. Una para abordar la percepción que la ciudadanía tiene sobre el CNSCC con población flotante y otra para el diagóstico de problemas en convivencia asociados a las riñas en la localidad de Kennedy. 
Se construyó una tipología de herramientas pedagogicas que establece los usos aporpiados para cada dispositivo según las necesidades pedagógicas y de recolección de información. Se adelantó una propuesta de medición para dar seguimiento a los resultados obtenidos con las herramientas pedagogicas que se implementen durante el año.</t>
  </si>
  <si>
    <t>Documentos de diseño metodologíco e informe de implementación, Documento de clasificación de dispositivos y doccumento de porpuesta de medición</t>
  </si>
  <si>
    <t>Se diseñaron 8 herramientas pedagogicas que fueron implementadas 63 veces. Se construyó una tipología de herramientas pedagogicas que establece los usos aporpiados para cada dispositivo según las necesidades pedagógicas y de recolección de información. Se adelantó una propuesta de medición con base en la teoría de cambio comportamental.</t>
  </si>
  <si>
    <t>Documento formulado que contengan el desarrollo e implementación de las herramientas pedagógicas por año</t>
  </si>
  <si>
    <t>Durante el tercer trimestre de 2025 se han diseñado 18 herramientas pedagógicas que fueron implementadas 144 veces. Las herramientas fueron elaboradas principalmente para apoyar el diagnóstico de los facilitadores en los distintos procesos de intervención para la prevención de convivencia y la transformación de comportamientos.</t>
  </si>
  <si>
    <t xml:space="preserve">Implementar espacios pedagógicos diferenciales para la construcción de acuerdos de convivencia y resolución pacífica de conflictos en territorios priorizados.  </t>
  </si>
  <si>
    <t>Número de territorios priorizados para la implementación de espacios pedagógicos</t>
  </si>
  <si>
    <t>Sumatoria de  territorios priorizados para la implementación de espacios pedagógicos</t>
  </si>
  <si>
    <t>10 territorios priorizados para la implementación por año</t>
  </si>
  <si>
    <t>Debido al reciente ingreso del equipo territorial, aún no se han establecido los territorios priorizados, en tanto el equipo se encuentra en acciones de preparación y gestión del territorio.</t>
  </si>
  <si>
    <t>Se consolida el protocolo para la concertación de acuerdos de convivencia y acuerdos ambientales.</t>
  </si>
  <si>
    <t xml:space="preserve">Protocolo para acuerdos de convivencia </t>
  </si>
  <si>
    <t>Se llevan a cabo tres acuerdos para esta acción. Dos de ellos se realizaron en territorios priorizados, entre propietarios y administradores de zonas de rumba en el territorio priorizado de Kennedy Central y en la Institución Educativa de la localidad de Tunjuelito. El otro corresponde a un acuerdo ambiental con comunidad del barrio La Guaca.</t>
  </si>
  <si>
    <t>Eco-sistema para la Convivencia</t>
  </si>
  <si>
    <t xml:space="preserve">Promover diálogos e intercambios comunitarios entre los nodos de actores sociales, institucionales y privados, sobre experiencias de convivencia.  </t>
  </si>
  <si>
    <t>Número de encuentros distritales de dialogo e intercambio de saberes y experiencias realizados</t>
  </si>
  <si>
    <t xml:space="preserve">Sumatoria de encuentros realizados anuales  </t>
  </si>
  <si>
    <t>Un (1) encuentro por año </t>
  </si>
  <si>
    <t xml:space="preserve">Un (1) encuentro por año </t>
  </si>
  <si>
    <t>Durante el trimestre se avanzó en la construcción del plan de acción que se ejecutará durante vigencia 2025 para el logro del encuentro.</t>
  </si>
  <si>
    <t xml:space="preserve">Matriz Plan de Trabajo Modelo de Articulación </t>
  </si>
  <si>
    <t>Durante el trimestre se avanzó en la construcción del plan de acción que se ejecutará durante vigencia 2025 para el logro del encuentro</t>
  </si>
  <si>
    <t>Se realizó un encuentro distrital de dialogo e intercambio de saberes y experiencias el día 31-07-2025 Simposio CONVIVENCIA EN PRESPECTIVA - "Retos y avances del Código Nacional de Seguridad y Convivencia Ciudadana", con una asistencia de 145 personas, de diferentes entidades del distrito, entre ellas IDIPRON, IDRD, ALSUMAPAZ, UAESP, red de Cuidadores Parkway, Secretaría de Habitat, Secretaría General y Población en general.</t>
  </si>
  <si>
    <t xml:space="preserve">Desarrollar un modelo de articulación para la generación de alianzas estratégicas entre actores que promuevan la sostenibilidad de prácticas comunitarias de convivencia </t>
  </si>
  <si>
    <t xml:space="preserve">Porcentaje de avance del modelo de articulación </t>
  </si>
  <si>
    <t>(Porcentaje de avance del modelo de articulación realizado / Porcentaje de avance del modelo de articulación proyectado )*100</t>
  </si>
  <si>
    <t xml:space="preserve">100% del desarrollo del modelo de articulación </t>
  </si>
  <si>
    <t>A partir del avance teórico del Documento Tecnico del Modelo en 2024, se desarrolló en el trimestre el plan de trabajo para la  implementación del modelo a partir de la identificación de actores y consolidación del trabajo en Red en el 2025.</t>
  </si>
  <si>
    <t>Para segundo Trimestre de 2025, se finaliza la construcción teorica del Documento Técnico de Modelo de Redes entre actores que promuevan la sostenibilidad de iniciativas que favorecen las convivencias pacíficas y disfrutables.
Este modelo, reconoce que la articulación comunitaria e interinstitucional es un proceso complejo que implica más que la suma de los esfuerzos individuales. Por lo tanto, no se trata únicamente de sumar acciones aisladas y descoordinadas, sino de establecer un proceso de concertación, integración, armonización de componentes y construcción de confianza, para el fortalecimiento de las capacidades individuales y la generación de acciones sistemáticas, que permitan lograr un abordaje integral de la convivencia en la ciudad, aboliendo aquellas normas y representaciones sociales que justifican y validan los comportamientos contrarios a la convivencia en Bogotá.
La práctica comunitaria está íntimamente ligada a la construcción de comunidad, donde identificamos cinco fases, que nos orienta los pasos para conformar una red y que con el tiempo harán parte de nuestras redes de trabajo. Adjunto al documento técnico, se encuentra el Plan de Trabajo para la implementación del Modelo, qué se realizará en el II Trimestre de 2025.</t>
  </si>
  <si>
    <t>Documento Técnico Modelo de Redes
Matriz Plan de Trabajo para Implementación</t>
  </si>
  <si>
    <t>Para el tercer trimestre, se realizó el seguimiento de los procesos que serán medidos bajo esta lógica logrando establecer el indicador de producto: 20 procesos (1 por localidad) en las siguientes fases: 3 Procesos en fase de Cohesión, 5 Procesos en fase de Madurez, 3 Procesos en fase de Gestión y 9 Procesos en fase de Transformación. De los 9 proceso de esta última fase, 7 procesos están en fase de análisis de la medición inicial (Diagnóstico – Fase Potencial) y medición Final (Evaluación – Fase de Transformación) para establecer el cambio comportamental.</t>
  </si>
  <si>
    <t xml:space="preserve">Convocar iniciativas locales de convivencia ciudadana  </t>
  </si>
  <si>
    <t xml:space="preserve">Número de convocatorias de convivencia ciudadana realizadas  </t>
  </si>
  <si>
    <t>Sumatoria de convocatorias de convivencia ciudadana realizadas</t>
  </si>
  <si>
    <t>1 convocatoria de iniciativas ciudadanas realizada por año (en función
del presupuesto asigna-
do y nuevas fuentes).</t>
  </si>
  <si>
    <t>1 convovcatoria de iniciativas ciudadanas.</t>
  </si>
  <si>
    <t>Durante el trimestre, se adelantarón acciones de alistamento logistico y presupuestal para el cumplimiento de la convocatoria de inciativas en el 2025.
Así mismo, se ha realizado la evaluación de actores institucionales para establecer las alianzas en el desarrollo de las iniciativas.</t>
  </si>
  <si>
    <t xml:space="preserve"> </t>
  </si>
  <si>
    <t>"Durante el trimestre, se adelantarón acciones de alistamento logistico y presupuestal para el cumplimiento de la convocatoria de inciativas en el 2025.
Así mismo, se ha realizado la evaluación de actores institucionales para establecer las alianzas en el desarrollo de las iniciativas."</t>
  </si>
  <si>
    <t>Durante el tercer trimestre, se realizaron los documentos de Propuesta de términos de referencia y se definió al IDPAC como cooperante para la ejecución del convenio.
Además se elaboró el documento de estudio previo para la firma del convenio con el IDPAC.
Actividades adelantadas:
1. Estructuración EP (Estudio de Mercado y Análisis de Sector)
2. Revisión por parte del IDPAC.
3. Radicación y Visto Bueno.
4. Firma Convenio.
5. Ejecución del Convenio.
Nos encontramos en el desarrollo del punto 4, Fimra del convenio.</t>
  </si>
  <si>
    <t>Transformando-NOS</t>
  </si>
  <si>
    <t xml:space="preserve">Ampliar cobertura del servicio de atención al ciudadano para la gestión de medidas correctivas  </t>
  </si>
  <si>
    <t>Número de espacios para la atención del ciudadano</t>
  </si>
  <si>
    <t xml:space="preserve">Sumatoria de espacios de atención al ciudadano  </t>
  </si>
  <si>
    <t xml:space="preserve">23  
espacios de atención al ciudadano durante el  cuatrienio (en función del presupuesto asignado y nuevas fuentes). </t>
  </si>
  <si>
    <t>23 espacios de atención al ciudadano</t>
  </si>
  <si>
    <t>Para el primer trimestre 2025,  se contó con 10 puntos habilitados de atención, puntos estratégicos de la REDCADE (convenio interadministrativo con la Secretaría General – RedCADE) y un punto en la oficina principal de la Secretaría Distrital de Seguridad, Convivencia y Justicia.
La sostenibilidad de los puntos de atención permitió fortalecer la presencia en diversas localidades de la ciudad, facilitando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t>
  </si>
  <si>
    <t xml:space="preserve">Para el segundo trimestre 2025, se mantuvo la cobertura de atención en los 10 puntos fijos de la REDCADE (convenio interadministrativo con la Secretaría General – RedCADE)  y se amplió en 4 cuatro puntos fijos, 3 en casas de justicia fijas (Kennedy, Chapinero y Los Mártires) y 1 oficina de nivel central.  
La sostenibilidad de los puntos de atención permitió fortalecer la presencia en diversas localidades de la ciudad, facilitando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 </t>
  </si>
  <si>
    <t>Cifras de atención por meses
Designación contratistas para atención RedCADE
Encuestas de satisfacción</t>
  </si>
  <si>
    <t>Para el tercer trimestre 2025, se mantuvo la cobertura de atención en los 10 puntos fijos de la RED CADE (convenio interadministrativo con la Secretaría General – Red CADE) y se amplió en 8 ocho puntos fijos en casas de justicia (Kennedy, Mártires, Chapinero, Barrios unidos, Fontibón, Suba y Usme) y Nivel Central.
Adicionalmente, para este mes se sumaron 5 nuevos canales de atención: la Casa de Justicia de Usaquén, la Casa de Justicia de Puente Aranda, un Centro de Atención Virtual y dos líneas de WhatsApp.
La sostenibilidad de los puntos de atención permitió fortalecer la presencia en diversas localidades de la ciudad, facilitando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
Avance cuantitativo
En septiembre de 2025 se consolidó una cobertura de 23 puntos de atención activos.</t>
  </si>
  <si>
    <t>Impulsar el uso de tecnologías para la territorialización del modelo de atención y relacionamiento con la ciudadanía</t>
  </si>
  <si>
    <t>Número de medios tecnológicos Implementados para la territorialización del modelo de acción</t>
  </si>
  <si>
    <t xml:space="preserve">Sumatoria de medios tecnológicos  </t>
  </si>
  <si>
    <t>Un (1) medio tecnológico anual, (en función del presupuesto anunciado y nuevas fuentes)</t>
  </si>
  <si>
    <t>Documento de Proyecto en versión dos para socializar</t>
  </si>
  <si>
    <t>La prolongación de los tiempos contractuales y la consecuente indisponibilidad de recurso humano impidieron la ejecución del proyecto en el primer cuatrimestre. Esto afectara la ejecución para el ultimo trimestre del año.</t>
  </si>
  <si>
    <t>En el marco del proceso de estudio, durante la primera etapa se desarrolló la solicitud de cotización para los componentes de hardware, a la cual ningún proveedor presentó oferta. Esto llevó a una segunda fase en la que se actualizó el documento de anexo técnico de cotización, orientándolo hacia un producto ensamblado personalizable y el software funcional correspondiente. Esta actualización permitió ampliar el plazo para la presentación de ofertas hasta la segunda semana de julio, sobre las cuales se realizará un informe detallado para el estudio y análisis respectivo.</t>
  </si>
  <si>
    <t>Documento de anexo técnico v2</t>
  </si>
  <si>
    <t>Las condiones del mercado hicieron necesaria la actulización del anexo tecnico, pasando de cotizar por componentes a cotizar el producto completo. Esto prolongó los tiempos del estudio de mercado hasta la segunda semana de Julio.</t>
  </si>
  <si>
    <t xml:space="preserve">En el marco del proceso de adquisición del kiosco de autoservicio, se adelantó una primera fase de sondeo de mercado orientada a la adquisición de componentes individuales para un modelo de ensamble propio. No obstante, esta etapa no arrojó resultados favorables, dado que no se recibieron cotizaciones por parte de los potenciales proveedores consultados. Como resultado, se procedió con una segunda fase, en la cual se actualizó el Anexo Técnico de Cotización (versión 2), reorientando el enfoque hacia la adquisición de un producto ensamblado, personalizable, acompañado del software funcional requerido para su operación. Posteriormente, y con base en la ficha técnica elaborada, se realizó un nuevo ejercicio de exploración del mercado, lo que permitió identificar proveedores potenciales, así como las condiciones técnicas y comerciales vigentes para los productos ofertados. A partir de esta información, y considerando los hallazgos del segundo sondeo, se consolidó la versión 3 del Anexo Técnico, en la cual se estructuró la oferta en dos ítems diferenciados: Ítem 1: Hardware (kiosco físico personalizable), Ítem 2: Software (plataforma de gestión de turnos y servicios). Esta versión íntegra las especificaciones técnicas detalladas por componente, los requisitos funcionales del software, y los parámetros normativos necesarios para su posterior presentación en el Sistema Electrónico para la Contratación Pública – SECOP II. El proyecto pasa a etapa de recepción de y análisis de oferta. </t>
  </si>
  <si>
    <t>Consolidar datos e información para la comprensión del territorio y proyectar acciones de convivencia.</t>
  </si>
  <si>
    <t xml:space="preserve">Porcentaje de avance del proyecto  </t>
  </si>
  <si>
    <t xml:space="preserve">(Porcentaje de avance del proyecto / Porcentaje de avance proyectado) * 100. </t>
  </si>
  <si>
    <t>100% de la Implementación</t>
  </si>
  <si>
    <t>Se estructuró la versión 2 de la Hoja de Ruta del ICC, incluyendo la definición de sus variables clave, la cual fue remitida para socialización y comentarios por parte de las áreas competentes.
El proyecto inicio implementación de la hoja de ruta, con la distribución temática para la estructuración de la definición conceptual y el marco teórico que sustenta la selección de capas de datos lo que permitirá ampliar las dimensiones de Tematicas para datos en el estudio.</t>
  </si>
  <si>
    <t>Hoja de ruta ICC</t>
  </si>
  <si>
    <t>Se validaron las dimensiones de las capas de datos y se identificó la necesidad de complementar las bases conceptuales definidas preliminarmente. Este ajuste permitirá fortalecer el marco conceptual teórico para la selección de las variables en la fase inicial del estudio</t>
  </si>
  <si>
    <t>El desarrollo del Proyecto Índice Compuesto de Convivencia (ICC) inició con la definición conceptual y la estructuración del marco teórico, los cuales sustentan técnicamente la selección preliminar de capas de datos y su articulación con las dimensiones temáticas clave que serán utilizadas en el análisis.
No obstante, se decidió realizar una pausa estratégica en la ejecución del proyecto, con el fin de concentrar esfuerzos en el proceso técnico del kiosco de autoservicio, dada la proximidad del cierre fiscal y la necesidad de cumplir con los hitos establecidos para el segundo semestre del año.
Esta reprogramación permitirá retomar el ICC con mayor solidez metodológica, una vez culminada la etapa crítica de implementación del kiosco.</t>
  </si>
  <si>
    <t>Diseñar metodologías para la aplicación de acciones pedagógicas y programas comunitarios diferenciales que incentiven la autorregulación, la solidaridad y la corresponsabilidad</t>
  </si>
  <si>
    <t xml:space="preserve">Número de rutas metodológicas diseñadas   </t>
  </si>
  <si>
    <t>Sumatoria de rutas metodológicas diseñadas</t>
  </si>
  <si>
    <t>Un (1) ruta metodológica diseñada e implementada y actualizada anualmente</t>
  </si>
  <si>
    <t>1 Ruta metodológica implementada.</t>
  </si>
  <si>
    <t>Como resultado de la fase inicial del diseño e implementación de las metodologías pedagógicas, se avanzó en el desarrolló de mesas de trabajo de alistamiento internas. Estas mesas de trabajo permitieron identificar las necesidades y potencialidades de las actividades pedagógicas de convivencia, proporcionando información clave para la creación e implementación de los contenidos metodológicos y enfoques.
Para el primer trimestre 2025, se desarrolló la guía y metodología para las actividades pedagógicas, dirigidas a jóvenes con comportamientos contrarios a la convivencia, con el fin de generar espacios de formación, interacción y puesta en común de herramientas sobre las convivencias pacíficas y disfrutables en el territorio.
Por otro lado, se desarrolló la consolidación de información generada por el equipo que realiza las actividades pedagógicas de convivencia donde se obtuvo como insumo la identificación de necesidades relacionadas con recursos tecnológicos, temáticas, innovación y oportunidades de mejora.
Este insumo abordó aspectos necesarios y desafíos en la aplicación de las metodologías, consolidándose como una herramienta base para las construcciones de metodologías y asegurar intervenciones adaptadas a las realidades de cada grupo.</t>
  </si>
  <si>
    <t xml:space="preserve">Durante el segundo trimestre de 2025, se avanzó en el desarrollo de mesas de trabajo internas de alistamiento. Estas reuniones permitieron un primer acercamiento de agrupación a las categorías jurídicas del Código de Convivencia. En ellas, clarificamos cada artículo y sus numerales, e identificamos los comportamientos más recurrentes en seguridad, tranquilidad, ambiente y salud pública, vinculándolos directamente con los pilares de convivencia. 
Como resultado, se consolidó un documento Excel que reúne los 50 comportamientos contrarios a la convivencia más recurrentes. Estos están clasificados en cuatro categorías jurídicas, desglosadas a su vez en subcategorías temáticas. Esta organización permite identificar con mayor claridad los comportamientos contrarios a la convivencia que requieren un abordaje más profundo. 
Aunado a lo anterior, se desarrollarlo guía metodológica para las actividades pedagógicas, con enfoque restaurativo para que las personas puedan cambiar un comportamiento a la convivencia en una oportunidad de fortalecer los lazos comunitarios. Este enfoque se centra en el diálogo, la comprensión de las necesidades de todas las partes involucradas y la búsqueda de soluciones constructivas que promuevan convivencias pacíficas y disfrutables en la ciudad. Así mismo se construyó el diseño metodológico para la estrategia El tercer tiempo: del comparendo al compromiso, con el fin de generar espacios de formación, interacción y puesta en común de herramientas sobre las convivencias pacíficas y la apropiación de lo público.  </t>
  </si>
  <si>
    <t xml:space="preserve">Listado de asistencia Teams 
1 documento metodológico de actividad pedagógica de convivencia con enfoque restaurativo 
1 documento metodológico de programa comunitario barras futboleras 
1 documento de subcategorías temáticas. 
 </t>
  </si>
  <si>
    <t xml:space="preserve">Durante el mes de julio de 2025 se desarrollaron actividades orientadas al fortalecimiento y creación de metodologías para los programas comunitarios y actividades pedagógicas de convivencia. El 1 de julio, en la reunión de transferencia metodológica, se socializó al equipo de materialización las actividades diseñadas previamente junto a la Escuela para la Convivencia, reforzando su comprensión, objetivos y pertinencia para la población objetivo: barras futboleras de la localidad de Bosa.
El 17 de julio, en la mesa de trabajo para idear una nueva estrategia metodológica, se abordó la categorización temática y jurídica del Código de Convivencia, compartiendo experiencias y necesidades del equipo en el acompañamiento a ciudadanos con comparendos. Se resaltó la importancia de integrar en las metodologías los conocimientos, profesiones y pasiones de cada integrante, potenciando procesos motivadores que incidan positivamente en la ciudadanía. Esta visión, alejada de fórmulas rígidas, busca promover experiencias vivas y significativas que fortalezcan la transformación de comportamientos desde la motivación y el compromiso.
El 21 de julio se realizó una planeación metodológica para la primera jornada con autoridades indígenas en la Casa de la Participación Indígena, con el fin de socializar las generalidades del Código de Convivencia y promover su réplica en las comunidades, vinculando elementos culturales como la música, el dibujo, el cuidado y las cosmovisiones propias. La primera sesión de socialización se desarrolló el 22 de julio en la Casa de Pensamiento Indígena, permitió aplicar las propuestas metodológicas acordadas, generando un ambiente de diálogo respetuoso y enfoque diferencial. 
Para el 29 de julio, se llevó a cabo la segunda jornada de planeación metodológica con autoridades indígenas, en la que se analizaron los aciertos y aspectos por mejorar de la sesión anterior, consolidando una propuesta creativa, dinámica y accesible para la segunda socialización.
Durante el mes de agosto 2025, se avanzó en el desarrollo de mesas de trabajo internas orientadas a la estructuración y fortalecimiento metodológico de las actividades pedagógicas de convivencia y programas comunitarios que permiten la gestión y cumplimiento de las medidas correctivas establecidas en el comparendo de convivencia.
El 4 de agosto se llevó a cabo una reunión clave para la construcción metodológica de las actividades dirigidas a gestores indígenas. En este espacio se validó que las propuestas cumplieran con su intención pedagógica de generar aprendizajes significativos y una comprensión profunda del Código de Convivencia, así como de algunos aspectos del PISCCJ. Esta jornada permitió no solo proponer mejoras metodológicas, sino también fortalecer la conexión entre los miembros del equipo y consolidar una visión compartida sobre cómo avanzar, integrando conocimientos, experiencias, pasiones y profesiones. La enseñanza de los aspectos generales del Código de Convivencia se reconoció como una oportunidad para diseñar actividades replicables con la ciudadanía.
El 11 de agosto, en la Casa de Pensamiento Indígena, se lideró la primera jornada de capacitación a gestores indígenas. Se abordaron temas como comportamientos contrarios a la convivencia, categorías jurídicas del Código, rutas para la gestión de comparendos y los objetivos del PISCCJ. La jornada se desarrolló en un ambiente dinámico, colaborativo y de diálogo abierto, con un enfoque diferencial que reconoció y respetó la identidad cultural de los participantes.
Posteriormente, se diseñó y compartió con el equipo un formulario para recoger aportes sobre la metodología implementada. Este instrumento tuvo como objetivo recopilar experiencias, percepciones, necesidades, aciertos y oportunidades de mejora, así como abrir un espacio para proponer nuevos enfoques y herramientas pedagógicas. La participación activa del equipo permitió fortalecer la apropiación colectiva de esta dimensión pedagógica del Código de Convivencia.
Finalmente, el lunes 22 de agosto se realizó una nueva reunión de construcción metodológica. En esta sesión se analizaron los resultados del formulario, se socializaron lecturas que enriquecen el enfoque pedagógico y se revisó el cruce de información entre variables como artículo/numeral, edad, sexo, estrato, situación laboral y reincidencia, tanto para actividades virtuales como presenciales.
Durante septiembre, se desarrollaron diferentes actividades orientadas al avance en las metodologías de actividad pedagógica de convivencia presencial y virtual, y programa comunitario.
Los días 2, 8 y 17 de septiembre se realizaron mesas de trabajo con integrantes del equipo, enfocadas en avanzar en el enfoque pedagógico y metodológico, así como en el diseño de actividades que conformarán la “caja de herramientas”. Cada actividad contará con su nombre, características, descripción, argumento, categorías jurídicas del Código que aplican, Pilares de la convivencia abordados y recursos necesarios para su implementación. 
 El día 23 de septiembre se llevó a cabo una jornada dedicada a la construcción de recursos materiales para dichas actividades. Este espacio contribuyó a fortalecer la apropiación de la nueva metodología y permitió generar propuestas que enriquecen la incidencia de las actividades. 
 Por otra parte, los días 10 y 29 de septiembre, se participó en reuniones de revisión metodológica con la Escuela para la Convivencia, donde se socializaron avances y se recibió retroalimentación para continuar con el proceso de construcción.
 Finalmente, el día 29 de septiembre se realizó la reunión de transferencia metodológica con integrantes del equipo, en la cual se socializó una planeación de actividades para desarrollar en un programa comunitario con integrantes de la Mesa de grafiti de Bosa con comparendos por convivencia. Allí se implementarán actividades de la caja de herramientas como parte de un pilotaje, con el fin de evaluar su pertinencia e impacto en la reflexión y disposición hacia la transformación de comportamientos contrarios a la convivencia en acciones que aporten positivamente a la ciudad. </t>
  </si>
  <si>
    <t>Comuniquemos Convivencia</t>
  </si>
  <si>
    <t xml:space="preserve">Desarrollo de contenidos y narrativas de convivencia para ser promovidos en medios masivos y redes sociales que generen su recordación en el tiempo.  
</t>
  </si>
  <si>
    <t xml:space="preserve">Número de mensajes impulsados en medios masivos y redes sociales  </t>
  </si>
  <si>
    <t xml:space="preserve">Sumatoria de mensajes difundidos en redes sociales  
</t>
  </si>
  <si>
    <t>60 mensajes impulsados en redes sociales</t>
  </si>
  <si>
    <t>Durante el primer trimestre de 2025 se avanzó en la socialización de contenidos de los puntos de atención de la RedCADE para la gestion de comparendos, además se informó a los ciudadanos sobre la atencion virtual y se promocionó la informacion en página web y redes sociales de la Secretaría Distrital de Seguridad, Convivencia y Justicia. Tambien se avanzó con la promocion de contenidos de Convivencia en Propiedad Horizontal a traves de publicación de contenidos en medio alternativo. También se realizó el Plan de Campaña para pago de comparendos por la plataforma LICO – PSE y se promocionó en diferentes canales de la Secretaría de Seguridad, Convivencia y Justicia. Además se realizaron las notas correspondientes al boletin Conexiones con las siguientes tematicas: 1. Convivencia y gestión emocional en entornos escolares
•⁠  ⁠2 publicaciones (en Conexiones 63 y 64)
2. Formación a Fuerza Pública en resolución de conflictos
•⁠  ⁠1 Publicación (en Conexiones 62)
3. Convivencia en centros de reclusión
•⁠  ⁠1 Publicación (en Conexiones 63)
4. Convivencia en propiedad horizontal y tenencia responsable de animales
•⁠  ⁠1 Publicación (en Conexiones 64)
5. Cuidado y conciencia ambiental
•⁠  ⁠2 Publicaciones (en Conexiones 62 y 63)
6. Sensibilización y pedagogía ciudadana en convivencia
•⁠  ⁠2 Publicaciones (en Conexiones 62 y 64)</t>
  </si>
  <si>
    <t>Piezas de campañas puntos de atencion.  Evidéncia entrevista Phropio. Artículo en periódico NotiPhropio. Piezas campaña LICO-PSE. Boletines Conexiónes.</t>
  </si>
  <si>
    <t>Al no contar con contratos durante 2 de los 3 meses del primer trimestre, el equipo de comunicaciones de esta línea del PISCCJ no pudo desarrollar campañas correspondientes al Plan de Medios, con lo que respecta a las campañas de febrero y marzo.</t>
  </si>
  <si>
    <t>Junio: Se elaboraron y difundieron las piezas correspondientes a la campaña contra el trabajo infantil en el marco de la conmemoración del día internacional contra el trabajo infantil. Tambien se promocionaron mensajes de convivencia durante las marchas LGBTIQ+ del mes de junio que conmemoran el día de la diversidad.
1.⁠ ⁠Formación a autoridades y actores clave en resolución de conflictos y convivencia
– 2 publicaciones (en Conexiones 73 y 76)
2.⁠ ⁠Actividades restaurativas y gestión ciudadana de comparendos
– 2 publicaciones (en Conexiones 73 y 74)
3.⁠ ⁠Convivencia en entornos de rumba y comercio con enfoque de género
– 2 publicaciones (en Conexiones 74 y 76)
4.⁠ ⁠Gestión emocional y resolución de conflictos en colegios rurales
– 1 publicación (en Conexiones 75)
5.⁠ ⁠Prevención del trabajo infantil y explotación sexual en entornos digitales
– 1 publicación (en Conexiones 75)
6.⁠ ⁠Inclusión y prevención de violencias hacia población LGBTIQ+
– 1 publicación (en Conexiones 76)
Mayo: Se informó a la ciudadanía sobre la importancia del diálogo en la resolucion de conflictos a través de una nota en NotiPhropio. Se realizó la pieza y la nota para la promoción del registroBici. Se avanzó en la posproducción de Podcast "Conectando convivencia Para la Vida" entregando dos productos terminados. Se realizaron las piezas y se montó la campaña de Plan Preventivo Mes de Madres. Campaña centro de atencion virtual.
1. Fortalecimiento de capacidades de mediación y gestión emocional en Alcaldías Locales
– 1 publicación (en Conexiones 69)
2. Prevención de violencias y promoción de convivencia en fechas especiales
– 2 publicaciones (en Conexiones 69 y 70)
3. Formación en primeros auxilios psicológicos y gestión emocional para espacios públicos
– 1 publicación (en Conexiones 70)
4. Participación comunitaria en cuidado y embellecimiento del espacio público
– 1 publicación (en Conexiones 71)
5. Inclusión y respeto a la diversidad / Conmemoración Día Contra la HomoHomoHomoLesBiTransfobia
– 1 publicación (en Conexiones 71)
6. Formación en trato digno y promoción de convivencia para autoridades
– 1 publicación (en Conexiones 72)
7. Semilleros juveniles y transformación de comportamientos en entornos escolares
– 1 publicación (en Conexiones 72)
Abril: Se informó a la ciudadanía sobre la importancia del diálogo en la resolucion de conflictos a través de una nota en NtiPhropio. Se avanzó en la posproducción de Podcast "Conectando convivencia Para la Vida" entregando un producto terminado. Se participó de un video de promocion de Centros de Atencion Presencial - RedCade. Además se realizaron las notas correspondientes al boletín Conexiones con las siguientes tematicas:
1.⁠ ⁠Atención a la ciudadanía y gestión de comparendos
– 1 publicación (en Conexiones 65)
2.⁠ ⁠Cuidado y conciencia ambiental mediante actividades restaurativas
– 2 publicaciones (en Conexiones 65 y 68)
3.⁠ ⁠Prevención del acoso sexual en el espacio público
– 1 publicación (en Conexiones 66)
4.⁠ ⁠Convivencia y gestión emocional en entornos escolares
– 1 publicación (en Conexiones 66)
5.⁠ ⁠Juventudes y prevención de comportamientos contrarios a la convivencia
– 1 publicación (en Conexiones 67)
6.⁠ ⁠Prevención de violencias contra las mujeres mediante formación en habilidades socioemocionales
– 1 publicación (en Conexiones 67)
7.⁠ ⁠Promoción de convivencias pacíficas y cultura ciudadana a través de medios comunitarios
– 1 publicación (en Conexiones 68)
Marzo: Se avanzó en la socialización de contenidos de los puntos de atención de la RedCADE para la gestion de comparendos, además se informó a los ciudadanos sobre la atencion virtual y se promocionó la informacion en página web y redes sociales de la Secretaría Distrital de Seguridad, Convivencia y Justicia. Tambien se avanzó con la promocion de contenidos de Convivencia en Propiedad Horizontal a traves de publicación de contenidos en medio alternativo. También se realizó el Plan de Campaña para pago de comparendos por la plataforma LICO – PSE y se promocionó en diferentes canales de la Secretaría de Seguridad, Convivencia y Justicia. Además se realizaron las notas correspondientes al boletin Conexiones con las siguientes tematicas: 1. Convivencia y gestión emocional en entornos escolares
•⁠  ⁠2 publicaciones (en Conexiones 63 y 64)
2. Formación a Fuerza Pública en resolución de conflictos
•⁠  ⁠1 Publicación (en Conexiones 62)
3. Convivencia en centros de reclusión
•⁠  ⁠1 Publicación (en Conexiones 63)
4. Convivencia en propiedad horizontal y tenencia responsable de animales
•⁠  ⁠1 Publicación (en Conexiones 64)
5. Cuidado y conciencia ambiental
•⁠  ⁠2 Publicaciones (en Conexiones 62 y 63)
6. Sensibilización y pedagogía ciudadana en convivencia
•⁠  ⁠2 Publicaciones (en Conexiones 62 y 64)</t>
  </si>
  <si>
    <t>Septiembre: Se realizó una campaña de amor y amistad orientada a la prevencion de comportamientos contrarios a la convivencia y fue difundida por redes sociales.
Conexiones:
Actividades restaurativas y apropiación del espacio público
– 2 publicaciones (en Conexiones 86 y 87)
Prevención de violencias basadas en género y promoción de la confianza
– 2 publicaciones (en Conexiones 86 y 87)
Formación a trabajadores y actores del sector movilidad en resolución de conflictos y uso adecuado del espacio público
– 2 publicaciones (en Conexiones 88)
Prevención de violencias y promoción de celebraciones pacíficas en fechas especiales
– 1 publicación (en Conexiones 89)
Agosto: Se elaboraron y compartieron piezas para la campaña de prevención de Ciberdelitos (No es paranoia, es cuidado), con 3 enfoques poblaciónales, LGBTI, NNA y Mujer.
1. Diálogo ciudadano y participación comunitaria en la construcción de convivencia
– 2 publicaciones (en Conexiones 82 y 84)
2. Enfoque restaurativo y transformación de comportamientos
– 1 publicación (en Conexiones 82)
3. Formación a autoridades y Consejos de Administración en media
Julio: Se elaboraron y compartieron piezas correspondientes a la conmemoracion del los 9 años del Código Nacional de Seguridad y Convivencia ciudadana. Tambien se elaboraron y compartieron las piezas correspondientes a la prevención de violencias contra las mujeres en el marco de la campaña Redes que cuidan, mujeres que confian.
1.⁠ ⁠Prevención de violencias de género y protección de mujeres
– 2 publicaciones (en Conexiones 78 y 81)
2.⁠ ⁠Protección de infancias y adolescencias
– 3 publicaciones (en Conexiones 77, 79 y 80)
3.⁠ ⁠Fortalecimiento comunitario y gestión emocional
– 2 publicaciones (en Conexiones 79 y 81)
4.⁠ ⁠Corresponsabilidad y revitalización del espacio público
– 2 publicaciones (en Conexiones 79 y 80)
5.⁠ ⁠Movilidad segura y prevención de hurto de bicicletas
– 1 publicación (en Conexiones 77)</t>
  </si>
  <si>
    <t>Distrito Convivencia</t>
  </si>
  <si>
    <t>Generar acuerdos colaborativos entre los sectores en el nivel distrital, para así fortalecer estrategias afines a la seguridad, convivencia y justicia, de acuerdo con el marco legal vigente.</t>
  </si>
  <si>
    <t>Porcentaje de acuerdos colaborativos suscritos</t>
  </si>
  <si>
    <t>(Porcentaje de acuerdos colaborativos suscritos/ porcentaje de acuerdos proyectados con instituciones)*100</t>
  </si>
  <si>
    <t xml:space="preserve">100% Acuerdos 
suscritos  por año. </t>
  </si>
  <si>
    <t>100% Acuerdos suscritos.</t>
  </si>
  <si>
    <t>Para el primer trimestre se gestaron acuerdos con las siguientes entidades:
1. Secretaria de Educación del Distitro:
a. Se realizó reunión con la Oficina para la Convivencia Escolar para cronograma de formación a docentes en gestión de conflictos y pedagogización del CNSCC. Se formaron a 394 docentes.
b. Se realizó reunión con la Oficina para la Convivencia Escolar con el fin de priorizar acciones en los entornos inspiradores de convivencia y superación de violencias.
2. Policia Metropolitana de Bogotá: Se realizó reunión con coordinador académico de centro de instrucción para concertación de formación a Auxiliares de Polcia en Pedagogización del CNSCC. Se formaron 185 Auxiliares de Polícia.
3. Terminal de Transporte de Bogotá - Zonas de Parqueo Pago:
a. Se realizó reunión para definir acciones de formación a 250 facilitadores de las Zonas de Parqueo Pago. Así msmo, desde la Escuela para la Convivencia se diseño la propuesta de formación en temas como: gestión emocional, gestión del conflicto y primeros auxilios psicológicos.</t>
  </si>
  <si>
    <t>1. Actas de reunión y listado de asistencia
2. Propuesta de formación pedagogica Zonas de Parqueo Pago</t>
  </si>
  <si>
    <t>A.	Acuerdos Colaborativos: Para el segundo trimestre se gestaron acuerdos con las siguientes entidades:
A.1 Alcaldía Local de Sumapaz:  En el marco de la orientación técnica que brinda la Secretaría Distrital de Seguridad, Convivencia y Justicia relacionadas a la ejecución de los Fondos de Desarrollo Local se genera articulación con el IDRD para el desarrollo de las acciones de los fondos.
A.2 IDPAC: Se generó articulación para atender las crecientes solicitudes de intervención en propiedad horizontal, especialmente en temas de convivencia y fortalecimiento de comités.
A.3 IDRD: Se realizó la revisión de la propuesta de articulación entre el IDRD y la SDSCJ para la intervención de los Parques Priorizados.
A.4 SDCRD: Se presentó el plan de intervención para prevención de violencias en el marco del día de la madre y revisó la posibilidad de generar acciones colaborativas entre los equipos artísticos de las entidades, PEN (Secretaría de Cultura, Recreación y Deporte) y teatro foro (Secretaría de Seguridad, Convivencia y Justicia).
A.5 SDIS: Se articuló en tres líneas:
•	Acciones plan de intervención para prevención de violencias en el marco del día de la madre.
•	Acciones participación Festibienestar por las Familias
•	Jornadas de revisión y orientación para resolución de comparendos por convivencia para las mujeres que se encuentren en los servicios de la Subdirección para la Familia
A.6 SDMovilidad: Se articuló en dos líneas:
•	Acciones plan de intervención para prevención de violencias en el marco del día de la madre´.
•	Orientación para resolución de comparendos por convivencia en el sistema de transporte público.
A.7 SDMujer: Se articuló en tres líneas:
•	Acciones plan de intervención para prevención de violencias en el marco del día de la madre.
•	Acciones de articulación Transformaciones Culturales
•	Participación en la UTA – Comité Intersectorial para las Mujeres, con el fin de presentar el Plan de Día de las Madres como Buena Práctica Institucional.
A.8 Secretaría de Educación del Distrito: Se articuló con Oficina para la Convivencia Escolar con el fin de priorizar acciones en los entornos inspiradores de convivencia y superación de violencias 
B.	Formaciones: Junto a la Escuela para la Convivencia se diseñó la propuesta de formación en temas como: gestión emocional, gestión del conflicto y primeros auxilios psicológicos a los siguientes servidores públicos:
•	Alcaldía Local de Sumapaz
•	Policía Nacional
•	Zonas de Parqueo Pago
C.	Intercambio de Experiencias Quito, Ecuador: En el mes de mayo, se realizó jornada de presentación de la Estrategia “Convivencia para la Vida” a la Secretaría de Seguridad y Gestión del Riesgo de Quito, Ecuador; con el fin de Facilitar la discusión en torno a los retos y las recomendaciones para la efectiva implementación de estrategias de prevención y transformación de comportamientos contrarios a la Convivencia.</t>
  </si>
  <si>
    <t xml:space="preserve">Actas de Reunión
</t>
  </si>
  <si>
    <t>El registro fotográfico y listados de asistencias se encuentra incluido en las actas.</t>
  </si>
  <si>
    <t>Durante el tercer trimestre se tiene avance en:
A. Acuerdos colaborativos:
Julio
• Recorrido con la Unidad Administrativa Especial de Servicios Públicos UAESP y líderes comunitarios, en el barrio La Guaca (Localidad Puente Aranda) con el fin de identificar recicladores presentes en el sector que puedan ser vinculados a una ruta selectiva de aprovechamiento, en el marco del proceso comunitario de manejo adecuado de residuos sólidos.
• Reunión con la Secretaría Distrital de la Mujer para conocer las acciones de ambas entidades frente a la transformación cultural y de comportamientos, identificando puntos de encuentro y de colaboración
• Reunión con el área de Recreación – Instituto Distrital para la Recreación y Deporte IDRD para articular acciones que fortalezcan los procesos realizados en los parques de la ciudad
• Reunión con el área Social de la Empresa Metro de Bogotá – Consorcio Línea 1 para la articulación de acciones en el Espacio Público donde la empresa tiene influencia en la localidad de Kennedy y Puente Aranda
• Reunión con la Subdirección de Emprendimiento – Plazas de Mercado del Instituto para la Economía Solidaria – IPES, para presentar la “Estrategia Convivencia para la Vida”, identificando puntos de encuentro y de colaboración en este entorno.
Agosto
• Reunión con los administradores de las Plazas Distritales de Mercado – IPES, para presentar la “Estrategia Convivencia para la Vida”, identificando puntos de encuentro y de colaboración en este entorno.
• Reunión con el IDPAC para gestionar formación en propiedad horizontal al Equipo convivencia e informar las localidades en las que se tienen actualmente acciones con propiedad horizontal para ofrecer ingreso articulado a comités de convivencia
• -Reunión para gestión de acciones pedagógicas colaborativas entre Escuela para la Convivencia -ECO- de la SDSCJ y la Escuela de La Participación del IDPAC.
Septiembre
• Plan Preventivo Amor y Amistad 2025: Se gestionaron siete (7) reuniones para presentar el Plan Preventivo Amor y Amistad revisando las acciones colaborativas con las siguientes entidades: Secretaría Distrital de Cultura, Recreación y Deportes, Secretaría Distrital de la Mujer, Secretaría Distrital de Salud, Secretaría Distrital de Integración Social, Instituto Distrital para la Participación y Acción Comunitaria – IDPAC y la Secretaría Distrital de Gobierno.
• Reunión para gestión de acciones pedagógicas colaborativas entre Escuela para la Convivencia -ECO- de la SDSCJ y la Escuela de La Participación del IDPAC.
• Reunión con la Secretaría Distrital de la Mujer para articular las acciones del Teatro Foro – Escuela para la Convivencia
• Reunión para generar trabajo colaborativo entre el Equipo Convivencia de la SDSCJ y la Subdirección de Asuntos Comunales del IDPAC
• Reunión de seguimiento a las localidades con plazas de mercado priorizadas por el IPES para realizar procesos de decálogos de convivencia con el fin de verificar avances, retos, fortalezas y oportunidades de mejora</t>
  </si>
  <si>
    <t>El Cuento es Convivir</t>
  </si>
  <si>
    <t>Justicia</t>
  </si>
  <si>
    <t>Diseñar e Implementar una estrategia de redes para la convivencia.</t>
  </si>
  <si>
    <t>Localidades beneficiadas por la estrategia de redes para la convivencia</t>
  </si>
  <si>
    <t xml:space="preserve">Sumatoria de localidades beneficiadas por la estrategia de redes para la convivencia </t>
  </si>
  <si>
    <t>15 localidades beneficiadas (13 DAJ - 2 DRPA)</t>
  </si>
  <si>
    <t>Acumulada</t>
  </si>
  <si>
    <t xml:space="preserve">Estructurar el 100 % del Sistema Distrital de Justicia para articular servicios funcionales de acceso a la justicia
</t>
  </si>
  <si>
    <t xml:space="preserve">1. Se elaboró la primera versión del Directorio de instancias de participación de la Localidad de San Cristóbal. 
2. Se ha participado en diversas instancias de articulación (Comité Operativo Local de Infancia y Adolescencia COLIA, Comités Locales de Educación) a fin de articular acciones de trabajo en red con las entidades participantes. </t>
  </si>
  <si>
    <t>Instancias de participación San Cristóbal
Memoria COLIA enero Bosa
Memoria COLIA 27mar25</t>
  </si>
  <si>
    <t>El retraso en la contratación de los equipos profesionales de la DRPA ha afectado el trabajo local.</t>
  </si>
  <si>
    <t>Se avanzó en la consolidación de una base de datos de organizaciones sociales en la ciudad de Bogotá D.C., esta actividad fue desarrollada en articulación con el IDPAC para lo cual se realizó una reunión conjunta. Esta base fue presentada a la Directora de Acceso a la Justicia en la reunión del 20 de junio en la que los profesionales asignados a las localidades de Suba, Ciudad Bolívar, Los Mártires, Tunjuelito y Kennedy de acuerdo con la priorización establecida en el PISCCJ la exposición de las organizaciones sociales que manifestaron interés en la estrategia.                                                                                                                                      
En el mismo sentido, se adelantó la primera versión de los documentos metodológico y de la estrategia de redes de organizaciones sociales para la convivencia, los cuales contienen los objetivos, alcance, marco conceptual y normativo, seguimiento y evaluación y los enfoques aplicados a la estrategia. Como complemento al documento se elaboró una presentación. Este documento fue presentado a la Directora de Acceso a la Justicia en la reunión del 20 de junio en la que los profesionales asignados a las localidades priorizadas realizaron la descripción de los contenidos del documento.                                                                                DRPA: 1.	Se realizó la actualización del Directorio de instancias de participación de la Localidad de Bosa.
2.	Se elaboró primera versión del documento “Estrategia de redes para la convivencia”. 
3.	Se participó en diversas instancias de articulación de la Localidad de Bosa (Comité Operativo Local de Infancia y Adolescencia COLIA, Gestora cultural - Casa de participación Bosa, Comité local de juventud) con el fin de articular acciones de trabajo en red con las entidades participantes.
4.	Se participó en los espacios de revisión de la puesta en marcha de la Estrategia Entornos Escolares Inspiradores de la localidad de Bosa.</t>
  </si>
  <si>
    <t>1. Presentación PPT.      
2. Acta Reunion y listado de asistencia
3.  Documento de metodología.
4.  Documento de la estrategia.                           
5. Listado de asistencia IDPAC                                                                                                                                                                                                                                                                                                                                                                                    DRPA: 1. Directorio de ORG-Ent Bosa
2. Documento Estrategia de Redes para la Convivencia
3. Instancias Articulación
4. Entornos Inspiradores</t>
  </si>
  <si>
    <t>DRPA: No se identifican alertas</t>
  </si>
  <si>
    <t xml:space="preserve">Dirección de Acceso a la Justicia
Durante el tercer trimestre de 2025, la Dirección de Acceso a la Justicia avanzó en la proyección y elaboración de los documentos técnicos, estudios previos, anexo técnico y solicitud de cotización necesarios para la suscripción de un convenio de asociación orientado al fortalecimiento del Programa de Justicia Territorial. Este convenio contempla dos actividades principales en el marco del desarrollo de la Estrategia de Redes de Organizaciones Sociales para la Convivencia, las cuales corresponden a: i) Fase I: realización de encuentros cívico-territoriales por la Justicia y la Convivencia en cada localidad priorizada, y ii) Fase II: estructuración de la Estrategia de Redes de Organizaciones Sociales para la Convivencia.
Adicionalmente, el 1 de julio de 2025, la Directora de Acceso a la Justicia aprobó la versión final de la mencionada Estrategia, consolidando un avance significativo en el fortalecimiento del componente comunitario del Programa de Justicia Territorial.
Dirección de Responsabilidad Penal Adolescente
Con la Población Victima, se cuenta con un acumulado de 5 jornadas de socialización de servicios y rutas de acceso a la justicia, se ha informado e invitado a través de correo electrónico a enlace de la Consejería para las víctimas Miguel Herrera acerca de los espacios confirmados en las localidades priorizadas, los que se realizarán las Juntas Zonales de Seguridad, haciendo de esta manera una invitación extensiva a participar por parte de la comunidad víctima.
</t>
  </si>
  <si>
    <t>No se presentan alertas.</t>
  </si>
  <si>
    <t>Dirección de Responsabilidad Penal Adolescente / Dirección de Acceso a la Justicia</t>
  </si>
  <si>
    <t>Implementar acciones que fortalezcan y generen capacidades en las comunidades para gestionar la convivencia constructivamente.</t>
  </si>
  <si>
    <t>Acciones que fortalezcan y generen capacidades en las comunidades diseñadas e implementadas</t>
  </si>
  <si>
    <t>Sumatoria de acciones que fortalezcan y generen capacidades en las comunidades diseñadas e implementadas</t>
  </si>
  <si>
    <t>25 acciones (20 DAJ - 5 DRPA)</t>
  </si>
  <si>
    <t>Se adelantaron 13 talleres con IED Anibal Fernandez Soto de la localidad de Suba con aproximadamente 300 estudiantes, docentes y padres de familia con el fin de fortalecer sus capacidades de resolución de conflictos.
Se desarrolló taller con  52 estudiantes del SENA   sobre herramientas de comunicación asertiva.
Se realizaron 122 sesiones de formación en artes y deportes para la convivencia con las comunidades de las Localidades de Bosa y San Cristóbal (Danza moderna, danza folclórica, emprendimiento, expresión corporal circense, K-pop, manualidades, música, tejido en mostacilla, deporte social comunitario, incidencia territorial).</t>
  </si>
  <si>
    <t>1. Listados Asistencia Taller IED Anibal Fernandez Soto
2.Listado Asistencia Taller SENA
3. Formación Cultura y Deporte</t>
  </si>
  <si>
    <t>Se está  la espera de la contaratación para poder retomar actividades en otras localidades.
El retraso en la contratación de los equipos profesionales de la DRPA ha afectado el desarrollo de las actividades planeadas.</t>
  </si>
  <si>
    <t xml:space="preserve">Para este periodo desde la Dirección de Acceso a la Justicia-DAJ con las Unidades de Mediación y Conciliación- UMC adelantaron: 1. con los funcionarios de la Armada Nacional un curso de mediación de 16 sesiones virtuales con Gestores de la Oficina de familia de 16 sedes a nivel nacional cuya misión es la de promover el equilibrio entre la vida laboral, militar y familiar. Estas sesiones tienen como objetivo brindar herramientas de manejo del conflicto a los Gestores quienes se encargan de atender a los funcionarios de la Armada nacional y sus familias. 
Durante este trimestre se adelantaron 5 sesiones virtuales, las cuales, corresponden a un proceso de formación.
2. En la localidad de Ciudad Bolívar se desarrolló estrategia de promoción de los Métodos de resolución de conflictos y oferta de servicios de UMC (4 talleres Abril, Mayo y Junio)
3. En la localidad de Mártires se desarrolló estrategia de promoción de los Métodos de Resolución de Conflictos y oferta de servicios de UMC (3 talleres)
4. En la localidad de Engativá para fortalecer las capacidades de la localidad desde la Casa de Justicia se realizaron socializaciones de servicios y sensibilización en temas de arrendamiento (3 jornadas) en la Casa Persona Mayor Garces Navas con 251 personas participantes.
En desarrollo de la fase de planeación de los procesos pedagógicos y los laboratorios en las localidades priorizadas se desarrollaron las siguientes reuniones con Casa Laura Weinstein LGBTI de Suba, JAC laguito, JAC de Tibabuyes, Fundación Juntos de la mano, Estación de Policía de suba, los grupos focales que han manifestado su interés de participar en la formación de mediadores comunitarios en las reuniones se informó sobre las 8 jornadas y la conformación de un laboratorio, igualmente se señaló que los procesos pedagógicos están proyectados para iniciar en el mes de agosto.
DRPA: 1.	Se realizaron 253 sesiones de formación en artes y deportes con las comunidades de las Localidades de Bosa y San Cristóbal (Danza moderna, danza folclórica, emprendimiento, expresión corporal circense, K-pop, manualidades, música, tejido en mostacilla, deporte social comunitario) para la gestión de la convivencia.
2.	Se proyectó propuesta de instrumento de línea base para hacer lectura de los procesos de la población vinculada a las actividades de arte, cultura y deporte del Programa de Reintegro Familiar y Atención en el Egreso
</t>
  </si>
  <si>
    <t xml:space="preserve">1.Acciones Armada
2. Acciones Ciudad Bolívar
3. Mártires 
4. Engativá
5. Cronogramas segundo semestre
6. Reuniones Comunitarios                                                                                                                                                                                                                                                                                                                                                                                                       DRPA:  1. Formación Artes, Cultura y Deporte
2. Instrumento Linea Base
</t>
  </si>
  <si>
    <t>En el mes de mayo se contrató al equipo de justicia territorial e inició el proceso de planeación. Cada profesional tiene a cargo una de las cinco localidades priorizadas (Ciudad Bolívar, Kennedy, Los Mártires, Suba y Tunjuelito) y elaboró un cronograma de trabajo reportado mediante el formulario de metas del PISCCJ. Actualmente, se avanza en la construcción de contenidos para ocho jornadas y en el diseño de cinco laboratorios pedagógicos, cuya implementación se proyecta para agosto.                                                                                                                                                                                                                                                                                          DRPA: No se identifican alertas</t>
  </si>
  <si>
    <t xml:space="preserve">Dirección de Acceso a la Justicia
Durante el tercer trimestre de 2025, la Dirección de Acceso a la Justicia registró un avance con la ejecución de 54 sesiones pedagógicas con un registro de 720 participantes. Estas sesiones abordaron temáticas relacionadas con cartografía social, gestión de emociones, exigibilidad de derechos y rutas de acceso a la justicia, en el marco del desarrollo de los procesos pedagógicos en las localidades priorizadas. Cada proceso pedagógico está conformado por (8) sesiones, y durante este periodo se desarrollaron las siguientes acciones:
•	En la localidad de Sumapaz, se realizaron (2) sesiones con el grupo Tunal Alto.
•	En la localidad de Kennedy, se ejecutaron (5) sesiones con el grupo 1 de la comunidad del sector.
•	En la localidad de Los Mártires, se adelantaron (10) sesiones distribuidas así: Casa de Juventud, (3) sesiones; Consejos de Sabios y Sabias, (2) sesiones; Líderes Comunitarios y Barriales, (2) sesiones; y Mujeres ASP, (3) sesiones.
•	En la localidad de Suba, se llevaron a cabo (30) sesiones con los siguientes grupos: Casa LGBTI Laura Weinstein, (8) sesiones (proceso pedagógico culminado); Gerencias Sociales, (4) sesiones; JAC Amberes, (6) sesiones; JAC Cataluña, (6) sesiones; y JAC Laguito, (6) sesiones.
•	Finalmente, en la localidad de Tunjuelito, se realizaron (3) sesiones con el grupo Mujeres que ejercen ASP.
Estos avances reflejan el fortalecimiento de las capacidades comunitarias y el compromiso de la DAJ con la promoción de la justicia territorial y la convivencia ciudadana.
Dirección de Responsabilidad Penal Adolescente
En el marco de la prevención de violencias contra las mujeres se han realizado dos encuentros, el primero contó con la participación de mujeres lideresas de las localidades de Usaquén, Suba, Chapinero, Teusaquillo y Barrios Unidos. El mismo tuvo como objetivo fomentar el intercambio de saberes y la identificación de mecanismos de protección y contención para mujeres desde sus territorios y vínculos comunitarios, frente a las múltiples violencias que enfrentan. El segundo encuentro se realizó con mujeres de las zonas rurales de las localidades de Sumapaz, Usme, Rafael Uribe Uribe.
</t>
  </si>
  <si>
    <t xml:space="preserve">1.	Acciones Sumapaz
2.	Acciones Kennedy 
3.	Acciones Tunjuelito
4.	Acciones Los Mártires 
5.	Acciones Suba 
</t>
  </si>
  <si>
    <t>Fortalecer y visibilizar públicamente iniciativas que exalten la justicia o incentiven la convivencia como espacio de encuentro y de diálogo desde las diferencias, para el reconocimiento de la bogotaneidad.</t>
  </si>
  <si>
    <t>Iniciativas ciudadanas visibilizadas para justicia o promoción de la convivencia.</t>
  </si>
  <si>
    <t>Sumatoria de iniciativas ciudadanas para la justicia o promoción de la convivencia visibilizadas</t>
  </si>
  <si>
    <t>15 iniciativas (10 DAJ - 5 DRPA)</t>
  </si>
  <si>
    <t>Sumatoria</t>
  </si>
  <si>
    <t>Se realizó actividad de promoción de la convivencia en la Localidad de San Cristóbal (en articulación con el IDIPRON y Policía Nacional).</t>
  </si>
  <si>
    <t>Actividad sede La Victoria</t>
  </si>
  <si>
    <t>El retraso en la contratación de los equipos profesionales de la DRPA ha afectado el desarrollo de las actividades planeadas.</t>
  </si>
  <si>
    <t>Durante el segundo trimestre desde la Dirección de Acceso a la Justicia-DAJ se avanzó en la identificación de iniciativas de justicia y promoción de la convivencia, con el fin de iniciar el primer acercamiento institucional se estableció un contacto para conocer su interés en participar en el proceso de visibilización. El mapeo de actores se llevó a cabo en las localidades priorizadas: Ciudad Bolívar, Kennedy, Los Mártires, Suba y Tunjuelito. El 27 de junio se dio inicio a la fase de sistematización y análisis de información; en este marco, el equipo de justicia territorial, a través de cada profesional asignado, presentó ante la Directora de Acceso a la Justicia las iniciativas contactadas. Este avance permitirá consolidar el proceso de visibilización y fortalecimiento de dichas iniciativas como espacios de encuentro orientados al reconocimiento de la Bogotaneidad. Resultado de este avance se consolidó 5 mapeos en las 5 localidades priorizadas.                                                                                                                                                                                           DRPA:1.	Se llevó a cabo la celebración del día del niño con las comunidades de las Localidades de Bosa y San Cristóbal, en la cual se desarrollaron diferentes actividades como presentaciones culturales y recreativas.
2.	En articulación con el COLIA de la Localidad de Bosa se participó en la marcha territorial en el marco de la celebración del día del niño. En este espacio se realizó presentación de los adolescentes y jóvenes del grupo de expresión corporal circense del Programa de Reintegro Familiar y Atención en el Egreso de la Secretaría de Seguridad.
3.	Se participó en actividades culturales en el marco de la convención juvenil zanquera en Usme y el festival toque al río, como parte de la proyección comunitaria y reconocimiento del territorio.
4.	Se realizó articulación de acciones culturales y deportivas con Enfoque Restaurativo para la Convivencia, en el marco de la “Maratón 48 Horas” desarrollada por el IDIPRON, en la Localidad de San Cristóbal. 
5.	Se participó con el grupo de K-pop en Festival Folclórico de Bosa realizado en el colegio Ciudadanos del Futuro.
6.	Se realizaron 2 salidas pedagógicas para reconocer el territorio en el que habitan los jóvenes. El primero al Museo de la Ciudad Autoconstruida de la localidad de Ciudad Bolívar y el segundo, a la localidad de Bosa al humedal Chiguasuque</t>
  </si>
  <si>
    <t>1. Base de datos Ciudad Bolívar.      
2. Base de datos Kennedy. 
3.  Base de datos Los Mártires. 
4.  Base de datos Suba.                                          
5. Base de datos Tunjuelito.                                              
6.  Acta reunión 27 de junio de 2025.                                                                                                                                                                                                                                                                                                                                                                                DRPA: 1. Celebración Día del Niño Bosa y San Cristobal
2. Conmemoración Dia Niño COLIA
3. Participación Convenciones - Festivales
4. Maratón 48 Horas IDIPRON
5. Muestra Kpop Colegio Ciudadanos del Futuro
6. Salidas Pedagogicas</t>
  </si>
  <si>
    <t xml:space="preserve">Dirección de Acceso a la Justicia
Durante el tercer trimestre de 2025, la Dirección de Acceso a la Justicia avanzó en la consolidación de la base de datos de iniciativas, actores y organizaciones sociales relacionadas con los criterios de prevención de la violencia y solución pacífica de conflictos en la ciudad de Bogotá D.C. Esta actividad fue desarrollada desde el territorio y en las localidades priorizadas: Ciudad Bolívar, Suba, Los Mártires, Kennedy, Tunjuelito, y la ruralidad en Usme y Sumapaz. Esta base fue presentada a la directora de Acceso a la Justicia por medio de correo electrónico el 30 de septiembre. En la localidad de Kennedy se identificaron (6) iniciativas, en la localidad de Tunjuelito (12) iniciativas, en la localidad de Los Mártires (4) iniciativas, en la localidad de Suba (11) iniciativas, en la localidad de Ciudad Bolívar diez y (17) iniciativas, en Sumapaz (4) iniciativas y en Usme (4) iniciativas identificadas.
Dirección de Responsabilidad Penal Adolescente
La metodología de los encuentros fue diseñada y adaptada por las gestoras territoriales, en las que se incluyeron las siguientes actividades:
</t>
  </si>
  <si>
    <t>1. Iniciativas (Base de datos por Localidad y Correos de remisión de la DAJ)</t>
  </si>
  <si>
    <t>Distritos Proventivos</t>
  </si>
  <si>
    <t>Realizar lecturas participativas sobre la conflictividad en los contextos priorizados y los recursos con los que se cuenta para gestionarla.</t>
  </si>
  <si>
    <t>Diagnósticos participativos realizados en localidades priorizadas</t>
  </si>
  <si>
    <t>Sumatoria de diagnósticos participativos en localidades priorizadas</t>
  </si>
  <si>
    <t>5 diagnósticos participativos(3 DAJ - 2 DRPA)</t>
  </si>
  <si>
    <t xml:space="preserve">Se ampliaron las actividades a  Suba, Kenney y Tunjuelito, y se excluyó a Bosa, resultando en un total de 5 localidades, se inició el desarrollo de los documentos Diagnósticos  Conflictividad con un nuevo formato en las 5 localidades. De forma complementaria se diseño e implementó la encuesta de aplicación a la ciudadanía.
Se diseñó taller de cartografía social a fin de implementarlo con organizaciones sociales de base de las Localidades. </t>
  </si>
  <si>
    <t>Una (1) encuesta a ciudadanía diseñada y en implementación.
Taller Cartografía Social</t>
  </si>
  <si>
    <t xml:space="preserve">Se pudo dar continuidad a las accciones a nivel Distrital y Territorial desde marzo en la medida que se inició el proceso para superara la contigencia de contratación y solo hasta ese momento se recibieron observaciones por parte de la Susbsecretaría de Acceso a la Justicia
Se diseñó taller de cartografía social a fin de implementarlo con organizaciones sociales de base de las Localidades. </t>
  </si>
  <si>
    <t xml:space="preserve">Durante el periodo en las Localidades de Ciudad Bolívar, Mártires, Tunjuelito, Suba y Kennedy desde la Dirección de Acceso a la Justicia-DAJ se acompañó en el desarrollo de 21 grupos focales con un total de 472 participantes para las 5 localidades; en la aplicación 133 de encuestas a las instituciones que hacen parte de las 6 Casas de Justicia (Suba Campiña y Suba Ciudad Jardín), estos insumos permitieron, reenfocar desde una perspectiva participativa la redacción de nuevos documentos de diagnóstico, los cuales, permiten identificar las principales conflictividades y barreras de acceso a la justicia con las que cuenta cada localidad priorizada. 
Se adjunta la comunición de remisión de los diagnósticos por parte de la Dirección de Acceso a la Justicia con destino a la Subsecretaría para su revisión y aprobación por parte de la SAJ .                                           DRPA: 1.	Se desarrolló lectura de la conflictividad en los colegios de la Localidad de Bosa a partir de la aplicación de una encuesta con rectores, orientadores y coordinadores de convivencia.
2.	Se identificaron los colegios con mayor conflictividad. Se está elaborando Plan de Acción y se están realizando las gestiones con la DILE y los directivos docentes para organizar el proceso de intervención.
</t>
  </si>
  <si>
    <t>1. Diagnóstico participativo Ciudad Bolívar
2. Diagnóstico participativo Mártires 
3. Diagnóstico participativo Tunjuelito 
4. Diagnóstico participativo Suba 
5. Diagnóstico participativo Kennedy
6. Correo remisión diagnósticos                                                                                                                                                                                                                                                                                                                                                                                 DRPA: 1. Matriz lectura conflictividad</t>
  </si>
  <si>
    <t xml:space="preserve">
</t>
  </si>
  <si>
    <t xml:space="preserve">Durante el tercer trimestre de 2025 no se ejecutaron acciones adicionales relacionadas con la acción de lecturas participativas de la conflictividad en los contextos priorizados dado que su cumplimiento se logró en el segundo trimestre con los Diagnósticos participativo Ciudad Bolívar, Mártires, Tunjuelito, Suba y Kennedy. </t>
  </si>
  <si>
    <t>Construcción de acuerdos de confianza y cuidado.</t>
  </si>
  <si>
    <t>Desarrollar acciones formativas con organizaciones sociales e instituciones educativas a fin de fortalecer sus capacidades para fomentar el valor y respeto de las normas y crear un clima favorable a la mediación social.</t>
  </si>
  <si>
    <t>Acciones formativas diseñadas e implementadas con organizaciones sociales e instituciones educativas</t>
  </si>
  <si>
    <t>Sumatoria de acciones formativas diseñadas e implementadas con organizaciones sociales e instituciones educativas</t>
  </si>
  <si>
    <t>60 acciones formativas (45 DAJ - 15 DRPA)</t>
  </si>
  <si>
    <t xml:space="preserve">Se participó en 3 sesiones de los Comités Locales de Educación en las Localidades de Bosa y San Cristóbal.
Se realizaron 2 jornadas de articulación con la Alcaldía Local de San Cristóbal y La oficina para la Convivencia Escolar (OCE) de la Secretaría de Educación del Distrito SED.
Se desarrollaron 2 jornadas de articulación con Comité Departamental de Coordinación de Responsabilidad Penal Adolescente de Cundinamarca y la Alcaldía de Cali para articular la asistencia técnica a los territorios. 
Se desarrolló 1 jornada de articulación con el IED Colegio Sierra Morena para fortalecer desde una perspectiva de pedagogía restaurativa la Estrategia Educativa Flexible ERES de las Localidades Bosa y Ciudad Bolívar. 
Se realizó jornada de formación con las y los docentes, coordinadores y el rector del IED Colegio Los Alpes en la Localidad de San Cristóbal, vinculados a la oferta educativa flexible ERES. 
</t>
  </si>
  <si>
    <t>Actas de reuniones de articulación con la DILE de San Cristóbal y la OCE. Convocatoria al comité local de educación de San Cristobal.
Convocatoria Comité de coordinación Departamental de Cundinamarca del SRPA. Presentación de power point socializada en reunión con la Alcaldía de Cali.
Jornada de articulación Sierra Morena 
Formación docente ERES San Cristobal</t>
  </si>
  <si>
    <t xml:space="preserve">1.Durante el periodo desde la Dirección de Acceso a la Justicia-DAJ se avanzó en el desarrollo de 2 procesos pedagógicos en la localidad en la localidad de Suba, se llevó a cabo con la comunidad educativa (Estudiantes - Docentes - Padres de Familia) del IED Aníbal Fernández de Soto un proceso de formación de 24 talleres con 784 participantes distribuidos de la siguiente forma: 1. Estudiantes: 18 talleres dictados y 600 estudiantes formados. 2. Docentes: 2 talleres dictados y 59 docentes formados. 3. Padres de Familia: 4 talleres dictados y 125 padres de familia formados.
2.Así mismo, en la IED Álvaro Gómez Hurtado de la localidad de Suba se dictaron 5 talleres de resolución de conflictos, 4 dirigidos a la población de alumnos y 1 padres de familia.
3.En la localidad de Engativá se desarrolló proceso de sensibilización con la Comunidad de Cuidado El Bosque de adultos mayores durante los meses junio a noviembre 2025 con aproximadamente 70 personas que comprende 6 jornadas de formación y 2 jornadas de actividades pedagógicas.
4.En la localidad de Chapinero se realizaron 2 talleres de resolución de conflictos con estudiantes de las Universidades de Área Andina y Javeriana.
5.En la localidad de San Cristóbal se realizó taller de resolución de conflictos con la organización social FUNDACRECER.
6. En la localidad se San Cristóbal desde el equipo de Casa de Justicia se realiza fortalecimiento en las capacidades de la organización social FUNDACRECER en acceso a la justicia y mecanismos de protección. 
7. En la localidad de Bosa se realizó una acción formativa con estudiantes del Colegio Pablo de Tarso, dónde se les explique la Ruta de atención a las violencias contra NNA, la cual se realizó a 3 cursos.
 DRPA: 1.	Durante el trimestre se realizaron 18 jornadas de formación en manejo de conflictos con enfoque restaurativo con estudiantes de diferentes instituciones educativas de la ciudad.
2.	Se realizó jornada de formación en manejo de conflictos con enfoque restaurativo con docentes del colegio Claretiano de Bosa.
3.	Se realizaron 12 sesiones de formación en habilidades socioemocionales, enfoque y prácticas restaurativas con los equipos locales de acceso a la justicia de las Localidades de Bosa y Fontibón.
4.	Se desarrolló una jornada de articulación con la SED y las IED Colegio Sierra Morena y Los Alpes para fortalecer desde una perspectiva de pedagogía restaurativa la Estrategia Educativa Flexible ERES de las Localidades de Bosa, Ciudad Bolívar y San Cristóbal. 
5.	Se participó en Mesa Local de Barras futboleras de la Localidad de Bosa; se acordó desarrollar proceso de formación en mecánica de bicicletas con integrantes de las barras que presentan alto número de comparendos. El curso les brindará formación certificada y les ayudará a redimir 5 comparendos.
6.	Se realizaron 4 jornadas de formación con las y los docentes, coordinadores y el rector de las IED Los Alpes y Sierra Morena vinculados a la oferta educativa flexible ERES en las localidades de Bosa, Ciudad Bolívar y San Cristóbal.
</t>
  </si>
  <si>
    <t>1. Espacios Escolares
2. Espacios Universitarios
3. Comunidad Cuidado el Bosque
4. Acta Formación en Mediación
5. Acciones con Fundacrecer en Acceso a la justicia y mecanismos de protección
6.Accion de capacidades en Atención a NNA en Colegio Pablo de Tarso de Bosa
7. Acción Resolución de Conflictos San Cristóbal
DRPA: 1.	Se adjunta base de datos con la información de 18 jornadas de talleres realizadas a 50 grupos de estudiantes en diferentes colegios.
2.	Articulación SED – IED
3.	Formación Docente.</t>
  </si>
  <si>
    <t>Durante el III trimestre de 2025, la DAJ finalizó dos acciones formativas en la localidad de Suba. Con el IED Álvaro Gómez Hurtado se desarrolló una jornada de tres talleres dirigidos a estudiantes de grado undécimo (61 asistentes) sobre abordaje pacífico de conflictos, además de dos talleres adicionales: el 27 de agosto con alumnos de octavo grado sobre habilidades para la solución de conflictos escolares (59 asistentes) y el 17 de septiembre con docentes sobre mediación y resolución de conflictos (63 asistentes). Con el IED Aníbal Fernández de Soto, se realizó el 15 de agosto una Escuela de Padres sobre pautas de crianza, con la participación de 83 padres de familia.
Respecto a las acciones formativas en proceso (6), en Ciudad Bolívar se realizaron dos talleres en la IED Guillermo Cano Isaza con alumnos de tercer grado (94 asistentes) y cuarto grado (63 asistentes). En Fontibón y Engativá, se desarrollaron procesos de sensibilización en habilidades para la resolución de conflictos, con el Grupo de Talento Humano de la Comunidad de Cuidado El Bosque de la Secretaría de Integración Social mediante cinco talleres (103 asistentes), y con la Comunidad de Adultos Mayores de la Casa Garcés Navas mediante dos talleres (38 asistentes). En Tunjuelito, se adelantaron cuatro talleres con el IED Venecia Sede B dirigidos a estudiantes de quinto grado (265 asistentes). Finalmente, en Suba se realizaron tres talleres de formación en mediación comunitaria con las Juntas de Acción Comunal Laguito y Amberes, fortaleciendo capacidades locales en convivencia y resolución pacífica de conflictos.</t>
  </si>
  <si>
    <t xml:space="preserve">1.  Listados Asistencia Colegio Álvaro Gómez.
2. Listado Asistencia Aníbal Fernández de Soto.
3. Listado Asistencia Guillermo Cano 15 agosto y 25 septiembre.
4. Listados Asistencia IED Colegio Venecia.
5. Listado Asistencia Comunidad Cuidado El Bosque
6. Listado Asistencia Casa Garces Navas
</t>
  </si>
  <si>
    <t>Estructurar y movilizar estrategias intergerenciales para la provención, prevención y atencón de VBG y la violencia sexual.</t>
  </si>
  <si>
    <t>Estrategias inteligénciales movilizadas e implementadas para la provención, prevención y atención de VBG y la violencia sexual</t>
  </si>
  <si>
    <t>Sumatoria de estrategias movilizadas e implementadas para la provención, prevención y atención de VBG y la violencia sexual</t>
  </si>
  <si>
    <t>15 estrategias</t>
  </si>
  <si>
    <t>Diseño de documento de la estrategia de intervención interagenciales para la provención, prevención y atención de VBG y la violencia sexual</t>
  </si>
  <si>
    <t>1. Estrategia de intervención interagenciales para la provención, prevención y atención de VBG y la violencia sexual</t>
  </si>
  <si>
    <t xml:space="preserve">Las acciones siguientes son:
1..Aprobación y socialización de la propuesta de estrategia.
2. Implementación de la estrategia.
</t>
  </si>
  <si>
    <t xml:space="preserve">Durante el segundo trimestre se socializó el documento con los lineamientos de la estrategia de intervención interagenciales para la prevención y atención de las violencias basadas en género (VBG) y la violencia sexual reportado en el primer trimestre, tanto con el equipo territorial como en el encuentro mensual de la Dirección de Acceso a la Justicia (DAJ).
Adicionalmente, en el proceso de formulación de la segunda estrategia se realizó un acercamiento con la Policía Nacional con el propósito de articular la construcción y ejecución de la misma.
</t>
  </si>
  <si>
    <t>1. Estrategia de intervención interagenciales para la provención, prevención y atención de VBG y la violencia sexual.
2. Listado de asistencia 06-06-2025 Socialización Estrategias Equipo Territorial
3.1. Acta_21-05-2025 Acta Encuentro mensual DAJ.
3.2. Acta_27-06-2025 Acta No. 001696 DIEPO SEPRI 2.21</t>
  </si>
  <si>
    <t xml:space="preserve">Para el próximo trimestre, se tiene prevista la siguiente acción:
1. Implementación de las 5 estrategias.
</t>
  </si>
  <si>
    <t>Durante el tercer trimestre, la Dirección de Acceso a la Justicia (DAJ) desarrolló tres estrategias interagenciales orientadas a la prevención y atención de las violencias basadas en género (VBG) y la violencia sexual. En Los Mártires se implementó “Mujeres Raíz: Tejiendo Caminos de Dignidad”, enfocada en el empoderamiento y la transformación social con enfoque de género y derechos humanos. 
En Suba se adelantó “Suba, Territorio de Personas Soñadoras”, que fortaleció la participación comunitaria y la promoción de los servicios de justicia, priorizando la inclusión de las mujeres. En Sumapaz se preparó “Sumapaz: Saberes y Sabores”, un encuentro de saberes campesinos e intercambio intergeneracional de mujeres. Estas acciones consolidaron los procesos de prevención, participación y articulación institucional en los territorios priorizados.</t>
  </si>
  <si>
    <t>1. Sumapaz: Saberes y Sabores
1.1. Acta interagencial CLOPS MYEG
1.2. Acta Interagencial Mesa Entornos Escolares
1.3. Acta Interagencial FGN
2. Mujeres Raíz: Tejiendo Caminos de Dignidad
2.1. 2.1 Acta Jornada Interagencial Suba
3. Mujeres Raíz: Tejiendo Caminos de Dignidad.
3.1 Acta Articulación SDIS - Estrategia Mujeres ASP
3.2. Taller Violencia Sexual como arma de Guerra - Mujeres ASP</t>
  </si>
  <si>
    <t>Dirección de Acceso a la Justicia</t>
  </si>
  <si>
    <t>Regularse es la Jugada</t>
  </si>
  <si>
    <t>Asistir técnicamente desde la oferta institucional a los actores locales de justicia (JAC, juntas de administración de propiedad horizontal, programas de mediación escolar, iglesias y comunidades de fe, entre otros).</t>
  </si>
  <si>
    <t xml:space="preserve">Asistencia técnica brindada a actores de justicia comunitaria para el fortalecimiento de capacidades en resolución de conflictos con enfoque restaurativo </t>
  </si>
  <si>
    <t xml:space="preserve">Sumatoria de asistencias técnicas brindadas a actores de justicia comunitaria para el fortalecimiento de capacidades en resolución de conflictos con enfoque restaurativo </t>
  </si>
  <si>
    <t>15 asistencias técnicas</t>
  </si>
  <si>
    <t>Se realizaron 2 encuentros de fortalecimiento técnico con Actores Comunitarios: 
1.18 Febrero 2025 Se adelantó el I Encuentro de Fortalecimiento dirigido a Conciliadores y Conciliadoras en Equidad, el tema tratado fue "bases para la elaboración de actas y constancias de manera exitosa", y participaron de manera presencial 38 personas y virtual 102 personas, para un total de 140 participantes. 
2. 18 Marzo 2025 Se adelantó el II Encuentro de Fortalecimiento dirigido a Conciliadores y Conciliadoras en Equidad, el tema tratado 
fue "bases para la elaboración de actas de manera exitosa II", y participaron de manera virtual 101 personas</t>
  </si>
  <si>
    <t>1. Listado de Asistencia I Encuentro Fortalecimiento CE
2. Listado de Asistencia II Encuentro Fortalecimiento CE</t>
  </si>
  <si>
    <t>No se pudo realizar en el trimestre la reunión con el IDPAC por temas de agenda y contingencia contractual de ambas entidades.</t>
  </si>
  <si>
    <t xml:space="preserve">Durante este periodo se realizaron 3 encuentros de fortalecimiento técnico, los cuales, constituyen una asistencia técnica dirigida a los actores comunitarios del distrito:
1. 2 de abril del 2025, se adelantó el III Encuentro de Fortalecimiento dirigido a Conciliadores y Conciliadoras en Equidad, el tema tratado fue "elaboración de actas en conflictos de familia", y participaron de manera virtual 102 personas.
2. 20 de mayo de 2025, Se adelantó el IV Encuentro de Fortalecimiento dirigido a Conciliadores y Conciliadoras en Equidad, el tema tratado fue "la segunda sesión de elaboración de actas en conflictos de familia", participaron de manera presencial 26 personas y virtual 95 personas, para un total de 121.
3. 17 de junio de 2025, se adelantó V Encuentro de Fortalecimiento para Conciliadores y Conciliadoras en Equidad, el tema tratado fue “Actualización en Arrendamiento y Procesos Ejecutivos"
</t>
  </si>
  <si>
    <t xml:space="preserve">1. 04.22 III Encuentro de Fortalecimiento CE
2. 05.20 IV Encuentro de Fortalecimiento CE
3. Master Class Juez </t>
  </si>
  <si>
    <t xml:space="preserve">La DAJ está realizando un mapeo de identificación de actores para replicar estos espacios técnicos con Actores Comunitarios de otras localidades. </t>
  </si>
  <si>
    <t>Durante el tercer trimestre de 2025, la DAJ realizó tres (3) asistencias técnicas en las localidades de Los Mártires, Suba y Chapinero, con la participación de 356 personas.
En Los Mártires se llevó a cabo una (1) asistencia técnica con un grupo de mujeres en sus diversidades que ejercen actividades sexuales pagadas, sobre violencia sexual como arma de guerra. En Suba se realizaron dos (2): una con la Casa Suba LGBTI Laura Weinstein con un grupo de la comunidad LGBTIQ+ sobre rutas de atención de la Casa de Justicia de Suba, mecanismos de acceso a la justicia y el delito penal de discriminación y sus rutas de atención y denuncia; y otra con la Junta de Acción Comunal El Laguito sobre competencias y funciones de los operadores de la Casa de Justicia, la estrategia de facilitadores, la Ruta Mujer y los procesos de mediación y conciliación.
En Chapinero se desarrolló una jornada con actores de justicia no formal y comunitaria, como jueces de paz y conciliadores en equidad, para fortalecer el conocimiento en temas de conflictos de tránsito, los casos conciliables y las normas que rigen este tipo de conflictividades, reforzando además la conciliación en equidad como método de resolución de conflictos y sus límites.</t>
  </si>
  <si>
    <t>Construcción de un laboratorio de intercambio en cinco mesas temáticas: movilidad, espacio público, parques, hogar y entornos laborales seguros.</t>
  </si>
  <si>
    <t>Generar estrategias para la comprensión y apropiación social de la justicia comunitaria.</t>
  </si>
  <si>
    <t>Estrategias para la comprensión y apropiación social de la justicia comunitaria implementadas</t>
  </si>
  <si>
    <t>Sumatoria de estrategias para la comprensión y apropiación social de la justicia comunitaria implementadas</t>
  </si>
  <si>
    <t>Durante el trimestre se diseñó la propuesta de productos de la política Pública y se entregó ficha a la Oficina de Comunicaciones de la DAJ para diseño de la estrategia de comunicaciones.
Se realizó la sistematización de las propuestas de los actores de justicia no formal y comunitaria donde hay ideas frente a la promoción.</t>
  </si>
  <si>
    <t>1. Plan de acción PP y fichas de productos
2. Borrador Documento Diagnóstico</t>
  </si>
  <si>
    <t>La articulación con la Oficina de Comunicaciones ha sido díficil, se solicitó hacer una entrevista a unas conciliadoras en equidad y no fue posible.</t>
  </si>
  <si>
    <t xml:space="preserve">Durante el trimestre se avanzó en la proyección de la estrategia de difusión para la comprensión y apropiación social de la justicia comunitaria en su primera versión. Esta estrategia responde a la necesidad de superar barreras estructurales, territoriales y socioculturales que históricamente han limitado el acceso a la justicia para amplios sectores de la población y constituye la estrategia principal de la cual se deben derivar las estrategias de difusión que se van a aplicar en cada una de las localidades priorizadas (Ciudad Bolívar, Tunjuelito, Los Mártires, Suba y Kennedy). La estrategia está compuesta por el alcance, los objetivos generales y específicos, marcos normativo y conceptual, las líneas de acción del PISCCJ y las líneas estratégicas de difusión territorial de acuerdo con las estrategias que tiene a cargo la DAJ, las acciones y actividades a desarrollar de acuerdo con las líneas anteriormente señaladas, así como el cronograma de acción.
El documento de la estrategia fue presentado a la Directora de Acceso a la Justicia DAJ a través de correo electrónico, igualmente fue socializada por el líder de la estrategia a los integrantes del equipo de justicia territorial por el mismo medio.
</t>
  </si>
  <si>
    <t>1. Estrategia de difusión v1.                                         2. Correo de trazabilidad.                                                              3. Correo de socialización al equipo de justicia territorial.</t>
  </si>
  <si>
    <t>Durante el tercer trimestre de 2025 se avanzó en la proyección de la Estrategia de Comprensión y Apropiación de la Justicia. Esta estrategia responde a la necesidad de superar barreras estructurales, territoriales y socioculturales que históricamente han limitado el acceso a la justicia para amplios sectores de la población que desconocen las bondades y beneficios de la justicia no formal y comunitaria, constituye la estrategia principal de la cual se deben derivar las estrategias de comprensión y apropiación social de la justicia comunitaria que se van a aplicar en cada una de las localidades priorizadas (Ciudad Bolívar, Tunjuelito, Los Mártires, Suba y Kennedy). La estrategia incluye objetivos generales y específicos, enfoques diferenciales, glosario y tres líneas estratégicas: Nuestra Justicia en el Territorio, Centro de la Justicia Comunitaria y Espacios de Sensibilización sobre la Justicia en Equidad, cada una con acciones pedagógicas y de participación ciudadana orientadas a promover la apropiación social de la justicia comunitaria.</t>
  </si>
  <si>
    <t>1. Acta 05 de septiembre de 2025
2. Acta 19 de septiembre de 2025
3. Documento borrador de la estrategia</t>
  </si>
  <si>
    <t>Generar incentivos y reconocimientos públicos a procesos inspiradores de la justicia comunitaria.</t>
  </si>
  <si>
    <t>Incentivos y reconocimientos públicos a procesos realizados</t>
  </si>
  <si>
    <t>Sumatoria de incentivos y reconocimientos públicos a procesos realizados</t>
  </si>
  <si>
    <t>3 incentivos</t>
  </si>
  <si>
    <t>Durante el trimestre se diseñó la propuesta de productos de la política Pública y se relizó reunión con entidades corresponsables (Secretaría Habitat, Movilidad,Cultura, Salud, Educación y Gobierno)
Se realizó la sistematización de las propuestas de los actores de justicia no formal y comunitaria donde hay ideas frente a  los incentivos a implementar.</t>
  </si>
  <si>
    <t>Se está a la espera de recibir retroalimentación de las entidades sobre propuesta</t>
  </si>
  <si>
    <t>El Acuerdo 900 de 2023 establece la necesidad de crear un incentivo de Justicia No Formal y Comunitaria -JNFC- para estimular y reconocer por parte de la administración Distrital la labor de los operadores de JNFC, por lo tanto, se llevó a cabo una reunión con la Cámara de Comercio de Bogotá como aliado estratégico de esta Secretaría para planear el evento de premiación a los actores de JNFC para el mes de noviembre con una asistencia aproximada de 300 personas. Se estableció la necesidad de buscar patrocinios con la empresa privada y las universidades para los premios, verificar la posibilidad de entregar refrigerios, almuerzo y un detalle conmemorativo. Igualmente se planteó la posibilidad de desarrollar un conversatorio o simposio que permita la visibilización de la labor de los operadores de JNFC y el diálogo entre ellos.</t>
  </si>
  <si>
    <t>1. Pantallazo de la reunión.                
 2. Listado de asistencia.
3. Acta reunión CCB-DAJ evento AJNFC</t>
  </si>
  <si>
    <t>Es importante contar con la asignación de refrigerios y/o almuerzos y los recursos financieros para el detalle y los premios. Importante realizar el rastreo de posibles aliados que aporten a los premios a entregar.</t>
  </si>
  <si>
    <t xml:space="preserve">Durante el tercer trimestre de 2025, la DAJ en el marco de la planeación del evento de reconocimiento a los actores de justicia no formal y comunitaria, realizó una reunión con la Cámara de Comercio de Bogotá el 15 de agosto. En dicho espacio, la entidad confirmó la designación de la sede de Kennedy para la realización del evento en la segunda semana de noviembre e informó que no dispone de recursos para la entrega de premios ni para la provisión de refrigerios. Esta información fue expuesta a la Directora de Acceso a la Justicia, generando la alerta de la organización del evento programado para el mes de noviembre. </t>
  </si>
  <si>
    <t>1. Pantallazo de reunión.
2. Acta de reunión.
3. Correo electrónico de alerta.
4. Correo electrónico de respuesta a la alerta.</t>
  </si>
  <si>
    <t>Se generó una alerta ante la falta de recursos para los incentivos y refrigerios del evento, mediante correo electrónico del 21 de agosto de 2025, respondido el 25 del mismo mes por la Directora de Acceso a la Justicia, quien indicó que el nuevo contrato de logística se proyecta suscribir para el mes de octubre.</t>
  </si>
  <si>
    <t>¡Juntos Somos Más!</t>
  </si>
  <si>
    <t>Generar escenarios de articulación local y distrital con los actores de la justicia formal, no formal y comunitaria y propiciar su participación en la estructuración y puesta en marcha del Sistema Distrital de Justicia.</t>
  </si>
  <si>
    <t>Satisfacción de Necesidades de justicia de los ciudadanos resueltas por conflictividad en el Sistema Distrital de Justicia con la articulación local y distrital con los actores de la justicia formal, no formal y comunitaria (según muestra definida)</t>
  </si>
  <si>
    <t>Promedio de satisfacción de encuestas/encuestas aplicadas</t>
  </si>
  <si>
    <t>60% de satisfacción</t>
  </si>
  <si>
    <t>Constante</t>
  </si>
  <si>
    <t xml:space="preserve">Durante el periodo se realizó la prorrogra de los 8 convenios interarministrativos con los operadores de justicia que se encuentran al interior de los equipamientos.
Se inicio el “Piloto” de aplicación del formulario de “seguimiento a los servicios”, como herramienta orientada a mejorar la atención a la ciudadanía. 
Desde marzo siguiendo las nuevas instrucciones de la SAJ, en el marco del proceso de institucionalización del Sistema Distrital de Justicia y en la formulación de los Sistemas Locales de Justicia ahora en 5 localidades, se diseño e implementó una encuesta a las instituciones inicialmente de Ciudad Bolívar, Mártires, Bosa y posteriormente en Suba, Kenney y Tunjuelito. </t>
  </si>
  <si>
    <t>Ocho (8) convenios prorrogados 
Un (1) formulario de “seguimiento a los servicios diseñado e implementado.
Una (1) encuesta a instituciones diseñada y en implementación.</t>
  </si>
  <si>
    <t>Se pudo dar continuidad a las accciones a nivel Distrital y Territorial desde marzo en la medida que se inició el proceso para superara la contigencia de contratación y solo hasta ese momento se recibieron observaciones por parte de la Susbsecretaría de Acceso a la Justicia</t>
  </si>
  <si>
    <t xml:space="preserve">En este trimestre se realizaron reuniones con Oficina de Análisis de la Información y Estudios Estratégicos -OIAEE para la construcción conjunta de un instrumento de seguimiento integral que permita conocer la satisfacción de necesidades de justicia resueltas por conflictividad de los ciudadanos de Bogotá, en la cual establecieron posibles escenarios para realizar el seguimiento. Se verificó el flujo de SIDIJUS para revisión de variables que se adecuen al seguimiento. Se proyecta borrador de documento de Instrumento de medición Satisfacción de Necesidades de justicia de los ciudadanos resueltas por conflictividad en el Sistema Distrital de Justicia.
</t>
  </si>
  <si>
    <t xml:space="preserve">1. Acta de reunión de reunión con OIAEE
2. Borrador de documento de Instrumento de medición Satisfacción de Necesidades de justicia de los ciudadanos resueltas por conflictividad en el Sistema Distrital de Justicia.
3. Acta de reunión revisión Instrumento medición </t>
  </si>
  <si>
    <t>La implementación se hará de manera progresiva, por etapas. Se requiere validar si la disponibilidad del personal para la implementación del instrumento.</t>
  </si>
  <si>
    <t>Durante el tercer trimestre de 2025, la DAJ realizó sesiones con Oficina OAIEE, para proyección y su posterior aprobación del instrumento de seguimiento y medición de la Satisfacción de Necesidades de justicia de los ciudadanos resueltas por conflictividad en el Sistema Distrital de Justicia. El documento establece el estudio realizado para determinar la conflictividad (Arrendamiento) inicial sobre la cual se realizará la medición, la Casa de Justicia (San Cristóbal) relevante por las cifras de atenciones como los servicios ofertados que se relacionan en su trámite, así como a la cantidad de usuarios que se tomarán como muestra (10% atenciones del 2025), así como el cuestionario en como versión piloto para el siguiente trimestre, para hacer la primera evaluación y medición de la satisfacción.</t>
  </si>
  <si>
    <t xml:space="preserve">
1.	Acta de reunión de revisión variables, muestra, cuestionario entre DAJ y OIAEE
2.	Documento revisado y enviado
3.	Acta reunión de revisión y aprobación del instrumento por parte de la directora</t>
  </si>
  <si>
    <t>La continuidad de las acciones a nivel distrital y territorial relacionadas con el Sistema Distrital de Justicia depende de la aprobación de la Subsecretaría de Acceso a la Justicia.</t>
  </si>
  <si>
    <t>Institucionalizar y regular normativamente la conformación y puesta en operación del Sistema Distrital de Justicia.</t>
  </si>
  <si>
    <t xml:space="preserve">Actos administrativos formalizados para la puesta en marcha del Sistema Distrital de Justicia </t>
  </si>
  <si>
    <t xml:space="preserve">Sumatoria de actos administrativos para la formalización y puesta en marcha del Sistema Distrital de Justicia a través del plan de acción Distrital. </t>
  </si>
  <si>
    <t>1 acto administrativo</t>
  </si>
  <si>
    <t>Se realizó una reunión con la OAIEE que presentó el Documento de Necesidades Jurídicas el cual se podrá tener en cuenta como insumo diagnóstico para el documento.  
En atención a las observaciones realizadas en marzo por la SAJ el proyecto de acto administrativo se le han hecho algunos ajustes puntuales relacionados con los resultados de las actividades participativas en 5 localidades.</t>
  </si>
  <si>
    <t>Un (1) acta de reunión 
Un (1) borrador de acto administrativo ajustado</t>
  </si>
  <si>
    <t>Durante el periodo, desde la DAJ se avanzó en el desarrollo de grupos focales y en la aplicación de encuestas a las instituciones que hacen parte de las Casas de Justicia, estos insumos permitieron servir como insumo y complemento a la nueva versión de borrador del Decreto del Sistema Distrital de Justicia. En junio se realizaron nuevas observaciones por parte de la SAJ sobre, los cuales, se elaboró un documento de respuesta con propuestas modificatorias, se está a la espera de una reunión con la SAJ para continuar con el proceso.</t>
  </si>
  <si>
    <t>1. Borrador de Decreto ajustado
2. Informe resultados encuestas instituciones 
3. Matriz resultados encuesta instituciones 
4. Matriz cruce Grupos focales vs Decreto
5. Presentación cruce ejercicios participativos VS borrador Decreto</t>
  </si>
  <si>
    <t>La continuidad de todas las acciones a nivel Local previstas en el plan del Sistema Distrital de Justicia se encuentra en revisión y aprobación por parte de la Subsecretaría de Acceso a la Justicia.</t>
  </si>
  <si>
    <t>Durante el periodo se avanzó en la formalización del Sistema Distrital de Justicia. El 22 de septiembre la Subsecretaría de Acceso a la Justicia envió versión ajustada del Decreto y el 24 de septiembre se revisó en reunión técnica. El 30 de septiembre la Dirección de Acceso a la Justicia radicó ante la Dirección Jurídica y Contractual de la Secretaría Distrital de Seguridad, Convivencia y Justicia el Memorando 3-2025-38395 ante la Dirección Jurídica y Contractual de la SDSCJ con el proyecto de Decreto “Por medio del cual se formaliza el Sistema Distrital de Justicia y se dictan otras disposiciones”. El Decreto define la estructura, modelo de operación e instancias de coordinación (Comité Distrital de Justicia y Comités Locales de Justicia).</t>
  </si>
  <si>
    <t xml:space="preserve">1. Correo envío versión borrador decreto.SAJ 
2.Informe de asistencia reunión revisión observaciones SAJ al borrador Decreto SDJ
3.correo remisión observaciones DAJ versión borrador decreto SAJ
4.Memo a DJC remisión Decreto Radicado 3-2025-38395
5.Decreto SDJ radicación a DJC
</t>
  </si>
  <si>
    <t xml:space="preserve">La continuidad de las acciones a nivel distrital y territorial previstas para la formalización del Sistema Distrital de Justicia depende de la aprobación de la Subsecretaría de Acceso a la Justicia y de la revisión del borrador radicado ante la Dirección Jurídica y Contractual. </t>
  </si>
  <si>
    <t>Diseñar rutas y protocolos que aseguren amparo y respuestas efectivas a las necesidades de justicia de la ciudadanía con enfoque territorial, diferencial, de género y restaurativo.</t>
  </si>
  <si>
    <t>Rutas de atención para asegurar el amparo y respuestas efectivas a las necesidades de justicia de la ciudadanía con enfoque territorial, diferencial, de género y restaurativo diseñadas e implementadas</t>
  </si>
  <si>
    <t>Sumatoria de rutas de atención para asegurar el amparo y respuestas efectivas a las necesidades de justicia de la ciudadanía con enfoque territorial, diferencial, de género y restaurativo implementadas</t>
  </si>
  <si>
    <t>25 rutas</t>
  </si>
  <si>
    <t>Durante el primer trimestre 2025 se han actualizado, publicado y eliminado 28 documentos asociados a los procesos y procedimientos de la DAJ: seis (6) actualizados, seis (6) eliminados y dieciséis (16) creados
Actualización:
•	Direccionamiento a Entidades Operadoras Casas de Justicia F-AJ-637,
•	Acciones preventivo pedagógicas F-AJ-234.
•	Orientación jurídica de otros perfiles en el CTP F-AJ-231.
•	Solicitud de información contenida en el sistema de video vigilancia de la Unidad Permanente de Justicia I-AJ-12.
•	Seguimiento a la implementación del traslado por protección y atención psicológica a la población trasladada F-AJ-354
•	Manual de Convivencias de Casas de Justicia MA-AJ-1, V5
Eliminación:
•	Acciones preventivo-pedagógicas CTP PD-AJ-4.
•	Remisión de ciudadanos habitantes de calle a CAE F-AJ-230.
•	Solicitud de Adquisición o Mantenimiento de Bienes y Servicios en la UPJ - PR-AJ-3. 
•	Manual de Medidas de Seguridad Unidad Permanente de Justicia - UPJ - MA-AJ-2. 
•	Jornada de atención a ciudadano habitante y en calle F-AJ-355. ((Solicitud de eliminación realizada desde diciembre 2024)
•	Planilla de atención en salud a ciudadanos habitantes de y en calle CHC F-AJ-434 (Solicitud de eliminación realizada desde diciembre 2024)
Creación:
•	Guía de aplicación de medio material de policía. G-AJ-06
•	Registro de ciudadanos que no ingresaron al CTP. F-AJ-1517
•	Registro de monitoreo o acompañamiento en salas del CTP. F-AJ-1518
•	Registro de salidas de ciudadanos trasladados- CTP. F-AJ-1516
•	Valoración psicológica inicial – CTP. F-AJ-1519
•	Constancia de permanencia en el Centro de Traslado por Protección – CTP. F-AJ-1520
•	Formato de atención a familiares o allegados en el Centro de Traslado por Protección. F-AJ-1521
•	Elementos dejados en custodia por ciudadanos que ingresaron al Centro de Traslado por Protección. F-AJ-1522
•	Formato de atención inicial en recepción a ciudadanos trasladados al CTP. F-AJ-1523
•	Formato de registro de llamadas realizadas por ciudadanos trasladados en el CTP.  F-AJ-1524
•	Listado de entrega de refrigerios Centro de Traslado por Protección – CTP F-AJ-1525
•	Formato de préstamo – regalo de libros y/o juegos de mesa a ciudadanos trasladados F-AJ-1526
•	Listado entrega de alimentos – Centro de Traslado por Protección – CTP. F-AJ-1527
•	Seguimiento de casos de ciudadanos trasladados a quienes se brindó información de servicios de otras entidades o instituciones en el CTP. F-AJ-1528
•	Formato de resumen de orientaciones o atenciones individuales a ciudadanos trasladados – CTP. F-AJ-1529
•	19. Registro de salidas individuales y acompañamientos de ciudadanos trasladados – CTP. -F-AJ-1515</t>
  </si>
  <si>
    <t>Documentos MIPG actualizados.</t>
  </si>
  <si>
    <t xml:space="preserve">Para este periodo en mesa de trabajo con el equipo técnico de la DAJ se realizó una revisión de las conflictividades más frecuentes en Casas de Justicia, así como los documentos adelantados y relacionados con guías de atención en enfoques diferenciales en Casas de Justicia y se estableció que en el marco del modelo de atención la inclusión de un apartado con la estrategia de fortalecimiento de los servicios de atención de justicia a partir de la transversalización de los enfoques poblacional, diferencial y territoriales, la cual se documenta e incluye la creación de documentos internos que contengan las rutas de atención por conflictos y enfoques y los responsables. En consecuencia, se documentó y presentó a la directora las siguientes rutas y guías: Frente a las tipologías de conflictos: Violencia Intrafamiliar, Arrendamiento y Deudas, respecto a los enfoques el documento de transversalización de enfoques y la Guía metodológica para la identificación y atención a posibles víctimas de trata de personas en las casas de justicia de Bogotá. </t>
  </si>
  <si>
    <t>1.1 Ruta de atención frente a la tipología de Conflicto de Arrendamiento
1.2 Ruta de atención frente a la tipología de Conflicto de Deuda
1.3 Ruta de atención frente a la tipología de conflicto de violencia intrafamiliar
1.4 Estrategia de fortalecimiento de los servicios de atención de justicia a partir de la transversalización de los enfoques poblacional, diferencial y territorial
1.5 Guía metodológica en Casas de Justicia posibles víctimas Trata de Personas
2.1. Acta de reunión asignación de los temas y responsables para las rutas
2.2. Acta de reunión revisión de documentos</t>
  </si>
  <si>
    <t>Durante este trimestre se llevó a cabo una sesión de seguimiento a las rutas implementadas y a las que se encuentran pendientes, en el marco de las conflictividades más recurrentes identificadas por la ciudadanía, así como la definición de disposiciones para la transversalización de los enfoques. Se avanzó en la elaboración del documento operativo de la ruta de alerta naranja para la prevención del feminicidio, en la implementación del enfoque diferencial para comunidades negras y afrodescendientes en la atención de las Casas de Justicia, y en el fortalecimiento de las rutas relacionadas con conflictos en propiedad horizontal y atención a víctimas del conflicto armado.</t>
  </si>
  <si>
    <t xml:space="preserve">1. Documento y Presentación estrategia Alerta Naranja
2. Borrador ruta de víctimas de conflicto armado 
3. Presentación orientación de atención enfoque diferencial y Afro
4. Borrador Ruta de Propiedad Horizontal
5. Reunión de seguimiento de rutas 
</t>
  </si>
  <si>
    <t>Justicia en Plural</t>
  </si>
  <si>
    <t>Estructurar e implementar el Centro Distrital de Conciliación en Derecho.</t>
  </si>
  <si>
    <t>Centro Distrital de Resolución de Conflictos en operación</t>
  </si>
  <si>
    <t>Sumatoria de sedes de acceso a la justicia con operación del Centro Distrital de Resolución de Conflictos</t>
  </si>
  <si>
    <t>6 sedes</t>
  </si>
  <si>
    <t>Se realizó borrador de documentos requeridos para presentar solicitud ante Ministerio Justicia:
-Determinacion Recursos Físicos y Financieros
-Diagnóstico de Conflictividades
-Proyecto de Reglamento</t>
  </si>
  <si>
    <t>-Determinacion Recursos Físicos y Financieros
Diagnóstico de Conflictividades
-Proyecto de Reglamento</t>
  </si>
  <si>
    <t>Se está a la espera de la contratacion de persona encargada de continuar la gestión ante MinJusticia.</t>
  </si>
  <si>
    <t xml:space="preserve">Durante el trimestre se presentaron avances de gestión a partir de un espacio de reunión con el Ministerio de Justicia y del Derecho, donde se presentó la intención de creación del Centro a la Directora de Métodos Alternativos de Solución de Conflictos del Ministerio de Justicia y del Derecho.
Así mismo, se adelantó reunión con el equipo de la Dirección de Acceso a la Justicia con el fin de hacer seguimiento al proceso de creación del centro, se revisaron los antecedentes documentales que existen en la DAJ sobre el Centro Distrital de Resolución de Conflictos. 
</t>
  </si>
  <si>
    <t>1. Correo electrónico de remisión del cronograma. 
2. Cronograma. 
3. Listado de asistencia DAJ.
4. Listado Min. Justicia</t>
  </si>
  <si>
    <t>Durante el trimestre la DAJ avanzó en las siguientes acciones: En julio de 2025 se solicitó al Ministerio de Justicia y del Derecho la primera asistencia técnica para la creación del Centro Distrital de Conciliación en Derecho (comunicación No. 2-2025-48181). En respuesta, mediante la comunicación No. 1-2025-48231, el Ministerio convocó a reunión el 6 de agosto de 2025, fecha en la que se llevó a cabo la asistencia técnica con acompañamiento de la Dirección de Acceso a la Justicia. En esta se indicó que el representante legal de la entidad promotora debe crear un correo institucional para iniciar el proceso y que las solicitudes deben presentarse por cada sede proyectada.
Posteriormente, el 19 de septiembre de 2025, se realizó reunión con la Directora de Acceso a la Justicia, Katherine Herrera, en la que se definió la estructura del Centro Distrital de Resolución de Conflictos, estableciendo cinco (5) líneas de acción basadas en los Métodos de Resolución de Conflictos (MRC): mediación profesional o institucional, mediación comunitaria, conciliación en equidad, conciliación en derecho y arbitraje social. Se acordó además que el Centro operará en las Casas de Justicia de San Cristóbal y Chapinero.</t>
  </si>
  <si>
    <t>1. Acta reunión diseño CDRC
2. Creación CDCD
3. 1-2025-48231_1
4. 2-2025-48181
5. Correo aprobación documento borrador CDRC
6. Centro Distrital de Resolución de Concflictos CDRC</t>
  </si>
  <si>
    <t>Estructurar un modelo de relacionamiento con todos los actores de justicia centrado en la gestión de capacidades.</t>
  </si>
  <si>
    <t>Modelo de relacionamiento diseñado e implementado con actores de justicia con enfoque poblacional, diferencial de género y restaurativo.</t>
  </si>
  <si>
    <t>Sumatoria (peso de las Fases ejecutadas) / Sumatoria (peso de las Fases planeadas) ] * 100 en el diseño e implementación del modelo de relacionamiento con actores de justicia con enfoque poblacional, diferencial de género y restaurativo.</t>
  </si>
  <si>
    <t>100% del modelo diseñado e implementado</t>
  </si>
  <si>
    <t xml:space="preserve">Durante el trimestre el proceso de contratación provocó que no se contará con los perfiles pertinentes para avanzar según lo programado en todas las actividades definidas </t>
  </si>
  <si>
    <t>1. Se realizó la suscripción de 4 convenios Interadministrativo que incluyen Acuerdos de Nivel de Servicio (ANS armonizados con el borrador de acto administrativo del Sistema Distrital de Justicia, relacionados a continuación: Convenio 1861 de 2025 con la Secretaría Distrital de Gobierno, Convenio 1857 de 2025 con la Secretaría de la Mujer, Convenio 1860 con la Fiscalía General de la Nación y Convenio 1856 de 2025 con el ICBF. 
2.	Siguiendo orientaciones de la SAJ, se modificó el plan de trabajo de la Secretaría Distrital de Seguridad, Convivencia y Justicia (SDSCJ), fijando como fecha límite el 31 de julio de 2025 como fecha programada de envío a la Secretaría Jurídica Distrital para revisión de legalidad.
3.	Elaboración de documento borrador de relacionamiento con actores del Sistema Distrital de Justicia
En el marco de la construcción del  documento de relacionamiento, se avanzó en la elaboración de los Acuerdos de Nivel de Servicio – ANS con Instituciones, Actores y Servicios Internos, como un instrumento que define los lineamientos técnicos para:
i. La eficiente ejecución y operatividad de las Instituciones, Actores y Servicios del Sistema Distrital de Justicia; 
ii. La coordinación de los recursos logísticos, técnicos y humanos requeridos; 
iii. El estableciendo los mecanismos de mejora continua de la calidad de la prestación de servicio 
Los ANS se incorporaron como instrumentos que hacen parte integral de los Convenios Interadministrativos firmados hasta la fecha.</t>
  </si>
  <si>
    <t>1. Minuta Convenio 1860 con la Fiscalía General de la Nación
2. Minuta Convenio 1861 de 2025 con la Secretaría Distrital de Gobierno 
3. Minuta Convenio 1857 de 2025 con la Secretaría de la Mujer 
4. Minuta Convenio 1856 de 2025 con el ICBF
5. Documento plan de trabajo agenda normativa
6. Documento Acuerdo de Nivel de Servicios - ANS</t>
  </si>
  <si>
    <t>Los avances en la firma del nuevo Convenio con Medicina Legal esta sujeto a la concertación</t>
  </si>
  <si>
    <t xml:space="preserve">Durante el periodo reportado, la DAJ avanzó en la construcción y socialización del Plan de Trabajo de Articulación con Instituciones, conformado por cuatro fases orientadas a la formulación del Plan de Acción del Sistema, como complemento al proceso de expedición del Decreto. En este marco, se desarrollaron reuniones con las instituciones del sector justicia, priorizando aquellas con convenios interadministrativos, con el fin de consolidar de manera participativa el Plan de Acción. En estos espacios técnicos se recopilaron recomendaciones sobre la operación del Sistema. Entre los encuentros realizados se destacan los siguientes: Secretaría Distrital de Gobierno (16 de septiembre), Secretaría de la Mujer (19 de septiembre), Fiscalía General de la Nación (24 de septiembre), Alta Consejería para los Derechos de las Víctimas, la Paz y la Reconciliación (24 de septiembre), ICBF (25 de septiembre) y Secretaría Distrital de Integración Social (26 de septiembre).
Paralelamente, se elaboró la primera versión del documento de consolidación de información del Sistema Distrital de Justicia, que servirá como soporte conceptual y metodológico del Plan de Trabajo de Articulación con Instituciones y como insumo técnico para el proceso de expedición del Decreto del Sistema.
</t>
  </si>
  <si>
    <t xml:space="preserve">
1.1.	Formulación del Plan de acción Sistema Distrital de Justicia
1. 2. Proceso formulación PLAN ACCIÓN SDJ
1.3. Propuesta formulación PLAN ACCIÓN DJ
1.3.1. listados asistencia reuniones con instituciones
2.1. Correo remisión documento 
2.2. Documento Formulación Hoja de Ruta</t>
  </si>
  <si>
    <t>Diseñar e implementar la Política Pública Distrital de Justicia Comunitaria.</t>
  </si>
  <si>
    <t>Política Pública Distrital de Justicia Comunitaria diseñada e implementada</t>
  </si>
  <si>
    <t>Sumatoria del peso de las Fases ejecutadas / Sumatoria del peso de las Fases planeadas) * 100 en el diseño e implementación de la Política Pública de Justicia Comunitaria</t>
  </si>
  <si>
    <t>100% de la Política Pública diseñada e implementada</t>
  </si>
  <si>
    <t>Se realizó borrador de documento diagnóstico y propuesta de plan de accion con fichas de productos.</t>
  </si>
  <si>
    <t>Se está a la espera de revisión interna y retroalimentacion de las entidades corresponsables implementación PP.</t>
  </si>
  <si>
    <t>Durante el trimestre se avanzó en las siguientes acciones: En el mes de abril 2025 se presentó primer borrador del documento diagnóstico y se recibieron observaciones por parte de la SAJ mediante memorando 3-2025-15387. En el mes de junio se realizaron reuniones con delegados de la OAIEE y OAP para consolidar el documento diagnóstico de acuerdo a los lineamientos emitidos por la SDP y la SAJ a través del memorando No. 3-2025-24068. A través del memorando 3-2025-24453 del 21 de junio de 2025 se remitió a la SAJ la versión final del Documento Diagnóstico de Justicia No Formal y Comunitaria a la SAJ para revisión y aprobación.</t>
  </si>
  <si>
    <t xml:space="preserve">1. Listado de asistencia reunión 1 DE JUNIO DE 2025.                                                                        
2. Listado de asistencia 11 de junio de 2025.                                                  
3. Listado de aistencia reunión 14 de junio de 2025.                                                                        
4. Acta y listado de asistencia de la reunión del 19 de junio de 2025.                                                                                        
5. Memorando 3-2025-24453 del 21 de junio de 2025.                                                                                          
6. Documento Diagnóstico de Justicia No Formal y Comunitaria. 
7. Memorando 3-2025-15387 del  18 de junio de 2025
8. Memorando 3-2025-24068 </t>
  </si>
  <si>
    <t xml:space="preserve">Durante el periodo reportado, la DAJ avanzó en las siguientes acciones: Julio se recibieron los ajustes técnicos de la SAJ al documento diagnóstico, enfocados en la aplicación de normas APA y la actualización de los capítulos de introducción, marco conceptual, normativo y metodológico. Esta versión del documento se actualizó de manera articulada con la SAJ, con validación técnica realizada el 28 de julio para garantizar la coherencia y calidad del documento.
En el mes de agosto de 2025, se desarrolló una mesa de trabajo interinstitucional con la OAP, OAIEE, SAJ y DAJ, orientada al fortalecimiento y alineación técnica del documento. Como resultado, el 25 de agosto fue remitido a la Dirección de Acceso a la Justicia para su revisión y posterior envío a la SAJ.
En septiembre, la OAIEE realizó nuevos aportes técnicos incorporados en la cuarta versión del diagnóstico. El 18 de septiembre, la SAJ emitió observaciones adicionales, y el documento se encuentra actualmente en revisión por la Subsecretaría de Acceso a la Justicia.
</t>
  </si>
  <si>
    <t xml:space="preserve">1. Documento con Ajustes SAJ
2. Listado Asistencia 24/07/25
3. Listado Asistencia 28/07/25
4, Documento Diagnóstico - Mesa de Trabajo
5. Documento Diagnóstico 
6.  Ajustes OIEE
7. Documento Diagnostico cuarta versión
</t>
  </si>
  <si>
    <t xml:space="preserve">El Comité Sectorial de la SDSCJ se convocó para el 10 de octubre, el cual, se espera la aprobación del documento Diagnóstico y el Plan de Acción de la Política Pública. </t>
  </si>
  <si>
    <t>Fortalecer las capacidades mediadoras del personal uniformado de la Policía Nacional brindando formación en mediación con enfoque restaurativo</t>
  </si>
  <si>
    <t>Jornadas de formación en mediación con enfoque restaurativo realizadas con personal uniformado de la Policía Nacional</t>
  </si>
  <si>
    <t>Sumatoria de jornadas con enfoque restaurativo realizadas con personal uniformado de la Policía Nacional</t>
  </si>
  <si>
    <t xml:space="preserve">15 jornadas </t>
  </si>
  <si>
    <t>Se realizaron reuniones con funcionarios Armada Nacional y Hospital Policia para planear actividades de formación en resolución de conflictos para segundo y tercer trimestre 2025.</t>
  </si>
  <si>
    <t>1. Acta Reunión Armada Nacional
2. Acta Reunión Policía</t>
  </si>
  <si>
    <t xml:space="preserve">Establecer contacto con Policía Nacional encargados de mediación policial para presentar propuesta de capacitación y elaborar un plan de trabajo. </t>
  </si>
  <si>
    <t>Durante el trimestre se adelantaron 3 capacitaciones con uniformados de la Policía Nacional: la primera sobre mediación restaurativa con la Escuela De Investigación Criminal ESINC - Policía Nacional y las otras dos con funcionarios de la Dirección de Sanidad de la Policía Nacional sobre habilidades para la resolución de conflictos.</t>
  </si>
  <si>
    <t xml:space="preserve">
1. Listados de Asistencia 
2. Memorando Policía
</t>
  </si>
  <si>
    <t>Durante el trimestre se avanzó en la articulación con la Dirección de Seguridad para socializar la propuesta de formación dirigida a la Policía Nacional, enfocada en mediación con enfoque restaurativo. Como resultado, se coordinaron cuatro jornadas de capacitación en la Escuela de Inteligencia y Contrainteligencia (ESINC), dirigidas a uniformados en proceso de formación.
Las sesiones se realizaron los días 5 de agosto con 23 asistentes, 12 de agosto con 45 asistentes, 3 de septiembre con 34 asistentes y 17 de septiembre con 15 asistentes, todas bajo la temática “Métodos de resolución de conflictos: mediación con enfoque restaurativo”. En total, participaron 117 uniformados, quienes fortalecieron sus capacidades en mediación y resolución pacífica de conflictos.</t>
  </si>
  <si>
    <t>1. Listado Asistencia 5 Agosto
2. Listado Asistencia 12 Agosto
3. Listado Asistencia 3 Septiembre
4. Listado Asistencia 17 Septiembre</t>
  </si>
  <si>
    <t>Dirección de Acceso a la Justicia (en articulación con DRPA)</t>
  </si>
  <si>
    <t>Mujeres vivas, comunidades seguras</t>
  </si>
  <si>
    <t>Generar estrategias y capacidades de prevención de comportamientos abusivos y de violencia en entornos comunitarios y familiares, con énfasis en prevención y seguridad contextual.</t>
  </si>
  <si>
    <t>Estrategia diseñada e implementada para a la prevención de comportamientos abusivos y de violencia en entornos comunitarios y familiares, con énfasis en prevención y seguridad contextual.</t>
  </si>
  <si>
    <t>Sumatoria del peso de las Fases ejecutadas) / Sumatoria del peso de las Fases planeadas) * 100 en el diseño e implementación de la Estrategia dirigida a la de prevención de comportamientos abusivos y de violencia en entornos comunitarios y familiares, con énfasis en prevención y seguridad contextual.</t>
  </si>
  <si>
    <t>100% de la estrategia diseñada e implementada</t>
  </si>
  <si>
    <t>Diseño de la propuesta de documento de la estrategia y capacidades de prevención de comportamientos abusivos y de violencia en entornos comunitarios y familiares, con énfasis en prevención y seguridad contextual.</t>
  </si>
  <si>
    <t>1. Estrategia y capacidades de prevención de comportamientos abusivos y de violencia en entornos comunitarios y familiares, con énfasis en prevención y seguridad 
contextual.</t>
  </si>
  <si>
    <t>Las gestiones que siguen son las siguientes: Aprobación y socialización de la propuesta de estrategia para la  prevención de comportamientos abusivos y de violencia en entornos comunitarios y familiares, con énfasis en prevención y seguridad contextual.Implementación de la estrategia.</t>
  </si>
  <si>
    <t xml:space="preserve">Durante el trimestre se socializó la estrategia y capacidades de prevención de comportamientos abusivos y de violencia en entornos comunitarios y familiares, con énfasis en prevención y seguridad contextual con el equipo territorial y en el encuentro mensual de la DAJ. </t>
  </si>
  <si>
    <t xml:space="preserve">1. Estrategia y capacidades de prevención de comportamientos abusivos y de violencia en entornos comunitarios y familiares, con énfasis en prevención y seguridad contextual.
2. Listado de Asistencia 06-06-2025 Socialización Estrategias Equipo Territorial
3. Acta: 21-05-2025 Acta Encuentro mensual DAJ
</t>
  </si>
  <si>
    <t xml:space="preserve">Las gestiones previstas para el siguiente trimestre son las siguientes: Construcción y socialización de la Batería de talleres de la estrategia. Implementación de la estrategia a nivel institucional.  </t>
  </si>
  <si>
    <t xml:space="preserve">Durante el tercer trimestre se realizaron 4 acciones en el marco de la estrategia de prevención de comportamientos abusivos y violencia en entornos comunitarios y familiares, con énfasis en prevención y seguridad contextual, en las localidades de Sumapaz, Antonio Nariño y Suba.
El 15 de agosto de 2025, en Sumapaz, 200 personas participaron en una jornada sobre manejo de emociones y resolución de conflictos, que promovió el control emocional y el desescalamiento de situaciones cotidianas. El 24 de septiembre, también en Sumapaz, se desarrolló una actividad con 40 estudiantes del I.E.R. Jaime Garzón para identificar conflictividades del territorio y fortalecer habilidades socioemocionales a través de dinámicas lúdicas.
El 29 de septiembre, en Antonio Nariño, se adelantó una capacitación con 42 agentes de Policía sobre prevención de violencias basadas en género, en la que se analizaron casos prácticos y se socializó la Ruta Mujer para fortalecer la atención integral a víctimas. Finalmente, el 30 de septiembre, en Suba, 15 mujeres participaron en un encuentro de autocuidado y prevención de violencias de género, donde se promovió la autoestima, el reconocimiento del cuerpo y las emociones como herramientas de protección y dignidad colectiva.
</t>
  </si>
  <si>
    <t>1. Manejo de emociones para el manejo del conflicto.
2. Conflictividades y manejo de emociones.
3. Prevención de violencias basadas en género y Ruta Mujer.
4. Prevención de VBG e identificación de necesidades de justicia para mujeres y niñas</t>
  </si>
  <si>
    <t>Aplicar el Programa Distrital de Justicia Restaurativa para Adultos en la Ruta de atención integral para mujeres víctimas de VBG - Ruta Mujer, a través de la intervención cruzada, con enfoque de género y de derechos de las mujeres</t>
  </si>
  <si>
    <t>Fases ejecutadas en la implementación de la Ruta de atención integral para mujeres víctimas de VBG - Ruta Mujer en el marco del Programa Distrital de Justicia Restaurativa para Adultos.</t>
  </si>
  <si>
    <t xml:space="preserve">Sumatoria del peso de las Fases ejecutadas / Sumatoria del peso de las Fases planeadas* 100 
Cada fase tendrá un peso ponderador, la suma de todas las fases da el 100%. </t>
  </si>
  <si>
    <t>100% de la implementación de la Ruta de atención integral para mujeres víctimas de VBG - Ruta Mujer</t>
  </si>
  <si>
    <t>Implementar (1) un plan de atención y descongestión carcelaria que incluya la implementación de mecanismos de justicia restaurativa atención integral a PPL y atención a la población pospenada</t>
  </si>
  <si>
    <t>Se realizaron dos reuniones de articulación con la Subdirección de Familia de la Secretaría Distrital de Integración Social, a fin de presentar el Programa Distrital de Justicia Restaurativa para Adultos, avanzar en la estructuración de una Ruta de Atención y Remisión de Casos por parte de las Comisarías de Familia, y fortalecer los procesos de articulación Interinstitucional. 
La Unidad de Delitos Sexuales de la Fiscalía General de la Nación remitió 13 procesos relacionados con el acoso sexual para revisar viabilidad de vinculación al PDJRA, se logró la vinculación de 2 víctimas.
La Unidad de Violencia Intrafamiliar de la Fiscalía General de la Nación remitió 23 procesos relacionados con la VIF de los cuáles se logró el ingreso de 11 al PDJRA.
La Comisaría de Familia de la Localidad de Los Mártires remitió 7 procesos de violencia intrafamiliar en los que podría haber riesgo de feminicidio, de los cuales se viabilizó en ingreso de 7. Todos se encuentran en etapa de valoración inicial</t>
  </si>
  <si>
    <t>Actas de las reuniones</t>
  </si>
  <si>
    <t xml:space="preserve">El retraso en la contratación de los equipos profesionales de la DRPA ha afectado la atención efectiva de los casos. </t>
  </si>
  <si>
    <t>1.	Durante el trimestre se avanzó en la consolidación de la versión 2.0. del "Modelo Integral Ruta Mujer", con la habilitación de la ruta de remisión, ingreso y atención de casos con Medidas de Protección.
2.	Se socializó dicha ruta con el grupo de Comisarios y Comisarias de Familia de Bogotá, y a instancias de la Subdirección de Familia de la Secretaría Distrital de Integración Social, en concertación con el Consejo Seccional de la Judicatura, la Coordinación Seccional de la Unidad de Violencia Intrafamiliar de la Fiscalía General de la Nación y con la participación del Consejo Superior de la Judicatura.
3.	Fruto del proceso de articulación con las Comisarías de Familia se han recibido remisiones de casos de violencia intrafamiliar de las Localidades de Mártires, Barrios Unidos, Kennedy, Santa Fe y Suba. 
4.	Se recibieron las primeras remisiones de mujeres beneficiadas con la Ley de Utilidad Pública; el PDJRA les brindará acompañamiento psicosocial para hacer sostenible la medida.</t>
  </si>
  <si>
    <t>Se adjunta:
- Presentación Power Point con la descripción de la Ruta Mujer 2.0. con indicación de la forma en la que se articula el PDJRA para entregar respuestas eficaces.
- Acta de la reunión con Comisarías de Familia</t>
  </si>
  <si>
    <t>No se identifican alertas</t>
  </si>
  <si>
    <t>Ampliar la cobertura y mejorar la efectividad del Protocolo de atención a NNA víctimas de violencia sexual, incluyendo el enfoque restaurativo y una estrategia de intervención cruzada.</t>
  </si>
  <si>
    <t>Protocolo de atención a NNA víctimas de violencia sexual incorporado al nuevo modelo distrital de atención en justicia con enfoque restaurativo</t>
  </si>
  <si>
    <t>Sumatoria del peso de las Fases ejecutadas / Sumatoria del peso de las Fases planeadas * 100 en la incorporación del Protocolo de atención a NNA víctimas de violencia sexual incorporado al nuevo modelo distrital de atención en justicia con enfoque restaurativo</t>
  </si>
  <si>
    <t>100% de la incorporación del Protocolo de la atencion a NNA</t>
  </si>
  <si>
    <t xml:space="preserve">Se realizó en coordinación con la Dirección de Sistemas de la información la revisión de los ajustes solicitados al Sistema SIDIJUS frente a las variables que capturan información sobre los casos de  violencia sexual NNA identificados en las Casas de Justicia. </t>
  </si>
  <si>
    <t>Enlace de la grabación de la sesión por teams.</t>
  </si>
  <si>
    <t xml:space="preserve">Durante el trimestre el proceso de contratación provocó que no se priorizara la atención en Casas de justicia, ante la ausencia de profesionales de orientación. </t>
  </si>
  <si>
    <t xml:space="preserve">Durante el periodo se llevó a cabo Mesa de trabajo Guía de atención a NNA en casas de justicia con profesionales de la Secretaría Distrital de Integración Social Subdirección de Familia y el Instituto Colombiano de Bienestar Familiar Regional Bogotá, con el fin de revisar el documento actualizado de atención a niños niñas y adolescentes, con el fin que este cuente con los aportes de las entidades con autoridades administrativas competentes para conocer los casos de NNA.
Se logró articular a las dos principales entidades con competencia administrativa en protección de NNA (ICBF e Integración Social) para la revisión del instrumento; Se recibieron observaciones técnicas y jurídicas que fortalecen el enfoque diferencial y la claridad de competencias en el documento guía; Se acordó el uso de un documento editable para continuar el trabajo colaborativo y garantizar una construcción conjunta; Se estableció un compromiso para incluir rutas claras de atención a NNA, evitando remisiones ineficientes y promoviendo la articulación desde el primer contacto.
</t>
  </si>
  <si>
    <t xml:space="preserve">1.	Documento guía de atención de niños niñas y adolescentes víctimas de violencias
2.	Acta reunión mesa de trabajo
3.	Listado de Asistencia Reunión mesa de trabajo
</t>
  </si>
  <si>
    <t xml:space="preserve">Se presenta como alerta la ausencia de un protocolo operativo unificado que permita a los funcionarios de Casas de Justicia actuar de manera homogénea frente a casos de NNA. Riesgo de vacíos de atención en sedes donde no hay presencia permanente del ICBF o de Comisarías de Familia.
Posibles conflictos de competencia entre entidades en casos de violencia sexual o explotación, si no se precisan claramente en el documento las rutas y responsabilidades.
Necesidad de garantizar la participación de todas las partes involucradas en las fases de validación, socialización y adopción del documento final.
</t>
  </si>
  <si>
    <t xml:space="preserve">Durante el periodo, la DAJ avanzó en las siguientes acciones: En el mes de agosto de 2025 se realizó una Mesa de Trabajo Interinstitucional sobre el procedimiento de atención a niños, niñas y adolescentes (NNA) en las Casas de Justicia, con la participación de diez profesionales de la Secretaría Distrital de Integración Social – Subdirección de Familia, el Instituto Colombiano de Bienestar Familiar – Regional Bogotá, la Dirección Seccional Bogotá de la Fiscalía General de la Nación, la Secretaría Distrital de la Mujer y la Secretaría Distrital de Seguridad, Convivencia y Justicia. El encuentro tuvo lugar el 14 de agosto de 2025, con el propósito de revisar el documento actualizado de atención a NNA a la luz de las competencias institucionales de cada entidad.
Durante la sesión se identificaron las principales barreras de acceso en la atención de casos de NNA y se alcanzaron acuerdos sobre las competencias de las entidades que integran las rutas de atención en las Casas de Justicia. Asimismo, se recibieron observaciones técnicas y jurídicas orientadas a fortalecer el enfoque diferencial y la claridad de competencias del documento. Finalmente, se acordó realizar una segunda mesa de trabajo en septiembre de 2025, con el fin de culminar la revisión y ajuste del documento, continuar el trámite interno ante la DAJ y posteriormente socializarlo con los profesionales de la Dirección en los próximos meses.
</t>
  </si>
  <si>
    <t>1. Acta socialización procedimiento NNA Entidades operadoras 15092025</t>
  </si>
  <si>
    <t>Se presenta ausencia de un protocolo operativo unificado que garantice la actuación homogénea de los funcionarios de las Casas de Justicia frente a casos de NNA, generando riesgos de vacíos de atención en sedes sin presencia permanente del ICBF o Comisarías de Familia, así como posibles conflictos de competencia entre entidades en situaciones de violencia sexual o explotación, si no se definen claramente rutas y responsabilidades. Además, se requiere asegurar la participación de todas las partes involucradas en la validación, socialización y adopción del documento final.</t>
  </si>
  <si>
    <t>Generar un programa de habilidades para la gestión de emociones y transformación de masculinidades hegemónicas dentro del servicio distrital de seguridad, convivencia y justicia.</t>
  </si>
  <si>
    <t>Fases de diseño e implementación del programa de habilidades para la gestión de emociones y transformación de masculinidades hegemónicas dentro del servicio distrital de seguridad, convivencia y justicia.</t>
  </si>
  <si>
    <t>Sumatoria del peso de las Fases ejecutadas / Sumatoria del peso de las Fases planeadas * 100 del programa de habilidades para la gestión de emociones y transformación de masculinidades hegemónicas dentro del servicio distrital de seguridad, convivencia y justicia.</t>
  </si>
  <si>
    <t>100% del diseño e implementación del programa</t>
  </si>
  <si>
    <t>Diseño del  programa de habilidades para la gestión de emociones y transformación de masculinidades hegemónicas dentro del servicio distrital de seguridad, convivencia y justicia</t>
  </si>
  <si>
    <t>1. Programa de habilidades para la gestión de emociones y transformación de masculinidades hegemónicas dentro del servicio distrital de seguridad, convivencia y justicia.</t>
  </si>
  <si>
    <t>Las gestiones que siguen son las siguientes:
Aprobación y socialización de la propuesta de estrategia programa de habilidades para la gestión de emociones y transformación de masculinidades hegemónicas.
Implementación del programa.</t>
  </si>
  <si>
    <t xml:space="preserve">Durante el trimestre se socializó el programa de habilidades para la gestión de emociones y transformación de masculinidades hegemónicas dentro del servicio distrital de seguridad, convivencia y justicia, en el encuentro mensual de la DAJ </t>
  </si>
  <si>
    <t xml:space="preserve">1. Programa de habilidades para la gestión de emociones y transformación de masculinidades hegemónicas dentro del servicio distrital de seguridad, convivencia y justicia.
2. Acta y Listado de Asistencia </t>
  </si>
  <si>
    <t>La gestión programada para el siguiente trimestre es: 
1. Implementación del programa.</t>
  </si>
  <si>
    <t>Durante el tercer trimestre, se realizó una reunión con la Secretaría Distrital de Cultura con el propósito de articular acciones en el marco del programa de desarrollo de habilidades para la gestión de emociones y la transformación de masculinidades hegemónicas, con el fin de incorporarlas en las estrategias del Servicio Distrital de Seguridad, Convivencia y Justicia.</t>
  </si>
  <si>
    <t>1. Listado de asistencia reunión SDCultura</t>
  </si>
  <si>
    <t>Ampliar número de Casas de Justicia con Ruta de Atención Integral para la Mujeres Víctimas de violencia.</t>
  </si>
  <si>
    <t>Casas de Justicia con Ruta de Atención a Mujeres Víctimas de Violencias en operación</t>
  </si>
  <si>
    <t>Sumatoria de Casas de Justicia con Ruta de Atención a Mujeres Víctimas de Violencias</t>
  </si>
  <si>
    <t>13 casas de justicia con Ruta Mujer</t>
  </si>
  <si>
    <t xml:space="preserve">Con relación al funcionamiento de la Ruta de Atención Integral para Mujeres, se brindó orientación e información a las mujeres víctimas de violencias que acuden a utilizar los servicios de nuestras 7 Casas de Justicia en las que se encuentra implementada la Ruta (Barrios Unidos, Bosa Campo Verde, Ciudad Bolívar, Fontibón, Kennedy, San Cristóbal, Suba Ciudad Jardín), en donde se logró la atención de 2.212 mujeres. Así mismo fueron remitidas a las entidades competentes según la tipología de las conflictividades presentadas.
Casa De Justicia Barrios Unidos 106 
Casa De Justicia Bosa Campo Verde 365 
Casa De Justicia Ciudad Bolívar 632 
Casa De Justicia Fontibón 209 
Casa De Justicia Kennedy 191 
Casa De Justicia San Cristóbal 305 
Casa De Justicia Suba Ciudad Jardín 404 </t>
  </si>
  <si>
    <t xml:space="preserve">1.Reporte Ruta Mujer I trimestre. </t>
  </si>
  <si>
    <t>Ampliar número de Casas de Justicia con Ruta de Atención Integral para la Mujeres Víctimas de violencia de 7 a 13, para el 2028.</t>
  </si>
  <si>
    <t xml:space="preserve">Con relación al funcionamiento de la Ruta de Atención Integral para Mujeres, se brindó orientación e información a las mujeres víctimas de violencias que acuden a utilizar los servicios de nuestras 7 Casas de Justicia en las que se encuentra implementada la Ruta (Barrios Unidos, Bosa Campo Verde, Ciudad Bolívar, Fontibón, Kennedy, San Cristóbal, Suba Ciudad Jardín), en donde se logró la atención de 2.526 mujeres. Así mismo fueron remitidas a las entidades competentes según la tipología de las conflictividades presentadas.
Casa De Justicia Barrios Unidos 156 
Casa De Justicia Bosa Campo Verde 410 
Casa De Justicia Ciudad Bolívar 734
Casa De Justicia Fontibón 247
Casa De Justicia Kennedy 263 
Casa De Justicia San Cristóbal 338
Casa De Justicia Suba Ciudad Jardín 378 
</t>
  </si>
  <si>
    <t xml:space="preserve">1.Reporte Ruta Mujer II trimestre. 
</t>
  </si>
  <si>
    <t>Durante el tercer trimestre se adelantaron acciones de articulación con la Fiscalía General de la Nación (FGN), el Instituto Nacional de Medicina Legal y Ciencias Forenses (INMLCF), el Instituto Colombiano de Bienestar Familiar (ICBF) y, a nivel distrital, con las Comisarías de Familia de la Secretaría Distrital de Integración Social (SDIS) y la Secretaría de la Mujer (SDM), orientadas a la implementación de dos nuevas Rutas de Atención Integral para Mujeres Víctimas de Violencias en las Casas de Justicia de Usme y Puente Aranda.
En cuanto al funcionamiento de la Ruta de Atención Integral para Mujeres, durante este trimestre se brindó orientación e información a mujeres víctimas de violencias en las siete Casas de Justicia donde ya está implementada (Barrios Unidos, Bosa Campo Verde, Ciudad Bolívar, Fontibón, Kennedy, San Cristóbal y Suba Ciudad Jardín), atendiendo a un total de 3.405 mujeres. Según la tipología de conflictividades identificadas, estas fueron remitidas a las entidades competentes para garantizar su atención integral, distribuyéndose de la siguiente manera: Barrios Unidos (193), Bosa Campo Verde (611), Ciudad Bolívar (905), Fontibón (466), Kennedy (310), San Cristóbal (503) y Suba Ciudad Jardín (417).</t>
  </si>
  <si>
    <t xml:space="preserve">1. Correo_ Implementación de nuevas Ruta Mujer Casas de Justicia.
2. Correo_ Requerimiento para Ruta de Atención Integral a Mujeres - CJ Usme.
3. Acta visita Usme espacios Ruta Mujer
4.Reporte Ruta Mujer III trimestre. 
5. Acta Comité Ruta Mujer </t>
  </si>
  <si>
    <t xml:space="preserve">Se están adelantando las acciones de infraestructura para la adecuación de los espacios de las entidades de la Ruta en la Casa de Justicia de Usme, en coordinación con la Dirección de Bienes. Esta situación puede impactar los tiempos previstos para la puesta en marcha de la estrategia. </t>
  </si>
  <si>
    <t>Implementar el Acuerdo 828 de 2021 y articular acciones con SDIS en relación con el diseño e implementación del Plan Distrital en Prevención de Violencia por razones de Sexo y Género con énfasis en Violencia Intrafamiliar y Sexual.</t>
  </si>
  <si>
    <t>Acciones de articulación realizadas con SDIS para el diseño e implementación del Plan Distrital en Prevención de Violencia por razones de Sexo y Género con énfasis en Violencia Intrafamiliar y Sexual.</t>
  </si>
  <si>
    <t>Sumatoria de acciones de articulación realizadas con SDIS para el diseño e implementación del Plan Distrital en Prevención de Violencia por razones de Sexo y Género con énfasis en Violencia Intrafamiliar y Sexual.</t>
  </si>
  <si>
    <t>20 acciones</t>
  </si>
  <si>
    <t>Se reprograman las acciones con el fin de garantizar su cumplimiento dentro de la vigencia.</t>
  </si>
  <si>
    <t>Durante el periodo se avanzó en la planeación estratégica necesaria para dar cumplimiento al Acuerdo 828 de 2021, particularmente en lo relacionado con la articulación con la Secretaría Distrital de Integración Social (SDIS), para lo cual se solicito a la Dirección de Gestión Humana orientación al respecto. Se identificaron puntos clave de coordinación interinstitucional para el diseño del Plan Distrital de Prevención de Violencias por razones de Sexo y Género, con énfasis en Violencia Intrafamiliar y Sexual, sentando las bases para su implementación operativa en el segundo semestre.</t>
  </si>
  <si>
    <t xml:space="preserve">1. Correo electrónico a la Dirección de Gestión Humana
2. Plan para materializar Acuerdo 828 en la DAJ </t>
  </si>
  <si>
    <t>Se evidencia la necesidad de acelerar la formalización de espacios técnicos de articulación con SDIS para evitar retrasos en la implementación efectiva del Plan Distrital de Prevención de Violencias. Es fundamental definir a corto plazo las acciones específicas, responsables y cronogramas conjuntos, de modo que se cumplan los compromisos establecidos en el Acuerdo 828 de 2021 y se garantice una respuesta institucional articulada frente a las violencias por razones de sexo y género.</t>
  </si>
  <si>
    <t>Durante el periodo, se avanzó en la articulación con la Secretaría Distrital de Integración Social (SDIS) para dar cumplimiento al Acuerdo 828 de 2021, realizando reuniones en las que se informó que dicha coordinación se adelanta con la Dirección de Prevención y Cultura Ciudadana de la SDSCJ. Adicionalmente, se solicitó información detallada sobre los avances mediante el memorando 3-2025-38080, cuya respuesta aún está pendiente.</t>
  </si>
  <si>
    <t>1.  Correo electrónico
2. Memorando</t>
  </si>
  <si>
    <t>Se identifica la necesidad de consolidar la información relativa a los espacios técnicos de articulación con la SDIS, adelantados por la DPCC, con el fin de fortalecer la implementación efectiva del Plan Distrital de Prevención de Violencias por Razones de Sexo y Género.</t>
  </si>
  <si>
    <t>Justicia Restaura-VIDAS</t>
  </si>
  <si>
    <t>Diseñar e implementar una estrategia piloto del Programa Localidades Restaurativas.</t>
  </si>
  <si>
    <t>Localidades Restaurativas en implementación</t>
  </si>
  <si>
    <t xml:space="preserve">Sumatoria de localidades que implementan la estrategia piloto </t>
  </si>
  <si>
    <t>5 localidades:
3 DAJ - 2 DRPA</t>
  </si>
  <si>
    <t>Implementar una estrategia para la ampliación de capacidades del Programa Distrital de Justicia Juvenil Restaurativa a través de la atención de personas víctimas, ofensores y redes.</t>
  </si>
  <si>
    <t xml:space="preserve">Se realizaron tres (3) Mesas Técnicas con las Alcaldías de Fontibón y Bosa con el fin de definir las líneas de inversión de los recursos del Fondo de Desarrollo Local a través de los cuales es dable viabilizar la contratación de Equipos Territoriales de Acceso a la Justicia y atender la conflictividad escolar y la violencia intrafamiliar como parte de la estrategia Localidades Restaurativas. </t>
  </si>
  <si>
    <t>Mesas técnicas Fontibón</t>
  </si>
  <si>
    <t xml:space="preserve">1.	Se ha participado de mesas técnicas con las Alcaldías de las Localidades de Bosa y Fontibón con el fin de orientar la articulación de acciones para el cumplimiento del PISCCJ.
2.	Se presentó y aprobó por parte de las Alcaldías Locales de Bosa y Fontibón del Plan de Trabajo de los equipos locales de acceso a la justicia que entrarán a apoyar a la DRPA en la atención de la conflictividad escolar y la violencia intrafamiliar en el marco del Programa Localidades Restaurativas. </t>
  </si>
  <si>
    <t>1.	Mesa técnica Fontibón 6jun
2.	Mesa técnica Fontibón 16jun</t>
  </si>
  <si>
    <t>Fortalecer el modelo de abordaje de la conflictividad escolar en el Distrito, buscando la inclusión del enfoque restaurativo.</t>
  </si>
  <si>
    <t xml:space="preserve">Protocolos de Atención Integral para la Convivencia Escolar con enfoque restaurativo aprobados </t>
  </si>
  <si>
    <t>Sumatoria de protocolos de Atención Integral para la Convivencia Escolar con enfoque restaurativo aprobados</t>
  </si>
  <si>
    <t>5 protocolos</t>
  </si>
  <si>
    <t>Se realizaron 37 jornadas de capacitación en Manejo de Conflictos con Enfoque Restaurativo en colegios de las Localidades Bosa, Engativá, San Cristóbal y Ciudad Bolívar.</t>
  </si>
  <si>
    <t>Listas de asistencia de los talleres realizados en instituciones educativas.</t>
  </si>
  <si>
    <t xml:space="preserve">1.	Durante el trimestre se realizaron 50 jornadas de formación en resolución de conflictos con enfoque restaurativo con estudiantes de diferentes instituciones educativas de la ciudad.
2.	Durante el trimestre se realizaron 4 jornadas de formación con padres, madres y cuidadores de diferentes instituciones educativas de la ciudad en temáticas alusivas al SRPA  
3.	Durante el trimestre se realizaron 10 jornadas de talleres de formación en enfoque y prácticas restaurativas y estrategias de comunicación no violenta con los equipos docentes de diferentes instituciones educativas de la localidad
</t>
  </si>
  <si>
    <t xml:space="preserve">Se adjunta base de datos con la información de las jornadas de talleres realizadas a 50 grupos de estudiantes, 4 de familias y 10 de docentes. </t>
  </si>
  <si>
    <t>Dirección de Responsabilidad Penal Adolescente</t>
  </si>
  <si>
    <t>Diseñar e implementar dos nuevas rutas y ampliar la capacidad de atención del Programa Distrital de Justicia Juvenil Restaurativa.</t>
  </si>
  <si>
    <t>Rutas de atención especializada del Programa Distrital de Justicia Juvenil Restaurativa en implementación</t>
  </si>
  <si>
    <t>Sumatoria de nuevas rutas de atención especializada</t>
  </si>
  <si>
    <t>2 nuevas rutas</t>
  </si>
  <si>
    <t xml:space="preserve">Ruta 1: Violencia Intrafamiliar (VIF): Para el periodo del reporte se realizaron las siguientes acciones:
- Se realizó capacitación en estrategias de trabajo con víctimas de casos VIF.
Ruta 2: Atención a Situaciones Tipo II y Tipo III (Ley 1620 de 2013): 
- Se diseño taller para trabajar el enfoque restaurativo con instituciones educativas.
- Se socializó PDJJR con orientadores del Colegio Gonzalo Arango de la Localidad de Suba y los Comités de Convivencia Escolar de las IED Colegio Montebello (Localidad de San Cristóbal), El Nogal y Arborizadora Alta (Localidad de Ciudad Bolívar), El Porvenir (Localidad de Bosa), y República Bolivariana de Venezuela (Localidad de Los Mártires). </t>
  </si>
  <si>
    <t xml:space="preserve">Presentación de power point y acta del trabajo con víctimas de VIF. Actas de reunión de revisión y preparación de talleres. Guión de taller para trabajar con profesores. Acta de socialización del PDJJR a colegios. </t>
  </si>
  <si>
    <t xml:space="preserve">Ruta 1: Violencia Intrafamiliar (VIF): Para el periodo del reporte se realizaron las siguientes acciones:
•	Se da continuidad al proceso de capacitación en estrategias de intervención con víctimas para los equipos de la DRPA. 
•	Se realiza lectura y socialización de investigación sobre violencia filio-parental y justicia restaurativa aplicada a los casos de violencia intrafamiliar y violencia de género.
•	Se realiza transferencia metodológica: Aproximaciones al análisis de la violencia intrafamiliar desde la perspectiva de género. 
Ruta 2: Atención a Situaciones Tipo II y Tipo III (Ley 1620 de 2013): 
•	Durante el segundo trimestre se realizaron 35 presentaciones de la ruta del Programa a Comités de Convivencia Escolar de diferentes colegios de la ciudad. 
•	Durante el segundo trimestre se realizaron 3 presentaciones de la ruta del Programa a equipos de orientadores de diferentes instituciones educativas de la ciudad. 
•	Durante el segundo trimestre se realizaron 4 presentaciones de la ruta del Programa en reuniones con Direcciones Locales de Educación. 
- Durante el segundo semestre se realizaron 12 sesiones de capacitación al equipo de profesionales responsables de la ruta del Programa. </t>
  </si>
  <si>
    <t xml:space="preserve">-VIF: Se adjuntan 4 actas de reunión de las capacitaciones del 1, 14 de abril, 15 de mayo y del 9 de junio.
-Ruta colegios: se adjuntas actas de las 35 presentaciones de la ruta del Programa en comités de convivencia, 3 a equipos de orientadores, 4 en DILES y las 12 jornadas de formación.
</t>
  </si>
  <si>
    <t>Generar estrategias de atención a sanciones no privativas de la libertad en articulación con el Programa Distrital de Justicia Juvenil Restaurativa.</t>
  </si>
  <si>
    <t>Estrategias de atención de sanciones no privativas de la libertad en implementación</t>
  </si>
  <si>
    <t xml:space="preserve">Sumatoria de estrategias de atención de sanciones no privativas de la libertad </t>
  </si>
  <si>
    <t>3 estrategias de atención</t>
  </si>
  <si>
    <t>Se cuenta con primera versión del Plan de Atención Institucional PAI para 3 sanciones no privativas de la libertad (reglas de conducta, prestación de servicios a la comunidad, libertad vigilada).
Se han realizado 2 sesiones de articulación con la Subdirección de Juventud de la Secretaría Distrital de Integración Social para estudiar posible traslado de jóvenes con sanción no privativa de la libertad de dicha Secretaría a la SDSCJ.
Se realizaron 2 sesiones de trabajo con las y los jueces penales para adolescentes y las asistentes sociales de los Juzgados de Conocimiento a fin de presentar propuesta de atención de las sanciones no privativas de la libertad por parte de la SDSCJ.</t>
  </si>
  <si>
    <t>Documento
Acta reunion</t>
  </si>
  <si>
    <t xml:space="preserve">1.	Se avanza en la revisión y reorganización de los documentos requeridos para la implementación del Programa de atención a adolescentes y jóvenes sancionados con medidas no privativas de la libertad que contempla cuatro modalidades (Libertad asistida y/o vigilada, prestación de servicios a la comunidad, reglas de conducta e internación en medio semicerrado).
2.	Se entregó primera versión del documento Modelo de Atención del Programa de Atención a Jóvenes Sancionados en el marco del SRPA.
3.	Se entregó primera versión del documento Proyecto de Atención Institucional para la atención de las sanciones privativas y no privativas de la libertad. 
4.	Se avanza en el diseño de los instrumentos necesarios para el registro, ingreso, seguimiento, evaluación de los adolescentes y jóvenes sancionados.
5.	Se avanza en el diseño de los módulos de atención individual, grupal, familiar y en contexto, así como la adecuación de los espacios de atención en las diferentes sedes de la DRPA. 
6.	Se avanza en la conformación del equipo de trabajo interdisciplinario que acompañará los proceso de los adolescentes, jóvenes y familias vinculados al Programa de Atención a Jóvenes Sancionados en el marco del SRPA.
</t>
  </si>
  <si>
    <t xml:space="preserve">Tres documentos diseñados:
1. Modelo de Atención: Programa Distrital de Atención a las Sanciones Privativas y No Privativas de la Libertad en el SRPA “TRAVESÍA RESTAURATIVA”
2. Proyecto de Atención Institucional para Sanciones no privativas de la libertad
3. Proyecto de Atención Institucional para Sanciones privativas de la libertad </t>
  </si>
  <si>
    <t>En el marco del desarrollo de acciones para la implementación de sanciones no privativas de la libertad, durante los meses transcurridos de 2025 se consolidan los siguientes resultados:
1. Diseño y Consolidación de Instructivos
Se diseñaron y consolidaron instructivos operativos para sanciones no privativas de la libertad: Libertad Asistida y/o Vigilada, Prestación de Servicios a la Comunidad, Reglas de Conducta y Medio Semicerrado. Estos documentos orientan el desarrollo de los procesos de atención basado en el enfoque restaurativo.
2. Diseño de instrumentos y protocolos de atención
Se desarrollaron 15 instrumentos y protocolos fundamentales para la operación del modelo de atención, orientados a mejorar la trazabilidad, pertinencia e integralidad de las intervenciones. Estos recursos están proyectados para conservar la documentación que da cuenta de la atención brindada, desde el primer contacto hasta el cierre de los procesos, con un enfoque en la articulación entre equipos.
3. Diseño de módulos de cualificación 
Se consolidaron 7 módulos: 1. Convivencia y Restauración en comunidad, 2. Habilidades e intereses, 3. Sentido de Vida, 4. Identidad, 5. Bienestar y cuidado mutuo, 6. Ciudadanía y participación, 7. Territorio y contexto. Estos módulos están orientados a brindar a los adolescentes y jóvenes herramientas, conocimientos y habilidades para la toma de decisiones y la construcción de proyectos de vida con sentido y propósito en el marco de la legalidad. 
4. Transformación de espacios para la atención integral
Se adecuó un bloque de alojamientos como espacio de intervención interdisciplinar, creando un entorno restaurativo donde confluyen diferentes saberes y enfoques. Esta adecuación responde a la necesidad de una atención integral que reconozca las dimensiones emocionales, mentales, sociales y educativas de los adolescentes y jóvenes.</t>
  </si>
  <si>
    <t xml:space="preserve">DISEÑO Y CONSOLIDACIÓN DE INSTRUCTIVOS
1.	Instructivo sanción reglas de conducta
2.	Instructivo sanción libertad asistida y vigilada
3.	Instructivo sanción internación en medio semicerrado
4.	Instructivo sanción prestación de servicios a la comunidad
DISEÑO INSTRUMENTOS Y PROTOCOLOS
1. Protocolo de llamada contacto inicial
2. Matriz de contacto Inicial
3. Ficha de citación
4. Ficha de vinculación
5. Formato valoración equipo interdisciplinar
6. Formato valoración de enfermería 
7. Formato valoración Nutrición
8. Formato visita domiciliaria con propósito restaurativo 
9. Matriz Sistema Integrado de Gestión Travesía Restaurativa 
10. Proyecto de Intervención Restaurativo desde la línea sociocomunitaria 
11. Acuerdos de convivencia intramural y Ruta pedagógica 
12. Acuerdos de convivencia en contexto
13. Protocolo cierre acogida
14. Folleto informativo travesía restaurativa.
15. Formato remisión a programas especializados
DISEÑO MÓDULOS PARA CUALIFICACIÓN 
1. Convivencia y Restauración en comunidad
2. Habilidades e intereses
3. Sentido de Vida
4. Identidad
5. Bienestar y cuidado mutuo
6. Ciudadanía y participación
7. Territorio y contexto
ADECUACIÓN Y TRANSFORMACIÓN DE ESPACIOS 
1. Registro fotográfico del espacio
</t>
  </si>
  <si>
    <t>Fortalecer las capacidades de atención del Programa Distrital de Justicia Restaurativa para Adultos</t>
  </si>
  <si>
    <t>Personas atendidas (víctimas, ofensores y redes de apoyo) atendidas en el Programa Distrital de Justicia Restaurativa para Adultos</t>
  </si>
  <si>
    <t>Sumatoria de personas atendidas en el Programa Distrital de Justicia Restaurativa para Adultos.</t>
  </si>
  <si>
    <t>3000 personas atendidas</t>
  </si>
  <si>
    <t>Se realizó Mesa Técnica con Consejo Seccional de la Judicatura y la coordinación de los Juzgados de Ejecución de Penas y Medidas de Seguridad para viabilizar aplicación de la Ley de Utilidad Pública (Ley 2292 de 2023) y la remisión de casos al Programa Distrital de Justicia Restaurativa para Adultos; se logró remisión de 1 caso.
Se realizó articulación con la coordinación de la Unidad de Vida de la Fiscalía General de la Nación a fin de estructurar ruta de remisión y atención de casos de hostigamiento en los que las víctimas sean mujeres.</t>
  </si>
  <si>
    <t xml:space="preserve">Actas de las reuniones y matriz de análisis de casos de ley de utilidad pública. </t>
  </si>
  <si>
    <t>1.	En el segundo trimestre del 2025 se avanzó en la articulación interinstitucional con autoridades para favorecer la remisión de casos a ser atendidos en las diferentes rutas: 1) Procedimiento Penal Abreviado; 2) Procedimiento Penal Ordinario; 3) Ejecución de la pena y 4) Casos de jurisdicción de familia.
2.	Se avanza en proceso de articulación con la Defensoría del Pueblo a fin de propiciar la remisión de casos de mujeres beneficiarias de Ley de utilidad Pública (Ley 2292 de 2023).
3.	Se avanza en el proceso de articulación con Comisarías de Familia a fin de incrementar la remisión de casos de violencia en el contexto familiar. 
4. Entre enero a junio se atendieron 329 personas</t>
  </si>
  <si>
    <t xml:space="preserve">Actas de las reuniones sostenidas en el trimestre con fiscales, comisarías y jueces de ejecución de pena. </t>
  </si>
  <si>
    <t>Diseñar e implementar una estrategia de atención a delitos de baja lesividad y alto impacto social.</t>
  </si>
  <si>
    <t xml:space="preserve">Fases ejecutadas para la implementación de la Ruta de atención a delitos de baja lesividad y alto impacto social </t>
  </si>
  <si>
    <t>Sumatoria del peso de las Fases ejecutadas /Sumatoria del peso de las Fases planeadas * 100 
Cada fase tendrá un peso ponderador, la suma de todas las fases da el 100%.</t>
  </si>
  <si>
    <t>100% de implementación de la ruta</t>
  </si>
  <si>
    <t>Se llevaron a cabo 2 jornadas formativas con el equipo del PDJRA para incorporar herramientas conceptuales y metodológicas relacionadas con la ruta jurídica y brindar orientación respecto a la manera de abordar el trabajo con víctimas.</t>
  </si>
  <si>
    <t>Actas de las sesiones de formación</t>
  </si>
  <si>
    <t xml:space="preserve">1.	Se realizó mesa de trabajo con los fiscales de la unidad de intervención temprana.  Se presentó el PDJRA y se avanzó en la definición de una ruta de remisión de casos que facilite el que las personas en calidad de víctimas obtengan respuesta eficiente de la justicia y que sus ofensores tengan atención desde el enfoque restaurativo. </t>
  </si>
  <si>
    <t>Acta de la reunión sostenida</t>
  </si>
  <si>
    <t>No se identifican alertas.</t>
  </si>
  <si>
    <t>Durante el tercer trimestre, en el marco de la estrategia orientada a delitos de baja lesividad y alto impacto social, se sostuvo reunión con el área jurídica de la Secretaría de Movilidad, con el propósito de socializar los avances del Programa de Justicia Restaurativa liderado por la SCJ. Como resultado, se logró que la entidad comprendiera el alcance y enfoque del programa, y se generó una alianza para visibilizar productos de reparación elaborados por egresados del mismo. Estos productos serán difundidos a través de las redes sociales institucionales y los canales de atención al ciudadano de la Secretaría de Movilidad, fortaleciendo así el componente preventivo y proventivo de la estrategia, al vincular a las entidades víctimas como actores activos del proceso restaurativo.</t>
  </si>
  <si>
    <t>Acta de reunión sostenida con la secretaría de movilidad</t>
  </si>
  <si>
    <t>Justicia que Transforma</t>
  </si>
  <si>
    <t>Implementar la estrategia de transformación del Modelo de Gestión Carcelaria del Distrito Capital</t>
  </si>
  <si>
    <t>Fases del Modelo de Gestión Carcelaria y de detención del Distrito Capital diseñado e implementado.</t>
  </si>
  <si>
    <t>Sumatoria del peso de las Fases ejecutadas / Sumatoria del peso de las Fases planeadas *100 de diseño e implementación de las fases del Modelo de Gestión Carcelaria y de detención del Distrito Capital.</t>
  </si>
  <si>
    <t>Se proyecta reunión con la SAJ para definir y establecer el plan de trabajo del diseño de las fases del modelo de gestión carcelaria y de detención del Distrito.</t>
  </si>
  <si>
    <t>Se llevó a cabo una reunión conjunta entre la SAJ, la Cárcel Distrital y el CER, con el propósito de brindar lineamientos y orientaciones para la elaboración del entregable relacionado con la implementación de la estrategia de transformación del modelo de gestión carcelaria para esta vigencia.</t>
  </si>
  <si>
    <t>No se presentaron dificultades</t>
  </si>
  <si>
    <t xml:space="preserve">Se realiza trabajo conjunto en la Cárcel Distrital con los equipos de RPA encargados de liderar las estrategias que están enmarcadas en la línea "Justicia que Transforma" que harán parte de la contrucción del Modelo de Gestión Carcelaria y Modelo de Atención. </t>
  </si>
  <si>
    <t>No se presentaron dificultades. El documento está a cargo de la Dirección de RPA.</t>
  </si>
  <si>
    <t>Cárcel Distrital / CER</t>
  </si>
  <si>
    <t>Liderar la implementación de una estrategia de manejo de conflictos con enfoque restaurativo en la Cárcel Distrital y Centro Especial de Reclusión (CER)</t>
  </si>
  <si>
    <t xml:space="preserve">Fases ejecutadas en el diseño e implementación de la estrategia de manejo de conflictos con enfoque restaurativo </t>
  </si>
  <si>
    <t>Sumatoria del peso de las Fases ejecutadas / Sumatoria del peso de las Fases planeadas * 100 de fases ejecutadas de la estrategia de manejo de conflictos con enfoque restaurativo</t>
  </si>
  <si>
    <t>100%
Estrategia diferenciada por la Cárcel y CER</t>
  </si>
  <si>
    <t xml:space="preserve">Se sostuvo 1 reunión de articulación con el equipo del Centro Especial de Reclusión CER a fin de definir ruta de articulación respecto a las actividades previstas en el PISCCJ. </t>
  </si>
  <si>
    <t xml:space="preserve">Acta de reunión </t>
  </si>
  <si>
    <t xml:space="preserve">Se adelantó una mesa de trabajo para la definición de de los equipos interdisciplinarios de la Cárcel Distrital, dentro de los cuales uno fué con enfoque en justicia restaurativa
Se ejecutó un taller con las PPL de la Cárcel Distrital y con personal del establecimiento carcelario, en donde participaron PPL                                                                                                                                                                                       DRPA: 1.	Se avanza en la estructuración del equipo profesional que acompañará el desarrollo de la estrategia de manejo de conflictos en la Cárcel Distrital y el CER.
2.	Se avanza en proceso de articulación con la Cárcel Distrital para el desarrollo de las acciones que buscan hacer de ella la primera Cárcel Restaurativa de Colombia.
</t>
  </si>
  <si>
    <t>Se debe tener en cuenta que no se puede allicar todo el alcance de la justicia restaurativa porque las PPL de la Cárcel Distrital son personas sindicadas, por lo que no se pueden vincular las víctimas</t>
  </si>
  <si>
    <t>Dirección de Responsabilidad Penal Adolescente (articulación con Cárcel)</t>
  </si>
  <si>
    <t>Diseñar e implementar una estrategia para la mitigación del consumo de SPA e integrarla a las estrategias de atención intramural en la Cárcel Distrital</t>
  </si>
  <si>
    <t xml:space="preserve">Personas atendidas en la estrategia para la mitigación de riesgo y reducción del daño en el consumo de SPA </t>
  </si>
  <si>
    <t xml:space="preserve">Sumatoria de personas atendidas en la Estrategia </t>
  </si>
  <si>
    <t>400 personas</t>
  </si>
  <si>
    <t xml:space="preserve">Lá Cárcel Distrital desde hace tiempo tiene implementado un modelo para la mitigación del consumo de SPA, en la cual al ingresar la Persona Privada de la Libertad se identifica como consumidora y de qué tipo de SPA, dentro de los servicios médicos brindados por medio del contrato con la red Sur Oriente está la atención con el profesional en psiquiatría, si la persona privada de la libertad de manera voluntaria desea acceder al programa de Narcóticos Anónimos, la cual es la alianza que ha resultado con mayor efectividad para la mitigación del consumo de SPA, por medio de las actividades que desarrolan los expertos de esta organización.
Se avanzó en la construcción del documento que orientará el diseño y puesta en marcha de la Estrategia de atención al consumo problemático de sustancias psicoactivas que se implementará en la Cárcel Distrital. </t>
  </si>
  <si>
    <t xml:space="preserve">Informes de atención en salud SPAcios, Estudios individuales de las PPL y Programas
Borrador documento de modelo de mitigación del consumo de SPA en la cárcel Distrital. </t>
  </si>
  <si>
    <t>La Cárcel Distrital ha implementado diferentes mecanismos para la mitigación de consumo de las SPA, y a lo largo de varios años la de mejor resultado ha sido la que actualmente se tiene.
El ingreso a los programas de mitigación de consumo de SPA debe ser voluntario, si la persona no tiene disponibilidad de controlar el consumo no hay resultados positivos
A pesar de la implementación de diferentes mecanismos de control de ingreso de elementos prohibidos, entre ellos las SPA, en las requisas se siguen incautando diferente tipología de sustancias, principalmente marihuana, Tusi y cocaina
El retraso en la contratación de los equipos profesionales de la DRPA ha afectado el desarrollo de las actividades planeadas.</t>
  </si>
  <si>
    <t>Dentro de las actividades adelantadas por parte del Servicio de Salud para la Cárcel Distrital, están jornadas con diferentes grupos y en distintas fechas en donde se adelántaron actividades para la mitigación del consumo de las SPA
Dentro de ellas están en abril en 8 grupos donde asistieron un total de 120 PPL de todos los pabellones, el 22 de abril 32 PPL, 8 de abril 46 PPL, para un gran total de 201 participaciones.                                                         DRPA: 1.	Se avanza en la estructuración del equipo profesional que acompañará el desarrollo de la estrategia de mitigación del consumo de SPA en la Cárcel Distrital.
2.	Se avanza en proceso de articulación con la Cárcel Distrital para el desarrollo de las acciones que buscan hacer de ella la primera Cárcel Restaurativa de Colombia.</t>
  </si>
  <si>
    <t>Es dificil llevar un conteo de cada una de las personas que particpa en las actividades, esto debido a que los listados se manejan manualmente por lo que el filtro resulta un desgaste administrativo alto
Se debe tener en cuenta que la población es fluctuante
Teniendo en cuenta que se siguen presentando dentro de las requisas SPA, es alta la probabilidad de recaída en el consumo de SPA si existe su disponibilidad dentro del establecimiento carcelario, lo que disminuye el impacto del tratamiento.                                                                                                                                                                                                                                                                                                                                                                    DRPA: Se adjunta la respectiva matriz de contratación y hojas de vida de los profesionales seleccionados.</t>
  </si>
  <si>
    <t xml:space="preserve">Durante el período se consolidaron avances significativos en el marco del proceso orientado a la estructuración e implementación de una estrategia de atención al consumo problemático de sustancias psicoactivas en la Cárcel Distrital de Varones y Anexo de Mujeres. Se realizaron reuniones articuladas con la Dirección de la Cárcel, la DRPA, la Unidad de Servicios de Salud (Subred Centro Oriente) y otros actores institucionales para coordinar la aplicación del modelo restaurativo, e integrar acciones en mitigación del consumo de SPA bajo el entorno de Tratamiento Comunitario Basado en Prisiones (TCBP). Como resultado del trabajo con el equipo psicosocial se ha logrado el diseño y ajuste de una matriz de actividades adaptada al contexto carcelario, junto con un cronograma detallado de 8 fases que avanza desde el diagnóstico hasta el seguimiento. Se avanzó sustancialmente en el diseño metodológico del programa, estructurado en una fase de caracterización —con la preparación de un instrumento de encuesta adaptado y una muestra de 360 PPL para su aplicación en octubre—, socialización y ejecución, incorporando componentes clínicos, psicosociales y ocupacionales. También se elaboró y acordó una propuesta preliminar de estrategia integral sintetizada en evidencia internacional y alineada al marco normativo colombiano, que articula acciones terapéuticas, restaurativas y de reintegración social. Se promocionaron espacios de capacitación con enfoques en neurobiología, salud pública, derechos humanos y manejo de instrumentos de recolección, fortaleciendo las capacidades del equipo profesional.
</t>
  </si>
  <si>
    <t>Carcel Distrital (en articulación con DRPA)</t>
  </si>
  <si>
    <t>Fortalecer y generar estrategias para el desarrollo de habilidades productivas de las Personas Privadas de la Libertad en los centros privativos de la libertad a cargo del Distrito</t>
  </si>
  <si>
    <t>Número de estrategias fortalecidas y generadas para el desarrollo de habilidades productivas de las PPL en los centros privativos de la libertad a cargo del Distrito</t>
  </si>
  <si>
    <t>Sumatoria de estrategias fortalecidas y generadas para el desarrollo de habilidades productivas de las PPL en los centros privativos de la libertad a cargo del Distrito ejecutado</t>
  </si>
  <si>
    <t>3 estrategias</t>
  </si>
  <si>
    <t>En Cárcel Distrital, en enero 119, febrero 371 y marzo 361</t>
  </si>
  <si>
    <t>Durante el primer trimestre se iniciaron las acciones preparatorias para la implementación de la estrategia programada para la vigencia 2025, orientada al desarrollo de habilidades productivas para las Personas Privadas de la Libertad (PPL). Se proyecta para el mes de abril o mayo, realizar mesas de trabajo para identificar necesidades, recursos disponibles y posibles aliados estratégicos. 
Cárcel Distrital: Durante el primer trimestre se iniciaron las acciones preparatorias para la implementación de la estrategia programada para la vigencia 2025, orientada al desarrollo de habilidades productivas para las Personas Privadas de la Libertad (PPL). Se proyecta para el mes de abril o mayo, realizar mesas de trabajo para identificar necesidades, recursos disponibles y posibles aliados estratégicos.
En la Cárcel Distrital para el mes de enero las personas privadas de la libertad contaron con talleres para el desarrollo de habilidades profductivas como lo son: (1) Servicios de alimentos, (2) Peluqueria y Belleza, (3) Reparaciones locativas, (4) Lavandería, (5) Actividades de manejos de residuos - PIGA Para febrero y marzo se tuvieron las mismas 5 actividades de enero, más otras dos adicionales que son (1) Jardinería y (2) Educación CLEI</t>
  </si>
  <si>
    <t>Cárcel Distrital: Estadísticas de Actividades válidas para la redención de la pena de los meses de enero, febrero y marzo del 2025</t>
  </si>
  <si>
    <t>Durante el primer trimestre en la Cárcel Distrital huboi menor oferta de variedad de Talleres que desarrollan habilidades productivas en razón a la crisis de las contrataciones de prestación de servicios, por lo que se hace necesario que en el Rediseño Organizacional este personal pase a ser de planta para garantizar la continuidad de estas actividades. Adicionalmente, los cupos en las actividades válidas para la redención de la pena que desarrollan habilidades productivas son limitadas y la mayoría (por menos el 50%) de las personas privadas de la libertad de la Cárcel Distrital están en Acondicionamiento Físico, la cual no genera de manera representativas este tipo de fortalezas en las PPL
Por parte de la Cárcel Distrital se hacen cortes mensuales de las personas en estas actividades, es de aclarar que la población es fluctuante y que pueden estar ingresando, egresando o permaneciendo</t>
  </si>
  <si>
    <t xml:space="preserve">Se avanza en la construcción de una estrategia para el desarrollo de habilidades productivas de las PPL, en conjunto con Cárcel y el CER. En el segundo trimestre tanto en Cárcel como en el CER se han desarrollado talleres para el desarrollo de habilidades productivas.
La Cárcel Distrital dispone de una serie de actividades para la reducción de la pena y ocupación del tiempo libre que se categorizan como productivas; estas son : Servicio de alimentos, Panadería, Maderas, Ambiental, Reparaciones locativas, lavandería, peluquería, actividades artesanales, reparación de bicicletas, ofimática, Edicación Formal CLEI, artesanías, jardinería, las cuales desarrollan habilidades en las PPL. 
En los Centros de Detención Transitoria, específicamente en la URI de Puente Aranda, se han desarrollado actividades o talleres relacionados con el desarrollo de habilidades productivas como: elaboración de jabones, belleza, confección y moda, realización de velas y decoración de cerámicas. 
</t>
  </si>
  <si>
    <t xml:space="preserve">No se presentaron dificultades
Se cargan las fichas metodológicas y los listados de asistencia de las actividades desarrolladas en la URI de Puente Aranda.  
</t>
  </si>
  <si>
    <t>Se viene construyendo una "Ruta de Apoyo a la Productividad" en el marco de la Escuela de Oficios que se constituye en una estrategia para el desarrollo de habilidades productivas de las Personas Privadas de la Libertad en la Cárcel Distrital y el CER. Dicha ruta comprende cuatro líneas:
La Ruta de Empleo facilita la inserción inmediata al mundo laboral con herramientas prácticas como la hoja de vida, la preparación para entrevistas y el acceso a plataformas de empleo.
La Ruta de Autoempleo promueve iniciativas rápidas de generación de ingresos, donde la creatividad y los saberes previos se convierten en productos con canales inmediatos de comercialización.
La Ruta de Emprendimiento fomenta la sostenibilidad, fortaleciendo unidades productivas con planes financieros, estrategias comerciales y primeros pasos hacia la formalización.
La Ruta de Proyección Profesional abre horizontes educativos, vinculando vocación personal con oportunidades de formación técnica, tecnológica o universitaria y con rutas claras de aplicación</t>
  </si>
  <si>
    <t>Carcel Distrital /CER/SAJ (CDT)</t>
  </si>
  <si>
    <t>Diseñar e implementar el Programa para la atención y prevención de la agresión sexual PASOS e integrarlo a las estrategias de atención intramural en la Cárcel Distrital</t>
  </si>
  <si>
    <t>Personas atendidas en el Programa para la atención y prevención de la agresión sexual PASOS</t>
  </si>
  <si>
    <t xml:space="preserve">Sumatoria de personas atendidas en el Programa para la atención y prevención de la agresión sexual PASOS en la Cárcel Distrital </t>
  </si>
  <si>
    <t>200 personas atendidas</t>
  </si>
  <si>
    <t>Se identificaron los programas y teorías de cambio más promisorias y que servirán como fundamento para el diseño de la estrategia propuesta.
 Se define que la estrategia será de carácter psicoeducativo y que la teoría de cambio más promisoria es el Modelo Good Life Model, el cual fue desarrollado por Ward &amp; Stewart (2003) y el Modelo del Desistimiento Delictivo desarrollado por Shadd Maruna (2001). 
Se está estructurando un documento que dé cuenta del modelo de atención de la estrategia.</t>
  </si>
  <si>
    <t>Matriz de estado del arte programas de atención a agresores sexuales y priorizacion de programas de entrenamiento en habilidades sociales</t>
  </si>
  <si>
    <t>1.	Se avanza en la estructuración del equipo profesional que acompañará el desarrollo de las estrategias de atención a personas privadas de la libertad por verse inmersas en presuntos delitos de naturaleza sexual en la Cárcel Distrital.
2.	Se avanza en proceso de articulación con la Cárcel Distrital para el desarrollo de las acciones que buscan hacer de ella la primera Cárcel Restaurativa de Colombia.</t>
  </si>
  <si>
    <t>Se adjunta documento de adaptación del Programa para la Atención y Prevención de la Agresión Sexual – PASOS, para el desarrollo de competencias socioemocionales en personas privadas de la libertad en condición de sindicadas</t>
  </si>
  <si>
    <t>Diseñar y poner en marcha una Escuela de Formación en Oficios e integrarla a las estrategias de atención intramural en la Cárcel Distrital.</t>
  </si>
  <si>
    <t>Personas vinculadas a los programas de la Escuela de Formación en Oficios</t>
  </si>
  <si>
    <t xml:space="preserve">Sumatoria de personas vinculadas a los programas de la Escuela de Formación en Oficios </t>
  </si>
  <si>
    <t>400 personas vinculadas</t>
  </si>
  <si>
    <t xml:space="preserve">Se viene trabajando en la estructuración del Proyecto Educativo Institucional (PEI).
Se realizó visita a la Cárcel Distrital para visualizar los espacios en que operarán los talleres y definir necesidades de adecuaciones locativas.
Se definieron las áreas de formación más promisorias.
</t>
  </si>
  <si>
    <t>Estructura del PEI con Enfoque Restaurativo Carcel Distrital</t>
  </si>
  <si>
    <t>La Cárcel Distrital en articulación con el Servicio Nacional de Aprendizaje SENA, adelanta el taller de redención de la pena y ocupación del tiempo libre de "Técnico en reparaciones locativas", las PPL participantes al finalizar el año de formación obtienen su certificado                                                                                                                                                                                                                                                                                                                                           DRPA: 1.	Se inició la articulación con la Dirección Local de la Localidad (DILE) de San Cristóbal para avanzar en la expedición de la Licencia de Funcionamiento de la Escuela de Oficios de la Cárcel Distrital como Institución de Formación para el Trabajo y el Desarrollo Humano. 
2.	Se avanza en la estructuración del equipo profesional que acompañará el desarrollo de la Escuela de Oficios de la Cárcel Distrital.
3.	Se avanza en la estructuración del esquema de gestión educativa y la estructura de procesos para la Escuela de Oficios de la Cárcel Distrital como parte del documento que compila el Proyecto Educativo Institucional PEI.</t>
  </si>
  <si>
    <t xml:space="preserve">Las PPL son fluctuantes y pueden salir del establecimiento carcelario sin terminar el ciclo anual de formación                                                                                                                                                                                                                  DRPA:  1. Articulación DILE San Crsitobal. 
2. Equipo de trabajo Interinstitucional DRPA CDVAM.
3. Esquema de Gestión Educativa Escuela de Oficios Cárcel Distrital. 
4. Estructura de Procesos Escuela de Oficios Carcel Distrital. </t>
  </si>
  <si>
    <t>Generar sinergias con actores privados para fortalecer las estrategias de atención intramural que se implementan en la Cárcel Distrital y el Centro Especial de Reclusión (CER)</t>
  </si>
  <si>
    <t>Alianzas con actores privados generadas</t>
  </si>
  <si>
    <t>Sumatoria de Alianzas con actores privados realizadas</t>
  </si>
  <si>
    <t>80 alianzas</t>
  </si>
  <si>
    <t>De la Cárcel Distrital Actas de reunión</t>
  </si>
  <si>
    <t>En el primer trimestre de la presente vigencia, se iniciaron acciones de articulación con actores privados, con el objetivo de establecer alianzas que fortalezcan los programas de atención integral intramural y para las familias. Se avanzó en el mapeo de posibles aliados y se realizaron acercamientos preliminares con entidades del sector educativo, empresarial y social.
Estas acciones permiten sentar las bases para la consolidación de alianzas estratégicas que contribuyan al mejoramiento de las condiciones de atención en los centros de reclusión, en concordancia con los objetivos del plan de atención y descongestión carcelaria del PDD.
Por parte de la Cárcel Disttrital se inicicaron acuerdo con las Universidades del Bosque, Politecnico Gran Colombiani y de la Salle, adicional a ello, se participó en la Consejería Distrital TIC en donde intervienen diferentes actores privados</t>
  </si>
  <si>
    <t>Se presentan dificultades en la gestión debido a que no hay personal de apoyo vinculado por prestación de servicios profesionales y los funcionarios de planta por la alta carga laboral deben priorisar otras actividades, por lo cual se deberían tener perfiles con funciones de relacionamiento con actores privados en el rediseñoi institucional</t>
  </si>
  <si>
    <t>Desarrollar los avances en la gestión cuando se tengan los contratistas vinculados e incluir funcionesnarios con responsabilidades especificas de relacionamiento con actores privados</t>
  </si>
  <si>
    <t xml:space="preserve">CER: en el primer semestre de la vigencia 2025, se realizan alianzas con actores privados con el fin de ampliar la oferta y fortalecer las acciones para el bienestar psicosocial, la ocupación del tiempo libre y las actividades culturales, de recreación y deporte para las personas privadas de la libertad. Para este semestre se consolidan alianzas con los siguientes actores: ONG Pazósfera, Universidad Pedagógica Nacional, Universidad del Rosario, Comité Olímplico Nacional y Universidad Libre. 
Adicionalmente la Cárcel Distrital, tiene en curso diversas actividades con las siguientes entidades privadas Universidad de la Sabana, Canal Cristo Visión, Universidad Monserrate, Fundación Pulso, Exlibris, Universidad Republicana y Universidad Iberoamericana. 
Así mismo, por parte de los Centros de Detención Transitoria se tienen alianzas con las siguientes entidades del sector privado: Confraternidad Carcelaria, ONG Pazósfera, Universidad Central, Universidad Jorge Tadeo Lozano, Fundación Acción Interna, Universidad de la Sabana, Iglesia Cristiana Dios Es Amor, Fundación Amaví y Fundación Creando Sonrisas COL. 
</t>
  </si>
  <si>
    <t xml:space="preserve">CER: Cartas de intención/compromisos, Actas de reunión de las alianzas con los actores.
A algunos de los actores privados no les gusta generar acta porque tienen intereses netamente humanísticos y visualizan la formalización de las actuaciones como burocracia
CDT: Actas de las reuniones con algunos actores, informes ejecutivos de las actividades realizadas y fichas metodológicas y listados de asistencia de los talleres. 
</t>
  </si>
  <si>
    <t>Se realizó fortalecimiento con la entidad Cámara de comercio de Bogotá en el "Ciclo de empoderamiento económico y empresarial", el cual se fortalecieron a Persona Privadas de la Libertad.
Se realiza fortalecimiento a personas privadas de la libertad con la entidad Bomberos de Bogotá en el taller " HÉROES DE LA PREVENCIÓN DEL RIESGO EN LA COMUNIDAD.</t>
  </si>
  <si>
    <t>Estructurar el Plan de creación de la Escuela de Formación del Cuerpo de Custodia y Vigilancia del Distrito</t>
  </si>
  <si>
    <t>Plan de diseño en la Escuela de Formación del Cuerpo de Custodia y Vigilancia del Distrito</t>
  </si>
  <si>
    <t>Sumatoria de diseño en la Escuela de Formación del Cuerpo de Custodia y Vigilancia del Distrito</t>
  </si>
  <si>
    <t xml:space="preserve"> 1 Escuela</t>
  </si>
  <si>
    <t>Cárcel Distrital</t>
  </si>
  <si>
    <t>Casa y Libertad</t>
  </si>
  <si>
    <t>Diseñar e implementar un Modelo de Atención con enfoque restaurativo en el Programa Casa Libertad</t>
  </si>
  <si>
    <t xml:space="preserve">Modelo de Atención con Enfoque Restaurativo del Programa Casa Libertad implementado </t>
  </si>
  <si>
    <t>Sumatoria del peso de las Fases ejecutadas / Sumatoria del peso de las Fases planeadas * 100 en el diseño e implementación del Modelo de Atención con Enfoque Restaurativo del Programa Casa Libertad</t>
  </si>
  <si>
    <t>100% del diseño e implementación del modelo</t>
  </si>
  <si>
    <t>Como parte del proceso del diseño del modelo de atención con enfoque restaurativo, y gracias al trabajo conjunto con la CICAD-OEA se realizó el diagnostico de las barreras de atención postpenitenciaria.</t>
  </si>
  <si>
    <t>Documento: BARRERAS DE ATENCIÓN POSPENITENCIARIA DEL
PROGRAMA CASA LIBERTAD. ANÁLISIS DIAGNÓSTICO Y
ESTRATEGIAS DE MITIGACIÓN</t>
  </si>
  <si>
    <t>Alistamiento de la contratación de la profesional que acompañará el proceso del diseño del modelo de atención con enfoque restaurativo del programa Casa Libertad</t>
  </si>
  <si>
    <t>Correo enviado al enlace de juridica para el programa Casa Libertad con la documentación requerida para la radicación del proceso de contratación de la profesional que acompañará el proceso del diseño del modelo de atención con enfoque restaurativo</t>
  </si>
  <si>
    <t>Contratación de la profesional que acompañará el proceso del diseño del modelo de atención con enfoque restaurativo del programa Casa Libertad</t>
  </si>
  <si>
    <t>Correo recibido por parte de la dirección juridica y contractual con el perfeccionamiento, legalización, y cumplimiento de requisitos de ejecución del contrato SCJ-2099-2025 asociado a la profesional que acompañará el proceso del diseño del modelo de atención con enfoque restaurativo</t>
  </si>
  <si>
    <t>Casa Libertad</t>
  </si>
  <si>
    <t>Complementar la Estrategia Educativa Flexible que se oferta a las personas pospenadas por parte de la SED, incluyendo un módulo de formación productiva.</t>
  </si>
  <si>
    <t xml:space="preserve">Oferta complementaria a personas pospenadas </t>
  </si>
  <si>
    <t xml:space="preserve">Sumatoria de cursos complementarios realizados a través de aliados </t>
  </si>
  <si>
    <t>18 cursos complementarias</t>
  </si>
  <si>
    <t>Se realizaron los cursos de martketing digital y venta, y ofimática, de los que se graduaron 35 usuarios (marketing digital 19 y ofimatica 16)</t>
  </si>
  <si>
    <t>Listados de asistencia</t>
  </si>
  <si>
    <t xml:space="preserve">Se realizó el cursos de manipulación de alimentos en el que participaron 27 usuarios del programa Casa Libertad. </t>
  </si>
  <si>
    <t>Listado de asistencia</t>
  </si>
  <si>
    <t xml:space="preserve">Se realizaron los cursos de manipulación de alimentos y atención al cliente en el que participaron 51 usuarios del programa Casa Libertad. </t>
  </si>
  <si>
    <t xml:space="preserve">Promover alianzas con actores privados y/o públicos para el fomento de capacidades para la empleabilidad y el ejercicio del derecho al trabajo en condiciones dignas para la población pospenada en Bogotá. </t>
  </si>
  <si>
    <t>Alianzas con actores privados y/o públicos para el fortalecimiento de capacidades productivas de la población usuaria del programa Casa Libertad</t>
  </si>
  <si>
    <t>Sumatoria de alianzas con actores privados y/o públicos para el fortalecimiento de capacidades productivas de la población usuaria del programa Casa Libertad</t>
  </si>
  <si>
    <t>6 Alianzas</t>
  </si>
  <si>
    <t>Sinergia con la Secretaria Distrital de Desarrollo Economico en la estrategia de Empleo Incluyente con el fin de conocer la oferta del mercado laboral de las empresas pertenenecientes a la estrategia y remitir población participante del porgrama que cumpla con el perfil.</t>
  </si>
  <si>
    <t>Notas acuerdo reunion Casa Libertad - SDDE</t>
  </si>
  <si>
    <t>Se adelantaron gestiones con actores publicos y actores privados para el fortalecimiento de capacidades productivas de la población usuaria del programa, para el presente trimestre estas fueron con: SDDE, Crepes &amp; Waffles, Terpel, Grupo de prisiones (Uniandes), Empresas: Autogruas Bruitrago, Cleanhouse, The king/Pa´l hueco, Berlinas, Integraservicios, Muebles manuel, Agencia de empleo CAFAM, Incoles LTDA y Grupo Nutresa.</t>
  </si>
  <si>
    <t>Correos con resumen y/o avances de las articulaciones</t>
  </si>
  <si>
    <t>Se adelantaron gestiones con actores publicos y actores privados para el fortalecimiento de capacidades productivas de la población usuaria del programa, para el presente trimestre estas fueron con: -Pazosfera
-DIGICARP
-Alianza soluciones
-Gastrobar Pa'l hueco
-Supermercado superEco
-Fundación Innova
-Inversiones Toshi
-Nutresa
-Mesofoods/CAFAM
-Alcaldia local de Kennedy
-Eco-limpieza
-Crepes &amp; Waffles
-Pazosfera
-UNAD
-SENA/SDDE
-ICEIN/CAFAM
-Terpel
-Camara de Comercio de Bogotá
-Concretarte
-SENA</t>
  </si>
  <si>
    <t>Correos con resumen y/o avances de las articulaciones, Actas de reuniones</t>
  </si>
  <si>
    <t>Promocionar los servicios y los resultados alcanzados por el Programa Casa Libertad en la disminución de la reincidencia carcelaria, para la generación de capital social.</t>
  </si>
  <si>
    <t>Estrategia narrativa y pedagógica del Programa Casa Libertad para incrementar la confianza y reducir la estigmatización diseñada e implementada</t>
  </si>
  <si>
    <t xml:space="preserve">Sumatoria del peso de las Fases ejecutadas ​/ Sumatoria del peso de las Fases planeadas *100 de Estrategia </t>
  </si>
  <si>
    <t>100% de la estrategia</t>
  </si>
  <si>
    <t>Subsecretaría de Acceso a la Justicia</t>
  </si>
  <si>
    <t>Al derecho y a lo bien</t>
  </si>
  <si>
    <t>Implementar el Estatuto de la Conciliación (Ley 2220 de 2022)</t>
  </si>
  <si>
    <t>Estatuto de conciliación diseñado e implementado</t>
  </si>
  <si>
    <t>Sumatoria del peso de las Fases ejecutadas / Sumatoria del peso de las Fases planeadas * 100 en el diseño e implementación del Estatuto de Conciliación</t>
  </si>
  <si>
    <t>100% del diseño e implementación del Estatuto</t>
  </si>
  <si>
    <t>No se adelantaron actividades ya que se está a la espera de la reglamentación que debe expedir el Ministerio justicia.</t>
  </si>
  <si>
    <t xml:space="preserve">Durante el segundo trimestre se realizó una capacitación sobre el Estatuto de Conciliación "Ley 2220 de 2022"y los actores de justicia no formal y comunitaria al equipo de justicia territorial. Se realizó el diseño del cronograma de actividades y fases para implementar el estatuto en las diferentes estrategias de la Dirección de Acceso a la Justicia.
En desarrollo de lo establecido en los artículos 78 y siguientes de la Ley 2220 de 2022 “Estatuto de Conciliación” respecto a la conciliación en equidad se realizó la proyección del cronograma de actividades y fases para la implementación de los Programas Locales de Justicia en Equidad.
Como parte de desarrollo de la fase preliminar de recolección de información para la creación del Programa Local de Justicia en Equidad, se llevó a cabo una reunión con el conciliador en equidad Arnulfo Polanco en la que expuso las propuestas incluidas en la petición No. 1-2025-35835, la cual fue respondida a través de la comunicación No. 2-2025-33359 se dio respuesta a la petición señalada.
En el mismo sentido, se llevó a cabo reunión con los conciliadores en equidad de la localidad de San Cristóbal que articulan con la Unidad de Mediación y Conciliación en la Casa de Justicia el 20 de junio, con el fin de revisar los resultados del piloto de prestación de servicios por parte de los conciliadores en equidad dentro de las instalaciones de la casa y a quienes se les agenda para atención en los Puntos de Atención Comunitarios. En la reunión se expuso por parte de la Directora de Acceso a la Justicia a los conciliadores en equidad las rutas de servicios de las casas de justicia y la proyección que se está haciendo de los Programas Locales de Justicia en Equidad.
Igualmente se llevó a cabo una capacitación sobre el Estatuto de Conciliación “Ley 2220 de 2022 y actores de Justicia No Formal y Comunitaria al equipo de Justicia Territorial para que conozcan de los voluntariados que realizan y las bondades y beneficios de los Métodos de Resolución de Conflictos y sí poder articular con ellos las estrategias del equipo.
</t>
  </si>
  <si>
    <t xml:space="preserve">1. Cronograma por fases.
2. Correo electrónico envío cronograma. 
3. Listado de asistencia reunión del 06-06-25
4. Respuesta petición No. 2-2025-33359.
5. Acta y listado de asistencia reunión 20-06-25
6. Acta Capacitación Estatuto de Conciliación 18-06-25.
7. Listado de asistencia Capacitación Estatuto de Conciliación 18-06-25. 
</t>
  </si>
  <si>
    <t>Durante el tercer trimestre de 2025, en el marco de la fase preparatoria, se adelantaron diversas acciones orientadas al fortalecimiento de la Estrategia de Justicia Comunitaria. El 15 de agosto de 2025 se socializaron con la Directora de Acceso a la Justicia los avances de la Mesa de Justicia Comunitaria de la DAJ, específicamente en lo referente a la modificación y actualización de los formatos asociados a la Estrategia de Justicia Comunitaria que reposan en el MIPG.
Asimismo, el 21 de agosto de 2025 se presentaron a los referentes de las Casas de Justicia los avances y la proyección del Programa Local de Justicia en Equidad, con el propósito de fortalecer los procesos de planeación y ejecución territorial.
Finalmente, el 23 de septiembre de 2025 se desarrolló una socialización con los conciliadores en equidad que actualmente articulan su voluntariado en la Casa de Justicia de San Cristóbal, en el marco de las acciones de fortalecimiento de la justicia comunitaria.</t>
  </si>
  <si>
    <t>1. Acta 15 de agosto
2. Acta 21 de agosto
3. Presentacióna referentes
4. Correo de aprobación de la presentación a referentes
5. Acta 23 de septiembre
6. PresentaciónConciliadores en Equidad
7. Correo de aprobación de la presentación a conciliadores en equidad</t>
  </si>
  <si>
    <t>Diseñar e implementar una Política Pública Distrital de Prevención de la Vinculación y utilización de NNAJ en el delito.</t>
  </si>
  <si>
    <t>Plan de diseño e implementación de una Política Pública Distrital de Prevención de la Vinculación y utilización de NNAJ en el delito.</t>
  </si>
  <si>
    <t>Sumatoria del peso de las Fases ejecutadas / Sumatoria del peso de las Fases planeadas *100 
Cada fase tendrá un peso ponderador, la suma de todas las fases da el 100%.</t>
  </si>
  <si>
    <t>100% del plan de diseño e implementación de la Política Pública</t>
  </si>
  <si>
    <t>Se diseñó e inició fase de implementación del Programa Distrital de Prevención de la Vinculación de Adolescentes y Jóvenes en el Delito.
Se incluyó en Mesa Técnica con SDIS propuesta de articulación en relación con el diseño de la Política.</t>
  </si>
  <si>
    <t xml:space="preserve">1.	Se presentó Programa Distrital de Prevención de la Vinculación y Utilización de NNAJ en el Delito en la Comisión Distrital de Política Criminal.
2.	Se avanza en la estructuración del equipo profesional que acompañará el diseño e implementación de la Política Pública Distrital de Prevención de la Vinculación y Utilización de NNAJ en el Delito.
3.	Se realiza mesa de trabajo con la Subdirección de Juventud de la Secretaría Distrital de Integración Social para hacer sinergia en el diseño e implementación de la Política Pública Distrital de Prevención de la Vinculación y Utilización de NNAJ en el Delito.
4.	Se desarrolla Plan de Trabajo para avanzar en el proceso de diseño de la Política Pública Distrital de Prevención de la Vinculación y Utilización de NNAJ en el Delito.
</t>
  </si>
  <si>
    <t>Liderar el reconocimiento del Programa Distrital de Justicia Juvenil Restaurativa como un programa de interés para la ciudad por parte del Cabildo Distrital</t>
  </si>
  <si>
    <t>Proyecto de acuerdo del Programa Distrital de Justicia Juvenil Restaurativa</t>
  </si>
  <si>
    <t xml:space="preserve">Sumatoria de proyectos de acuerdo del Programa Distrital de Justicia Juvenil Restaurativa </t>
  </si>
  <si>
    <t>1 Proyecto de acuerdo</t>
  </si>
  <si>
    <t>Se diseñó y entregó a la SAJ propuesta de decreto para que Alcalde Mayor formalice el PDJJR y lo declare como un programa de interés para la ciudad.</t>
  </si>
  <si>
    <t>No se presentan alertas</t>
  </si>
  <si>
    <t>1.	Se avanza en la actualización del Proyecto de Decreto que busca que la Alcaldía Mayor formalice el Programa Distrital de Justicia Restaurativa y lo declare como un programa de interés para la ciudad.</t>
  </si>
  <si>
    <t>Ampliar en diez (10) los equipamientos de justicia</t>
  </si>
  <si>
    <t>Equipamientos de justicia en operación</t>
  </si>
  <si>
    <t>Sumatoria de equipamientos de justicia nuevos en operación</t>
  </si>
  <si>
    <t>10 equipamientos de justicia nuevos en operación</t>
  </si>
  <si>
    <t xml:space="preserve">Sumatoria
</t>
  </si>
  <si>
    <t xml:space="preserve">Ampliar en 2 equipamientos para la atención de las personas privadas de la libertad (segunda cárcel distrital y segunda fase del cerro) 
Ampliar en 8 equipamientos la oferta de servicios de acceso a la justicia y convivencia (una casa de justicia, una URI, dos CTPS, dos Unidades Móviles, dos centros integrales de justicia)
</t>
  </si>
  <si>
    <t xml:space="preserve">Durante el trimestre se gestionó con la Dirección de Bienes para avanzar en el levantamiento del requerimiento correspondiente. Asimismo, se llevó a cabo una primera mesa técnica para la elaboración de la ficha técnica orientada a la adquisición de las Unidades Móviles de Justicia (UMJ) rurales. </t>
  </si>
  <si>
    <t xml:space="preserve">1. El día 09 de mayo se llevó a cabo una segunda sesión de mesa técnica entre la Subsecretaría de Inversiones, la Dirección de Bienes, la Dirección Técnica, la SAJ y la DAJ, con el fin de realizar un seguimiento al proceso de ajuste de ficha técnica, para lo cual el arquitecto Gabriel Mayorga de la SAJ puso a consideración aspectos que son necesarios tener en cuenta en el contenido del documento, con el fin de guiar con mayor especificidad el proceso de compra de las UMJ rurales. Así mismo, dado que la Dirección Técnica no ha participado ni ha tenido injerencia en el proceso, el funcionario Ivan Rivero de la Subsecretaría de Inversiones, se permitió convocar a una reunión el 12 de mayo con el equipo de la DAJ, con el fin de establecer los tiempos de estructuración del proceso. 
2. En la reunión del 12 de mayo, se acordó que la Dirección de Bienes ajustaría para el 14 de mayo la ficha técnica, teniendo en cuenta las recomendaciones técnicas elaboradas por la SAJ. Así mismo, a pesar de las orientaciones recibidas en diferentes resoluciones donde se establece que el requerimiento debe ser elaborado por el gerente del proyecto, la DAJ se comprometió a elaborar dicho documento a más tardar el 16 de mayo, con el fin de coadyuvar a que el proceso de adquisición de las UMJ rurales se ejecutara más ágilmente. Por su parte, durante el transcurso de la reunión, la Dirección Técnica informó que revisaría el requerimiento enviado por la DAJ entre el 17 y el 19 de mayo, por lo que estaría remitiendo, de ser necesario, solicitud de ajustes para el martes 20 de mayo. Teniendo en cuenta lo anterior, dicha dependencia manifestó que, bajo ese esquema de trabajo, la estructuración del proceso se estaría dando hacia finales de mayo y la adjudicación se llevaría a cabo en junio, de tal forma que hacia el mes de agosto se estuviese contando con las unidades móviles de justicia rurales. 
3. Posteriormente, de acuerdo a los compromisos establecidos, la Dirección de Bienes envío la ficha técnica ajustada el 14 de mayo y una vez la DAJ realizó la revisión del documento y envío, en días posteriores diferentes observaciones al documento de forma que se ajustara a la necesidad, por lo que se recibió el documento en versión final el 23 de mayo de la presente anualidad.
4. Por último, teniendo en cuenta el radicado 3-2025-19079 de la Subsecretaria de Acceso a la Justicia solicitando a la DAJ y a la Dirección de Bienes, la ficha técnica aprobada para su revisión; esta dependencia dio respuesta el 22 de mayo bajo radicado 3-2025-20012 remitiendo la propuesta final de ficha técnica elaborada por la Dirección de Bienes, así como el requerimiento elaborado por la DAJ para revisión de la SAJ.
5. Durante el mes de junio la SAJ solicitó ajustes al requerimiento, el cual fue remitido nuevamente para revisión el 17 de junio como versión final.
</t>
  </si>
  <si>
    <t xml:space="preserve">1. Actas de las reuniones mencionadas                       
2. Ficha técnica elaborada por la Dirección de Bienes y revisada en versión final por la DAJ         
3. Requerimiento ajustado con las observaciones  de la SAJ                                           4. Memorando de respuesta al radicado 3-2025-19079 de la SAJ solicitando ficha técnica   </t>
  </si>
  <si>
    <t xml:space="preserve">Luego del envío, el 17 de julio, del requerimiento a la SAJ, no se tuvo más respuesta sobre la aprobación con el fin de que la DAJ pudiese proceder a radicar el requerimiento a la Dirección Técnica. </t>
  </si>
  <si>
    <t>Durante el tercer trimestre de 2025 con relación al proceso de adquisición de las Unidades Móviles de Justicia (UMJ) rurales, se avanzó en las siguientes acciones: El 3 de julio se realizaron ajustes a la ficha técnica conforme a las observaciones de la SAJ, y el 4 de julio se radicó ante la Dirección Técnica el requerimiento para iniciar la estructuración del proceso (Radicado 3-2025-26763). Durante el mes de julio, la DAJ efectuó nuevos ajustes a la ficha técnica y al requerimiento según las devoluciones de la Dirección Técnica (Radicados 3-2025-27645 y 3-2025-28399), remitiendo las versiones ajustadas mediante los radicados 3-2025-28261 y 3-2025-28706. Posteriormente, el 23 de julio, a solicitud de la SAJ, se gestionó ante la OAC el diseño de la imagen institucional para los dos vehículos que se destinarán como UMJ rurales, incorporando dicho insumo como anexo del requerimiento. Finalmente, la DAJ radicó la versión actualizada del proceso ante la Dirección Técnica bajo el Radicado 3-2025-29648.</t>
  </si>
  <si>
    <t xml:space="preserve">Ampliar la capacidad de los CDT a cargo del distrito </t>
  </si>
  <si>
    <t>Estrategia de fortalecimiento a la capacidad de los CDT a cargo del distrito</t>
  </si>
  <si>
    <t>Sumatoria del peso de las Fases ejecutadas / Sumatoria del peso de las Fases planeadas *100 de la estrategia de fortalecimiento a los en centros de detención transitoria y Centros de traslado por protección en la ciudad</t>
  </si>
  <si>
    <t xml:space="preserve">Actualmente, se encuentra en ejecucion el contrato  1991 de 2024, enfocado en la búsqueda de un nuevo predio para la implementación de un Centro de Detención Transitria (CER) para el Distrito Capital. Durante el primer semestre de 2025, se avanzó en la busqueda de 3 posibles predios, los cuales se presentarán a la SDSCJ para su revisión en el mes de julio de 2025. </t>
  </si>
  <si>
    <t>1. Contrato</t>
  </si>
  <si>
    <t>Se desarrollaron en los CDT 139 actividades entre atenciones psicológicas y talleres relacionados con temas de cocina, arte, lectura, cine foro, emprendimiento y habilidades sociales, que buscan cubrir las necesidades que se han logrado detectar en la población privada de la libertad y de las cuales se han atendido 1.386 personas. Así mismo se han entregado 45 colchonetas para la PPL recluidas en las diferentes Estaciones de Policía del Distrito, así como 2.671 kits de aseo en el marco de ejecución del contrato SCJ-SASIE-06602024 y 112.502 raciones de alimento en el marco del contrato SCJ-1996 del 2025.</t>
  </si>
  <si>
    <t>https://scjgovcol-my.sharepoint.com/:f:/r/personal/monica_lizcano_scj_gov_co2/Documents/Evidencias%20PISCJ%20-%20Tercer%20trimestre?csf=1&amp;web=1&amp;e=QaGQsx</t>
  </si>
  <si>
    <t xml:space="preserve">No se presentan obssrvaciones o alertas </t>
  </si>
  <si>
    <t>Estrategia de integración de los Centros FORJAR de la SDIS al Programa Distrital de Justicia Juvenil Restaurativa que lidera la SDSCJ</t>
  </si>
  <si>
    <t>Estrategia de articulación de los Centros FORJAR y el Programa Distrital de Justicia Juvenil Restaurativa implementada</t>
  </si>
  <si>
    <t>Sumatoria del peso de las Fases ejecutadas / Sumatoria del peso de las Fases planeadas* 100 
Cada fase tendrá un peso ponderador, la suma de todas las fases da el 100%.</t>
  </si>
  <si>
    <t>Se han realizado 2 sesiones de articulación con la Subdirección de Juventud de la Secretaría Distrital de Integración Social para estudiar posible traslado de jóvenes con sanción no privativa de la libertad de dicha Secretaría a la SDSCJ.</t>
  </si>
  <si>
    <t>Actas de reunión</t>
  </si>
  <si>
    <t xml:space="preserve">1.	Se avanza el desarrollo de las mesas de trabajo con la Subdirección de Juventud de la Secretaría Distrital de Integración Social a fin de viabilizar el traslado de las y los jóvenes que cumplen su sanción no privativa de la libertad en los Centros FORJAR a la Dirección de Responsabilidad Penal Adolescente de la SDSCJ.
2.	Se plantea que la Secretaría Distrital de Seguridad, Convivencia y Justicia inicie la operación del Programa Distrital de Atención a Adolescentes Sancionados en el marco del SRPA “Travesía Restaurativa en el mes de agosto.
3.	El Servicio FORJAR Restaurativo de la Subdirección para la Juventud de la Secretaría Distrital de Integración Social, continuará recibiendo remisiones de jóvenes sancionados en diciembre de 2025.
4.	Se avanzando en el diseño de una propuesta de implementación conjunta del Programa Distrital de Prevención de la Vinculación y Utilización de Adolescentes y Jóvenes en el Delito.
</t>
  </si>
  <si>
    <t xml:space="preserve">Actas de las reuniones sostenidas en el trimestre entre el equipo delegado de la SDIS y de la DRPA </t>
  </si>
  <si>
    <t>Analizar y establecer las condiciones de recibo y traslado de las Comisarías de Familia a la Secretaría Distrital de Seguridad, Convivencia y Justicia, para fortalecer las capacidades de acceso a la justicia de la ciudad.</t>
  </si>
  <si>
    <t>Plan de trabajo diseñado e implementado para la vinculación de la oferta de Justicia de las comisarías de familia a la entidad y al sistema distrital de Justicia</t>
  </si>
  <si>
    <t>Sumatoria del peso de las Fases ejecutadas / Sumatoria del peso de las Fases planeadas * 100 en el plan de trabajo para la vinculación de la oferta de Justicia de las comisarías de familia a la entidad y al sistema distrital de Justicia.</t>
  </si>
  <si>
    <t>100% del plan de trabajo diseñado e implementado</t>
  </si>
  <si>
    <t>El 28 de febrero se envió el segundo informe al Concejo de Bogotá
Se adelantaron gestiones para identificar los requerimientos no reportados por la SDIS para la operación de las Comisarias de Familia en la SDSCJ, producto del cual se generaron dos informes sobre el avance del proceso
Se realizó un presupuesto estimado de la operación del nivel central de las Comisarias de Familia en la SDSCJ</t>
  </si>
  <si>
    <t>Un (1) informe al Concejo
Dos 2) informes para la SAJ
Un (1) presupuesto</t>
  </si>
  <si>
    <t xml:space="preserve">En abril desde la DAJ se envío una propuesta de presupuesto para el funcionamiento del nivel central de las Comisarias de Familia. En mayo se envía una propuesta de organigrama para la nueva dirección de Comisarias de Familia en la SDSCJ.
Durante el periodo frente al proceso de traslado de las Comisarias de Familia, por parte  Subsecretaría de Gestión Institucional de la SDSCJ se presentó al Despacho de la SDSCJ la versión detallada y cercana a la operación actual de los recursos humanos, físicos, tecnológicos y logísticos que se necesitaran para el funcionamiento de las Comisarías de Familia en la Secretaría de Seguridad planteando los escenarios requeridos para el inicio de actividades prioritarias deben iniciar antes de la fecha del traslado. 
Se realizaron 1 Comité Regente en el que se evaluaron las condiciones que impone la Ley de Garantías para la contratación pública directa y para los posibles movimientos de planta de personal, en este contexto en junio desde la SDSCJ se le presentó al Despacho del alcalde Mayor tres escenarios con fechas de traslado cada uno con una estimación general de los tiempos y los costos requeridos en cada uno en cada una de las capacidades con el objeto de garantizar el adecuado inicio de la operación de las Comisarías de Familia. 
</t>
  </si>
  <si>
    <t>1. Correo remisión propuesta presupuesto.
2. Correo remision  propuesta organigrama.
3. Listado de asistencia</t>
  </si>
  <si>
    <t>La decisión final sobre el escenario seleccionado está sujeta al presupuesto que se apruebe por parte de la Secretaría de Hacienda para el proceso.</t>
  </si>
  <si>
    <t>Durante el tercer trimestre de 2025 se realizó el Comité de Traslado de las Comisarías de Familia, en el que se acordó que el primer paso para avanzar en el proceso de traslado es realizar un acercamiento con las oficinas jurídicas. En el mes de septiembre se definió avanzar en la elaboración del contenido del informe con destino al Concejo, precisando la información que debe incluirse sobre costos, proyecciones y formalización del traslado. Finalmente, se estableció la actualización del inventario de las mesas técnicas y se programó para noviembre la realización de nuevas reuniones, con el fin de que las mesas presenten la actualización de sus avances y planes de trabajo ajustados a la nueva fecha de traslado.</t>
  </si>
  <si>
    <t xml:space="preserve">1. Acta Comité 8
2. Acta del Comité 9 
3. Radicado Concejo
4. Informe traslado
</t>
  </si>
  <si>
    <t>La fecha para realizar el traslado de las Comisarias de Familia a la SDSCJ depende de la disponibilidad del presupuesto requerido por parte de la Secretaría de Hacienda. Observación: Acta del Comité
(El acta y listados de asistencia dependen de la SGI, que realiza la secretaría técnica del Comité)</t>
  </si>
  <si>
    <t>LÍNEAS ESTRATÉGICAS</t>
  </si>
  <si>
    <t>Cuenta de ACCIÓN</t>
  </si>
  <si>
    <t>Análisis prospectivo para la seguridad y la convivencia</t>
  </si>
  <si>
    <t>Centro de Comando, Control Comunicaciones y Computo (C4)</t>
  </si>
  <si>
    <t>Inteligencia e investigación criminal</t>
  </si>
  <si>
    <t>(en blanco)</t>
  </si>
  <si>
    <t>Dotación, tecnología, equipamientos y Formación</t>
  </si>
  <si>
    <t>Intervención y control del delito y estructuras criminales</t>
  </si>
  <si>
    <t xml:space="preserve">Nuevo Modelo de Vigilancia por Cuadrantes </t>
  </si>
  <si>
    <t>Protección y control a  infraestructura vital y medio ambiente</t>
  </si>
  <si>
    <t>Estrategia #1</t>
  </si>
  <si>
    <t>Estrategia #2</t>
  </si>
  <si>
    <t>Estrategia #3</t>
  </si>
  <si>
    <t>Estrategia #4</t>
  </si>
  <si>
    <t>TOTAL</t>
  </si>
  <si>
    <t xml:space="preserve">Alianzas para la Seguridad y la Convivencia </t>
  </si>
  <si>
    <t>Prevención de violencias en mujeres</t>
  </si>
  <si>
    <t>Atención a otras Poblaciones Vulneradas</t>
  </si>
  <si>
    <t>Prevención de violencias en Niños, niñas, adolescentes y jóvenes</t>
  </si>
  <si>
    <t>Prevención al porte de armas</t>
  </si>
  <si>
    <t>GABO como elemento integrador de la participación</t>
  </si>
  <si>
    <t>Prevención del consumo de SPA y alcohol</t>
  </si>
  <si>
    <t>Un nuevo modelo de policía - policía de vecindario</t>
  </si>
  <si>
    <t>BRIGADA 13</t>
  </si>
  <si>
    <t>FISCALÍA GENERAL DE LA NACIÓN</t>
  </si>
  <si>
    <t>MEBOG</t>
  </si>
  <si>
    <t>SECRETARÍA DE INTEGRACIÓN SOCIAL</t>
  </si>
  <si>
    <t>PROGRAMA PISCCJ 2020</t>
  </si>
  <si>
    <t>Estrategias para superar las barreras de acceso a la justicia</t>
  </si>
  <si>
    <t>X</t>
  </si>
  <si>
    <t>Mediación y Abordaje Pacífico de Conflictos</t>
  </si>
  <si>
    <t>Adolescentes y Jóvenes del Sistema de Responsabilidad Penal Adolescente</t>
  </si>
  <si>
    <t>Atención a la Población Privada de la Libertad y pospenada. Nueva Cárcel Distrital.</t>
  </si>
  <si>
    <t>Seguimiento a casos de violencia y abuso policial</t>
  </si>
  <si>
    <t>Etiquetas de columna</t>
  </si>
  <si>
    <t>ASUNTOS JURÍDICOS ASJUR</t>
  </si>
  <si>
    <t>AUXILIARES DE POLICÍA - AUXPO</t>
  </si>
  <si>
    <t>CENTRO AUTOMÁTICO DE DESPACHO CAD</t>
  </si>
  <si>
    <t>CENTRO DE INFORMACIÓN ESTRATÉGICA POLICIAL SECCIONAL CIEPS</t>
  </si>
  <si>
    <t>CFSM BOGOTÁ</t>
  </si>
  <si>
    <t>CÓDIGO NACIONAL DE SEGURIDAD Y CONVIVENCIA CIUDADANA CNSCC</t>
  </si>
  <si>
    <t>ESCUADRÓN MOVIL ANTIDISTURBIOS ESMAD</t>
  </si>
  <si>
    <t>GRUPO AMBIENTAL Y ECOLÓGICO GUPAE</t>
  </si>
  <si>
    <t>GRUPO ANTIEXTORSIÓN Y SECUESTRO GAULA</t>
  </si>
  <si>
    <t>GRUPO DE CARABINEROS GUCAR</t>
  </si>
  <si>
    <t>GRUPO DE DERECHOS HUMANOS DERHU</t>
  </si>
  <si>
    <t>GRUPO DE INFANCIA Y ADOLESCENCIA GINAD</t>
  </si>
  <si>
    <t>GRUPO DE OPERACIONES ESPECIALES GOES</t>
  </si>
  <si>
    <t>GRUPO DE PREVENCIÓN PRECI</t>
  </si>
  <si>
    <t>GRUPO DE TALENTO HUMANO TAHUM</t>
  </si>
  <si>
    <t>GRUPO FUERZA DISPONIBLE GUFUD</t>
  </si>
  <si>
    <t>GRUPO TELEMÁTICA TELEM</t>
  </si>
  <si>
    <t>JEFATURA ADMINISTRATIVA JEFAD</t>
  </si>
  <si>
    <t>MODELO DE VIGILANCIA COMUNITARIA POR CUADRANTES MVCC</t>
  </si>
  <si>
    <t>OFICINA DE ATENCIÓN AL CIUDADANO ATECI</t>
  </si>
  <si>
    <t>OFICINA DE PLANEACIÓN PLANE</t>
  </si>
  <si>
    <t>SECCIONAL DE INTELIGENCIA SIPOL</t>
  </si>
  <si>
    <t xml:space="preserve">SECCIONAL DE INVESTIGACIÓN JUDICIAL SIJIN </t>
  </si>
  <si>
    <t>SECCIONAL DE TRÁNSITO Y TRANSPORTE -SETRA</t>
  </si>
  <si>
    <t>SISTEMA REMOTO DE AERONAVES NO TRIPULADAS SIART</t>
  </si>
  <si>
    <t>SUBSECRETARÍA DE ACCESO A LA JUSTICIA</t>
  </si>
  <si>
    <t>SUBSECRETARÍA DE SEGURIDAD Y CONVIVENCIA</t>
  </si>
  <si>
    <t>TRASMILENIO E-27</t>
  </si>
  <si>
    <t>TRASMILENIO E-28</t>
  </si>
  <si>
    <t>TURISMO</t>
  </si>
  <si>
    <t>(Todas)</t>
  </si>
  <si>
    <t>Control_del_delito</t>
  </si>
  <si>
    <t>Perspectivas_en_seguridad_y_convivencia_–_COVID_19</t>
  </si>
  <si>
    <t>Sistema_Distrital_de_Justicia</t>
  </si>
  <si>
    <t>Mediación y Abordaje Pacifico de Conflictos</t>
  </si>
  <si>
    <t>Atención a la Población Privada de la Libertad y Pospenada</t>
  </si>
  <si>
    <t>CAPACITACIÓN</t>
  </si>
  <si>
    <t>CONTROL</t>
  </si>
  <si>
    <t>CONTROL Y PREVENCIÓN</t>
  </si>
  <si>
    <t>INTERVENCIÓN</t>
  </si>
  <si>
    <t>INVESTIGACIÓN</t>
  </si>
  <si>
    <t>JUSTICIA</t>
  </si>
  <si>
    <t>OTRA</t>
  </si>
  <si>
    <t>PREVENCIÓN</t>
  </si>
  <si>
    <t>PREVENCIÓN - CONTROL</t>
  </si>
  <si>
    <t>PREVENCIÓN - JUSTICIA</t>
  </si>
  <si>
    <t>REACCIÓN</t>
  </si>
  <si>
    <t>INSTRUCTIVO DE DILIGENCIAMIENTO MATRIZ DE FORMULACIÓN Y SEGUIMIENTO AL PLAN INSTITUCIONAL DE SEGURIDAD CIUDADANA, CONVIVENCIA Y JUSTICIA - PISCCJ</t>
  </si>
  <si>
    <t>1. La OAP se encargará de diligenciar las columnas B-T y AP-AQ, con la información consignada en el documento PISCCJ publicado en la página de la entidad.</t>
  </si>
  <si>
    <t>2. Las áreas se encargarán de realizar la programación trimestral que se encuentra en las columnas U-Y para cada vigencia de acuerdo a la meta publicada en la columna T.</t>
  </si>
  <si>
    <t>3. Las áreas encargadas de cada acción deberán trimestralmente consignar el seguimiento en las columnas dispuestas para ello, una vez la OAP solicite el reporte y habilite las columnas. 
Las columnas tienen por nombre: logros, alertas, evidencias y observaciones.</t>
  </si>
  <si>
    <t>4. Las evidencias solicitadas se deben cargar en el enlace dispuesto para ello: https://scjgovcol.sharepoint.com/:f:/s/REPORTESAOAP/Eu3nULO-1SZLn3h7fhqqvjcBFg2v_r-e_cmlB0IuNVSBSQ?e=Fx94G1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</si>
</sst>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font>
      <sz val="11"/>
      <color theme="1"/>
      <name val="Calibri"/>
      <family val="2"/>
      <scheme val="minor"/>
    </font>
    <font>
      <b/>
      <sz val="11"/>
      <name val="Calibri"/>
      <family val="2"/>
      <scheme val="minor"/>
    </font>
    <font>
      <sz val="11"/>
      <color rgb="FFFF0000"/>
      <name val="Calibri"/>
      <family val="2"/>
      <scheme val="minor"/>
    </font>
    <font>
      <sz val="10"/>
      <color theme="1"/>
      <name val="Calibri"/>
      <family val="2"/>
      <scheme val="minor"/>
    </font>
    <font>
      <sz val="11"/>
      <color theme="1"/>
      <name val="Calibri"/>
      <family val="2"/>
      <scheme val="minor"/>
    </font>
    <font>
      <b/>
      <sz val="6"/>
      <color rgb="FFFFFFFF"/>
      <name val="Arial"/>
      <family val="2"/>
    </font>
    <font>
      <b/>
      <sz val="6"/>
      <name val="Arial"/>
      <family val="2"/>
    </font>
    <font>
      <sz val="6"/>
      <color theme="1"/>
      <name val="Arial"/>
      <family val="2"/>
    </font>
    <font>
      <b/>
      <sz val="12"/>
      <name val="Arial"/>
      <family val="2"/>
    </font>
    <font>
      <sz val="12"/>
      <color theme="1"/>
      <name val="Arial"/>
      <family val="2"/>
    </font>
    <font>
      <sz val="11"/>
      <color theme="1"/>
      <name val="Arial"/>
      <family val="2"/>
    </font>
    <font>
      <sz val="8"/>
      <color theme="1"/>
      <name val="Arial"/>
      <family val="2"/>
    </font>
    <font>
      <b/>
      <sz val="12"/>
      <color theme="0"/>
      <name val="Arial"/>
      <family val="2"/>
    </font>
    <font>
      <b/>
      <sz val="16"/>
      <name val="Arial"/>
      <family val="2"/>
    </font>
    <font>
      <sz val="16"/>
      <color theme="1"/>
      <name val="Arial"/>
      <family val="2"/>
    </font>
    <font>
      <sz val="9"/>
      <color theme="1"/>
      <name val="Arial"/>
      <family val="2"/>
    </font>
    <font>
      <b/>
      <sz val="9"/>
      <name val="Arial"/>
      <family val="2"/>
    </font>
    <font>
      <b/>
      <sz val="9"/>
      <color theme="1"/>
      <name val="Arial"/>
      <family val="2"/>
    </font>
    <font>
      <sz val="11"/>
      <color rgb="FF000000"/>
      <name val="Arial"/>
      <family val="2"/>
    </font>
    <font>
      <u/>
      <sz val="11"/>
      <color theme="10"/>
      <name val="Calibri"/>
      <family val="2"/>
      <scheme val="minor"/>
    </font>
    <font>
      <sz val="10"/>
      <color theme="1"/>
      <name val="Arial"/>
      <family val="2"/>
    </font>
  </fonts>
  <fills count="16">
    <fill>
      <patternFill patternType="none"/>
    </fill>
    <fill>
      <patternFill patternType="gray125"/>
    </fill>
    <fill>
      <patternFill patternType="solid">
        <fgColor rgb="FFEC2873"/>
        <bgColor indexed="64"/>
      </patternFill>
    </fill>
    <fill>
      <patternFill patternType="solid">
        <fgColor rgb="FFFF3399"/>
        <bgColor indexed="64"/>
      </patternFill>
    </fill>
    <fill>
      <patternFill patternType="solid">
        <fgColor theme="0"/>
        <bgColor indexed="64"/>
      </patternFill>
    </fill>
    <fill>
      <patternFill patternType="solid">
        <fgColor rgb="FFCCFFCC"/>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rgb="FFCCFFCC"/>
        <bgColor theme="4" tint="0.79998168889431442"/>
      </patternFill>
    </fill>
    <fill>
      <patternFill patternType="solid">
        <fgColor theme="0" tint="-0.49998474074526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indexed="64"/>
      </bottom>
      <diagonal/>
    </border>
  </borders>
  <cellStyleXfs count="5">
    <xf numFmtId="0" fontId="0" fillId="0" borderId="0"/>
    <xf numFmtId="43" fontId="4" fillId="0" borderId="0" applyFont="0" applyFill="0" applyBorder="0" applyAlignment="0" applyProtection="0"/>
    <xf numFmtId="9" fontId="4"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33">
    <xf numFmtId="0" fontId="0" fillId="0" borderId="0" xfId="0"/>
    <xf numFmtId="0" fontId="1" fillId="2"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justify" vertical="center" wrapText="1"/>
    </xf>
    <xf numFmtId="0" fontId="0" fillId="3" borderId="2" xfId="0" applyFill="1" applyBorder="1" applyAlignment="1">
      <alignment horizontal="justify"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0" xfId="0" pivotButton="1"/>
    <xf numFmtId="0" fontId="3" fillId="0" borderId="2" xfId="0" applyFont="1" applyBorder="1" applyAlignment="1">
      <alignment horizontal="center" vertical="center" wrapText="1"/>
    </xf>
    <xf numFmtId="0" fontId="0" fillId="0" borderId="2" xfId="0" applyBorder="1" applyAlignment="1">
      <alignment wrapText="1"/>
    </xf>
    <xf numFmtId="0" fontId="0" fillId="0" borderId="2" xfId="0" pivotButton="1" applyBorder="1"/>
    <xf numFmtId="0" fontId="0" fillId="0" borderId="2" xfId="0" applyBorder="1"/>
    <xf numFmtId="0" fontId="0" fillId="0" borderId="2" xfId="0" applyBorder="1" applyAlignment="1">
      <alignment horizontal="center" vertical="center"/>
    </xf>
    <xf numFmtId="0" fontId="0" fillId="0" borderId="2" xfId="0" applyBorder="1" applyAlignment="1">
      <alignment horizontal="left"/>
    </xf>
    <xf numFmtId="0" fontId="0" fillId="0" borderId="2" xfId="0" pivotButton="1" applyBorder="1" applyAlignment="1">
      <alignment horizontal="center" vertical="center"/>
    </xf>
    <xf numFmtId="0" fontId="0" fillId="0" borderId="0" xfId="0" applyAlignment="1">
      <alignment horizontal="left"/>
    </xf>
    <xf numFmtId="0" fontId="0" fillId="6" borderId="2" xfId="0" applyFill="1" applyBorder="1"/>
    <xf numFmtId="0" fontId="0" fillId="7" borderId="0" xfId="0" applyFill="1" applyAlignment="1">
      <alignment horizontal="center"/>
    </xf>
    <xf numFmtId="0" fontId="0" fillId="6" borderId="2" xfId="0" applyFill="1" applyBorder="1" applyAlignment="1">
      <alignment horizontal="center"/>
    </xf>
    <xf numFmtId="0" fontId="0" fillId="6" borderId="2" xfId="0" applyFill="1" applyBorder="1" applyAlignment="1">
      <alignment horizontal="center" vertical="center"/>
    </xf>
    <xf numFmtId="0" fontId="0" fillId="6" borderId="2" xfId="0" applyFill="1" applyBorder="1" applyAlignment="1">
      <alignment vertical="center"/>
    </xf>
    <xf numFmtId="0" fontId="0" fillId="0" borderId="2" xfId="0" applyBorder="1" applyAlignment="1">
      <alignment horizontal="left" vertical="center"/>
    </xf>
    <xf numFmtId="0" fontId="0" fillId="8" borderId="2" xfId="0" applyFill="1" applyBorder="1"/>
    <xf numFmtId="0" fontId="0" fillId="5" borderId="2" xfId="0" applyFill="1" applyBorder="1" applyAlignment="1">
      <alignment horizontal="center" vertical="center"/>
    </xf>
    <xf numFmtId="0" fontId="0" fillId="8" borderId="2" xfId="0" applyFill="1" applyBorder="1" applyAlignment="1">
      <alignment horizontal="center"/>
    </xf>
    <xf numFmtId="0" fontId="2" fillId="0" borderId="2" xfId="0" applyFont="1" applyBorder="1" applyAlignment="1">
      <alignment horizontal="center" vertical="center"/>
    </xf>
    <xf numFmtId="0" fontId="2" fillId="0" borderId="2" xfId="0" pivotButton="1" applyFont="1" applyBorder="1" applyAlignment="1">
      <alignment horizontal="center" vertical="center"/>
    </xf>
    <xf numFmtId="0" fontId="2" fillId="6" borderId="2" xfId="0" applyFont="1" applyFill="1" applyBorder="1" applyAlignment="1">
      <alignment horizontal="center"/>
    </xf>
    <xf numFmtId="0" fontId="0" fillId="0" borderId="0" xfId="0" applyAlignment="1">
      <alignment horizontal="center" vertical="center"/>
    </xf>
    <xf numFmtId="0" fontId="0" fillId="0" borderId="0" xfId="0" pivotButton="1" applyAlignment="1">
      <alignment horizontal="center" vertical="center" wrapText="1"/>
    </xf>
    <xf numFmtId="0" fontId="0" fillId="0" borderId="0" xfId="0" pivotButton="1" applyAlignment="1">
      <alignment horizontal="left"/>
    </xf>
    <xf numFmtId="0" fontId="0" fillId="0" borderId="2" xfId="0" applyBorder="1" applyAlignment="1">
      <alignment horizontal="left" vertical="center" wrapText="1"/>
    </xf>
    <xf numFmtId="43" fontId="0" fillId="0" borderId="0" xfId="1" applyFont="1"/>
    <xf numFmtId="43" fontId="0" fillId="0" borderId="0" xfId="0" applyNumberFormat="1"/>
    <xf numFmtId="0" fontId="0" fillId="0" borderId="3" xfId="0" applyBorder="1" applyAlignment="1">
      <alignment horizontal="lef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10" fillId="0" borderId="0" xfId="0" applyFont="1"/>
    <xf numFmtId="0" fontId="5" fillId="0" borderId="0" xfId="0" applyFont="1" applyAlignment="1">
      <alignment horizontal="center" vertical="center" wrapText="1"/>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4" borderId="2" xfId="0" applyFont="1" applyFill="1" applyBorder="1" applyAlignment="1">
      <alignment horizontal="center" vertical="center"/>
    </xf>
    <xf numFmtId="0" fontId="10" fillId="0" borderId="2" xfId="0" applyFont="1" applyBorder="1" applyAlignment="1">
      <alignment horizontal="center" vertical="center" wrapText="1"/>
    </xf>
    <xf numFmtId="0" fontId="8" fillId="0" borderId="0" xfId="0" applyFont="1" applyAlignment="1">
      <alignment vertical="center" wrapText="1"/>
    </xf>
    <xf numFmtId="0" fontId="11" fillId="0" borderId="0" xfId="0" applyFont="1"/>
    <xf numFmtId="0" fontId="17" fillId="0" borderId="15" xfId="0" applyFont="1" applyBorder="1" applyAlignment="1">
      <alignment horizontal="center" vertical="center" wrapText="1"/>
    </xf>
    <xf numFmtId="0" fontId="17" fillId="11" borderId="15" xfId="0" applyFont="1" applyFill="1" applyBorder="1" applyAlignment="1">
      <alignment horizontal="center" vertical="center" wrapText="1"/>
    </xf>
    <xf numFmtId="0" fontId="17" fillId="12" borderId="15"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3" xfId="0" applyBorder="1" applyAlignment="1">
      <alignment horizontal="center" vertical="center" wrapText="1"/>
    </xf>
    <xf numFmtId="0" fontId="10" fillId="0" borderId="2" xfId="0" applyFont="1" applyBorder="1" applyAlignment="1">
      <alignment horizontal="left" vertical="top" wrapText="1"/>
    </xf>
    <xf numFmtId="0" fontId="17" fillId="0" borderId="20" xfId="0" applyFont="1" applyBorder="1" applyAlignment="1">
      <alignment horizontal="center" vertical="center" wrapText="1"/>
    </xf>
    <xf numFmtId="0" fontId="10" fillId="0" borderId="3" xfId="0" applyFont="1" applyBorder="1" applyAlignment="1">
      <alignment horizontal="center" vertical="center"/>
    </xf>
    <xf numFmtId="0" fontId="10" fillId="0" borderId="11" xfId="0" applyFont="1" applyBorder="1" applyAlignment="1">
      <alignment horizontal="left" vertical="top" wrapText="1"/>
    </xf>
    <xf numFmtId="0" fontId="5" fillId="0" borderId="0" xfId="0" applyFont="1" applyAlignment="1">
      <alignment vertical="center"/>
    </xf>
    <xf numFmtId="0" fontId="17" fillId="0" borderId="15" xfId="0"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vertical="center" wrapText="1"/>
    </xf>
    <xf numFmtId="9" fontId="18" fillId="0" borderId="2" xfId="0" applyNumberFormat="1" applyFont="1" applyBorder="1" applyAlignment="1">
      <alignment vertical="center" wrapText="1"/>
    </xf>
    <xf numFmtId="10" fontId="18" fillId="0" borderId="2" xfId="0" applyNumberFormat="1" applyFont="1" applyBorder="1" applyAlignment="1">
      <alignment vertical="center" wrapText="1"/>
    </xf>
    <xf numFmtId="0" fontId="10" fillId="0" borderId="2" xfId="0" applyFont="1" applyBorder="1" applyAlignment="1">
      <alignment vertical="center" wrapText="1"/>
    </xf>
    <xf numFmtId="9" fontId="18" fillId="0" borderId="2" xfId="0" applyNumberFormat="1" applyFont="1" applyBorder="1" applyAlignment="1">
      <alignment horizontal="center" vertical="center" wrapText="1"/>
    </xf>
    <xf numFmtId="0" fontId="10" fillId="0" borderId="2" xfId="0" applyFont="1" applyBorder="1" applyAlignment="1">
      <alignment vertical="center"/>
    </xf>
    <xf numFmtId="0" fontId="10" fillId="0" borderId="0" xfId="0" applyFont="1" applyAlignment="1">
      <alignment vertical="center"/>
    </xf>
    <xf numFmtId="0" fontId="10" fillId="0" borderId="0" xfId="0" applyFont="1" applyAlignment="1">
      <alignment vertical="center" wrapText="1"/>
    </xf>
    <xf numFmtId="0" fontId="18" fillId="4" borderId="2" xfId="0" applyFont="1" applyFill="1" applyBorder="1" applyAlignment="1">
      <alignment vertical="center"/>
    </xf>
    <xf numFmtId="0" fontId="18" fillId="4" borderId="2" xfId="0" applyFont="1" applyFill="1" applyBorder="1" applyAlignment="1">
      <alignment horizontal="center" vertical="center" wrapText="1"/>
    </xf>
    <xf numFmtId="0" fontId="18" fillId="4" borderId="2" xfId="0" applyFont="1" applyFill="1" applyBorder="1" applyAlignment="1">
      <alignment horizontal="center" vertical="center"/>
    </xf>
    <xf numFmtId="9" fontId="18" fillId="4" borderId="2" xfId="0" applyNumberFormat="1" applyFont="1" applyFill="1" applyBorder="1" applyAlignment="1">
      <alignment vertical="center"/>
    </xf>
    <xf numFmtId="9" fontId="18" fillId="4" borderId="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3" borderId="2" xfId="0" applyFont="1" applyFill="1" applyBorder="1" applyAlignment="1">
      <alignment horizontal="center" vertical="center" wrapText="1"/>
    </xf>
    <xf numFmtId="0" fontId="0" fillId="4" borderId="2" xfId="0" applyFill="1" applyBorder="1" applyAlignment="1">
      <alignment horizontal="center" vertical="center" wrapText="1"/>
    </xf>
    <xf numFmtId="0" fontId="10" fillId="4" borderId="2" xfId="0" applyFont="1" applyFill="1" applyBorder="1" applyAlignment="1">
      <alignment horizontal="center" vertical="center" wrapText="1"/>
    </xf>
    <xf numFmtId="9" fontId="10" fillId="4" borderId="2" xfId="2" applyFont="1" applyFill="1" applyBorder="1" applyAlignment="1">
      <alignment horizontal="center" vertical="center"/>
    </xf>
    <xf numFmtId="9" fontId="10" fillId="4" borderId="2" xfId="0" applyNumberFormat="1" applyFont="1" applyFill="1" applyBorder="1" applyAlignment="1">
      <alignment horizontal="center" vertical="center"/>
    </xf>
    <xf numFmtId="0" fontId="10" fillId="4" borderId="2" xfId="0" applyFont="1" applyFill="1" applyBorder="1" applyAlignment="1">
      <alignment horizontal="left" vertical="center" wrapText="1"/>
    </xf>
    <xf numFmtId="9" fontId="10" fillId="4" borderId="2" xfId="0" applyNumberFormat="1" applyFont="1" applyFill="1" applyBorder="1" applyAlignment="1">
      <alignment horizontal="center" vertical="center" wrapText="1"/>
    </xf>
    <xf numFmtId="9" fontId="10" fillId="4" borderId="2" xfId="2" applyFont="1" applyFill="1" applyBorder="1" applyAlignment="1">
      <alignment horizontal="center" vertical="center" wrapText="1"/>
    </xf>
    <xf numFmtId="9" fontId="10" fillId="13" borderId="2" xfId="0" applyNumberFormat="1" applyFont="1" applyFill="1" applyBorder="1" applyAlignment="1">
      <alignment horizontal="center" vertical="center"/>
    </xf>
    <xf numFmtId="0" fontId="0" fillId="11" borderId="2" xfId="0" applyFill="1" applyBorder="1" applyAlignment="1">
      <alignment horizontal="center" vertical="center" wrapText="1"/>
    </xf>
    <xf numFmtId="9" fontId="18" fillId="11" borderId="2" xfId="0" applyNumberFormat="1" applyFont="1" applyFill="1" applyBorder="1" applyAlignment="1">
      <alignment vertical="center" wrapText="1"/>
    </xf>
    <xf numFmtId="9" fontId="18" fillId="11" borderId="2" xfId="0" applyNumberFormat="1" applyFont="1" applyFill="1" applyBorder="1" applyAlignment="1">
      <alignment horizontal="center"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left" vertical="top" wrapText="1"/>
    </xf>
    <xf numFmtId="0" fontId="10" fillId="0" borderId="0" xfId="0" applyFont="1" applyAlignment="1">
      <alignment horizontal="center" vertical="center" wrapText="1"/>
    </xf>
    <xf numFmtId="10" fontId="10" fillId="15" borderId="2" xfId="0" applyNumberFormat="1" applyFont="1" applyFill="1" applyBorder="1" applyAlignment="1">
      <alignment horizontal="center" vertical="center"/>
    </xf>
    <xf numFmtId="0" fontId="10" fillId="15" borderId="2" xfId="0" applyFont="1" applyFill="1" applyBorder="1" applyAlignment="1">
      <alignment horizontal="center" vertical="center" wrapText="1"/>
    </xf>
    <xf numFmtId="9" fontId="10" fillId="15" borderId="2" xfId="0" applyNumberFormat="1" applyFont="1" applyFill="1" applyBorder="1" applyAlignment="1">
      <alignment horizontal="center" vertical="center"/>
    </xf>
    <xf numFmtId="0" fontId="19" fillId="13" borderId="2" xfId="3" applyFill="1" applyBorder="1" applyAlignment="1">
      <alignment horizontal="center" vertical="center" wrapText="1"/>
    </xf>
    <xf numFmtId="0" fontId="20" fillId="13" borderId="2" xfId="0" applyFont="1" applyFill="1" applyBorder="1" applyAlignment="1">
      <alignment horizontal="center" vertical="center" wrapText="1"/>
    </xf>
    <xf numFmtId="0" fontId="20" fillId="13" borderId="2" xfId="0" applyFont="1" applyFill="1" applyBorder="1" applyAlignment="1">
      <alignment vertical="center" wrapText="1"/>
    </xf>
    <xf numFmtId="0" fontId="19" fillId="13" borderId="2" xfId="4" applyFill="1" applyBorder="1" applyAlignment="1">
      <alignment horizontal="center" vertical="center" wrapText="1"/>
    </xf>
    <xf numFmtId="9" fontId="10" fillId="13" borderId="2" xfId="0" applyNumberFormat="1" applyFont="1" applyFill="1" applyBorder="1" applyAlignment="1">
      <alignment horizontal="center" vertical="center" wrapText="1"/>
    </xf>
    <xf numFmtId="0" fontId="10" fillId="0" borderId="4" xfId="0" applyFont="1" applyBorder="1" applyAlignment="1">
      <alignment horizontal="center"/>
    </xf>
    <xf numFmtId="0" fontId="10" fillId="0" borderId="5" xfId="0" applyFont="1" applyBorder="1" applyAlignment="1">
      <alignment horizontal="center"/>
    </xf>
    <xf numFmtId="0" fontId="12" fillId="9" borderId="4"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5" fillId="0" borderId="15" xfId="0" applyFont="1" applyBorder="1" applyAlignment="1">
      <alignment horizontal="center"/>
    </xf>
    <xf numFmtId="0" fontId="15" fillId="0" borderId="14" xfId="0" applyFont="1" applyBorder="1" applyAlignment="1">
      <alignment horizont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10" xfId="0" applyFont="1" applyBorder="1" applyAlignment="1">
      <alignment horizontal="center" vertical="center"/>
    </xf>
    <xf numFmtId="0" fontId="16" fillId="4" borderId="15"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10" borderId="15" xfId="0" applyFont="1" applyFill="1" applyBorder="1" applyAlignment="1">
      <alignment horizontal="center" vertical="center" wrapText="1"/>
    </xf>
    <xf numFmtId="0" fontId="16" fillId="10" borderId="25"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3" fillId="0" borderId="5" xfId="0" applyFont="1" applyBorder="1" applyAlignment="1">
      <alignment horizontal="center" vertical="center" wrapText="1"/>
    </xf>
    <xf numFmtId="0" fontId="14" fillId="4" borderId="24" xfId="0" applyFont="1" applyFill="1" applyBorder="1" applyAlignment="1">
      <alignment horizontal="right" wrapText="1"/>
    </xf>
    <xf numFmtId="0" fontId="16" fillId="4" borderId="24" xfId="0" applyFont="1" applyFill="1" applyBorder="1" applyAlignment="1">
      <alignment horizontal="center" vertical="center" wrapText="1"/>
    </xf>
    <xf numFmtId="0" fontId="9" fillId="0" borderId="12" xfId="0" applyFont="1" applyBorder="1" applyAlignment="1">
      <alignment vertical="center" wrapText="1"/>
    </xf>
    <xf numFmtId="0" fontId="9" fillId="0" borderId="9" xfId="0" applyFont="1" applyBorder="1" applyAlignment="1">
      <alignment vertical="center" wrapText="1"/>
    </xf>
    <xf numFmtId="0" fontId="9" fillId="0" borderId="13" xfId="0" applyFont="1" applyBorder="1" applyAlignment="1">
      <alignment vertical="center" wrapText="1"/>
    </xf>
    <xf numFmtId="0" fontId="0" fillId="0" borderId="0" xfId="0"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9" fillId="4" borderId="0" xfId="0" applyFont="1" applyFill="1" applyAlignment="1">
      <alignment horizontal="right" wrapText="1"/>
    </xf>
    <xf numFmtId="0" fontId="9" fillId="4" borderId="0" xfId="0" applyFont="1" applyFill="1" applyAlignment="1">
      <alignment horizontal="right"/>
    </xf>
    <xf numFmtId="0" fontId="9" fillId="0" borderId="18" xfId="0" applyFont="1" applyBorder="1" applyAlignment="1">
      <alignment vertical="center" wrapText="1"/>
    </xf>
    <xf numFmtId="0" fontId="9" fillId="0" borderId="11" xfId="0" applyFont="1" applyBorder="1" applyAlignment="1">
      <alignment vertical="center" wrapText="1"/>
    </xf>
    <xf numFmtId="0" fontId="9" fillId="0" borderId="17" xfId="0" applyFont="1" applyBorder="1" applyAlignment="1">
      <alignment vertical="center" wrapText="1"/>
    </xf>
    <xf numFmtId="0" fontId="9" fillId="0" borderId="19" xfId="0" applyFont="1" applyBorder="1" applyAlignment="1">
      <alignment vertical="center" wrapText="1"/>
    </xf>
    <xf numFmtId="0" fontId="9" fillId="0" borderId="2" xfId="0" applyFont="1" applyBorder="1" applyAlignment="1">
      <alignment vertical="center" wrapText="1"/>
    </xf>
    <xf numFmtId="0" fontId="9" fillId="0" borderId="16" xfId="0" applyFont="1" applyBorder="1" applyAlignment="1">
      <alignment vertical="center" wrapText="1"/>
    </xf>
  </cellXfs>
  <cellStyles count="5">
    <cellStyle name="Hipervínculo" xfId="3" builtinId="8"/>
    <cellStyle name="Hyperlink" xfId="4" xr:uid="{00000000-000B-0000-0000-000008000000}"/>
    <cellStyle name="Millares" xfId="1" builtinId="3"/>
    <cellStyle name="Normal" xfId="0" builtinId="0"/>
    <cellStyle name="Porcentaje" xfId="2" builtinId="5"/>
  </cellStyles>
  <dxfs count="92">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center"/>
    </dxf>
    <dxf>
      <alignment horizontal="center"/>
    </dxf>
    <dxf>
      <alignment wrapText="1"/>
    </dxf>
    <dxf>
      <alignment wrapText="1"/>
    </dxf>
    <dxf>
      <alignment vertical="center"/>
    </dxf>
    <dxf>
      <alignment vertical="center"/>
    </dxf>
    <dxf>
      <alignment wrapText="1"/>
    </dxf>
    <dxf>
      <alignment wrapText="1"/>
    </dxf>
    <dxf>
      <alignment horizontal="justify"/>
    </dxf>
    <dxf>
      <alignment horizontal="justify"/>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wrapText="1"/>
    </dxf>
    <dxf>
      <alignment wrapText="1"/>
    </dxf>
    <dxf>
      <alignment wrapText="1"/>
    </dxf>
    <dxf>
      <alignment wrapText="1"/>
    </dxf>
    <dxf>
      <font>
        <sz val="10"/>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center"/>
    </dxf>
    <dxf>
      <alignment horizontal="center"/>
    </dxf>
    <dxf>
      <alignment wrapText="1"/>
    </dxf>
    <dxf>
      <alignment wrapText="1"/>
    </dxf>
    <dxf>
      <alignment vertical="center"/>
    </dxf>
    <dxf>
      <alignment vertical="center"/>
    </dxf>
    <dxf>
      <alignment vertical="center"/>
    </dxf>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dxf>
    <dxf>
      <alignment horizontal="left"/>
    </dxf>
    <dxf>
      <alignment horizontal="left"/>
    </dxf>
    <dxf>
      <alignment horizontal="left"/>
    </dxf>
    <dxf>
      <alignment horizontal="center"/>
    </dxf>
    <dxf>
      <alignment vertical="center"/>
    </dxf>
    <dxf>
      <alignment wrapText="1"/>
    </dxf>
    <dxf>
      <alignment wrapText="1"/>
    </dxf>
    <dxf>
      <alignment wrapText="1"/>
    </dxf>
    <dxf>
      <border>
        <left style="thin">
          <color indexed="64"/>
        </left>
        <top style="thin">
          <color indexed="64"/>
        </top>
        <bottom style="thin">
          <color indexed="64"/>
        </bottom>
        <vertical style="thin">
          <color indexed="64"/>
        </vertical>
        <horizontal style="thin">
          <color indexed="64"/>
        </horizontal>
      </border>
    </dxf>
    <dxf>
      <alignment vertical="center"/>
    </dxf>
  </dxfs>
  <tableStyles count="0" defaultTableStyle="TableStyleMedium2" defaultPivotStyle="PivotStyleLight16"/>
  <colors>
    <mruColors>
      <color rgb="FFFFCCFF"/>
      <color rgb="FFFF3399"/>
      <color rgb="FF00FF00"/>
      <color rgb="FFCCFFCC"/>
      <color rgb="FFFF33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5.xml"/><Relationship Id="rId2" Type="http://schemas.openxmlformats.org/officeDocument/2006/relationships/worksheet" Target="worksheets/sheet2.xml"/><Relationship Id="rId16" Type="http://schemas.openxmlformats.org/officeDocument/2006/relationships/pivotCacheDefinition" Target="pivotCache/pivotCacheDefinition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F-DE-1406_V3.xlsx]Hoja12!TablaDinámica6</c:name>
    <c:fmtId val="2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SDSCJ</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pieChart>
        <c:varyColors val="1"/>
        <c:ser>
          <c:idx val="0"/>
          <c:order val="0"/>
          <c:tx>
            <c:strRef>
              <c:f>Hoja12!$B$3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294-4AD7-AD0B-B83D3919732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294-4AD7-AD0B-B83D3919732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294-4AD7-AD0B-B83D3919732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Hoja12!$A$4:$A$7</c:f>
              <c:strCache>
                <c:ptCount val="3"/>
                <c:pt idx="0">
                  <c:v>Acceso_a_la_justícia</c:v>
                </c:pt>
                <c:pt idx="1">
                  <c:v>Control_del_delito.</c:v>
                </c:pt>
                <c:pt idx="2">
                  <c:v>Prevención_y_convivencia_ciudadana</c:v>
                </c:pt>
              </c:strCache>
            </c:strRef>
          </c:cat>
          <c:val>
            <c:numRef>
              <c:f>Hoja12!$B$4:$B$7</c:f>
              <c:numCache>
                <c:formatCode>General</c:formatCode>
                <c:ptCount val="3"/>
                <c:pt idx="0">
                  <c:v>20</c:v>
                </c:pt>
                <c:pt idx="1">
                  <c:v>8</c:v>
                </c:pt>
                <c:pt idx="2">
                  <c:v>10</c:v>
                </c:pt>
              </c:numCache>
            </c:numRef>
          </c:val>
          <c:extLst>
            <c:ext xmlns:c16="http://schemas.microsoft.com/office/drawing/2014/chart" uri="{C3380CC4-5D6E-409C-BE32-E72D297353CC}">
              <c16:uniqueId val="{00000000-DA20-4612-9238-F3205AB09FE3}"/>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'CONTROL DEL DELITO'!$A$27</c:f>
              <c:strCache>
                <c:ptCount val="1"/>
                <c:pt idx="0">
                  <c:v>Análisis prospectivo para la seguridad y la convivencia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DELITO'!$B$27</c:f>
              <c:numCache>
                <c:formatCode>General</c:formatCode>
                <c:ptCount val="1"/>
                <c:pt idx="0">
                  <c:v>4</c:v>
                </c:pt>
              </c:numCache>
            </c:numRef>
          </c:val>
          <c:extLst>
            <c:ext xmlns:c16="http://schemas.microsoft.com/office/drawing/2014/chart" uri="{C3380CC4-5D6E-409C-BE32-E72D297353CC}">
              <c16:uniqueId val="{00000000-1892-449D-99C8-947731903FAB}"/>
            </c:ext>
          </c:extLst>
        </c:ser>
        <c:ser>
          <c:idx val="1"/>
          <c:order val="1"/>
          <c:tx>
            <c:strRef>
              <c:f>'CONTROL DEL DELITO'!$A$28</c:f>
              <c:strCache>
                <c:ptCount val="1"/>
                <c:pt idx="0">
                  <c:v>Centro de Comando, Control Comunicaciones y Computo (C4)</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DELITO'!$B$28</c:f>
              <c:numCache>
                <c:formatCode>General</c:formatCode>
                <c:ptCount val="1"/>
                <c:pt idx="0">
                  <c:v>5</c:v>
                </c:pt>
              </c:numCache>
            </c:numRef>
          </c:val>
          <c:extLst>
            <c:ext xmlns:c16="http://schemas.microsoft.com/office/drawing/2014/chart" uri="{C3380CC4-5D6E-409C-BE32-E72D297353CC}">
              <c16:uniqueId val="{00000001-1892-449D-99C8-947731903FAB}"/>
            </c:ext>
          </c:extLst>
        </c:ser>
        <c:ser>
          <c:idx val="2"/>
          <c:order val="2"/>
          <c:tx>
            <c:strRef>
              <c:f>'CONTROL DEL DELITO'!$A$29</c:f>
              <c:strCache>
                <c:ptCount val="1"/>
                <c:pt idx="0">
                  <c:v>Dotación, tecnología, equipamientos y Formación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DELITO'!$B$29</c:f>
              <c:numCache>
                <c:formatCode>General</c:formatCode>
                <c:ptCount val="1"/>
                <c:pt idx="0">
                  <c:v>19</c:v>
                </c:pt>
              </c:numCache>
            </c:numRef>
          </c:val>
          <c:extLst>
            <c:ext xmlns:c16="http://schemas.microsoft.com/office/drawing/2014/chart" uri="{C3380CC4-5D6E-409C-BE32-E72D297353CC}">
              <c16:uniqueId val="{00000002-1892-449D-99C8-947731903FAB}"/>
            </c:ext>
          </c:extLst>
        </c:ser>
        <c:ser>
          <c:idx val="3"/>
          <c:order val="3"/>
          <c:tx>
            <c:strRef>
              <c:f>'CONTROL DEL DELITO'!$A$30</c:f>
              <c:strCache>
                <c:ptCount val="1"/>
                <c:pt idx="0">
                  <c:v>Inteligencia e investigación criminal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DELITO'!$B$30</c:f>
              <c:numCache>
                <c:formatCode>General</c:formatCode>
                <c:ptCount val="1"/>
                <c:pt idx="0">
                  <c:v>18</c:v>
                </c:pt>
              </c:numCache>
            </c:numRef>
          </c:val>
          <c:extLst>
            <c:ext xmlns:c16="http://schemas.microsoft.com/office/drawing/2014/chart" uri="{C3380CC4-5D6E-409C-BE32-E72D297353CC}">
              <c16:uniqueId val="{00000003-1892-449D-99C8-947731903FAB}"/>
            </c:ext>
          </c:extLst>
        </c:ser>
        <c:ser>
          <c:idx val="4"/>
          <c:order val="4"/>
          <c:tx>
            <c:strRef>
              <c:f>'CONTROL DEL DELITO'!$A$31</c:f>
              <c:strCache>
                <c:ptCount val="1"/>
                <c:pt idx="0">
                  <c:v>Intervención y control del delito y estructuras criminales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DELITO'!$B$31</c:f>
              <c:numCache>
                <c:formatCode>General</c:formatCode>
                <c:ptCount val="1"/>
                <c:pt idx="0">
                  <c:v>37</c:v>
                </c:pt>
              </c:numCache>
            </c:numRef>
          </c:val>
          <c:extLst>
            <c:ext xmlns:c16="http://schemas.microsoft.com/office/drawing/2014/chart" uri="{C3380CC4-5D6E-409C-BE32-E72D297353CC}">
              <c16:uniqueId val="{00000004-1892-449D-99C8-947731903FAB}"/>
            </c:ext>
          </c:extLst>
        </c:ser>
        <c:ser>
          <c:idx val="5"/>
          <c:order val="5"/>
          <c:tx>
            <c:strRef>
              <c:f>'CONTROL DEL DELITO'!$A$32</c:f>
              <c:strCache>
                <c:ptCount val="1"/>
                <c:pt idx="0">
                  <c:v>Nuevo Modelo de Vigilancia por Cuadrantes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DELITO'!$B$32</c:f>
              <c:numCache>
                <c:formatCode>General</c:formatCode>
                <c:ptCount val="1"/>
                <c:pt idx="0">
                  <c:v>3</c:v>
                </c:pt>
              </c:numCache>
            </c:numRef>
          </c:val>
          <c:extLst>
            <c:ext xmlns:c16="http://schemas.microsoft.com/office/drawing/2014/chart" uri="{C3380CC4-5D6E-409C-BE32-E72D297353CC}">
              <c16:uniqueId val="{00000005-1892-449D-99C8-947731903FAB}"/>
            </c:ext>
          </c:extLst>
        </c:ser>
        <c:ser>
          <c:idx val="6"/>
          <c:order val="6"/>
          <c:tx>
            <c:strRef>
              <c:f>'CONTROL DEL DELITO'!$A$33</c:f>
              <c:strCache>
                <c:ptCount val="1"/>
                <c:pt idx="0">
                  <c:v>Protección y control a  infraestructura vital y medio ambiente</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DELITO'!$B$33</c:f>
              <c:numCache>
                <c:formatCode>General</c:formatCode>
                <c:ptCount val="1"/>
                <c:pt idx="0">
                  <c:v>8</c:v>
                </c:pt>
              </c:numCache>
            </c:numRef>
          </c:val>
          <c:extLst>
            <c:ext xmlns:c16="http://schemas.microsoft.com/office/drawing/2014/chart" uri="{C3380CC4-5D6E-409C-BE32-E72D297353CC}">
              <c16:uniqueId val="{00000006-1892-449D-99C8-947731903FAB}"/>
            </c:ext>
          </c:extLst>
        </c:ser>
        <c:dLbls>
          <c:showLegendKey val="0"/>
          <c:showVal val="0"/>
          <c:showCatName val="0"/>
          <c:showSerName val="0"/>
          <c:showPercent val="0"/>
          <c:showBubbleSize val="0"/>
        </c:dLbls>
        <c:gapWidth val="219"/>
        <c:overlap val="-27"/>
        <c:axId val="490309535"/>
        <c:axId val="579347791"/>
      </c:barChart>
      <c:catAx>
        <c:axId val="49030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347791"/>
        <c:crosses val="autoZero"/>
        <c:auto val="1"/>
        <c:lblAlgn val="ctr"/>
        <c:lblOffset val="100"/>
        <c:noMultiLvlLbl val="0"/>
      </c:catAx>
      <c:valAx>
        <c:axId val="579347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0309535"/>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Hoja11!$A$28</c:f>
              <c:strCache>
                <c:ptCount val="1"/>
                <c:pt idx="0">
                  <c:v>Alianzas para la Seguridad y la Convivencia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Hoja11!$B$28</c:f>
              <c:numCache>
                <c:formatCode>General</c:formatCode>
                <c:ptCount val="1"/>
                <c:pt idx="0">
                  <c:v>8</c:v>
                </c:pt>
              </c:numCache>
            </c:numRef>
          </c:val>
          <c:extLst>
            <c:ext xmlns:c16="http://schemas.microsoft.com/office/drawing/2014/chart" uri="{C3380CC4-5D6E-409C-BE32-E72D297353CC}">
              <c16:uniqueId val="{00000000-B109-462A-821A-263B741047F6}"/>
            </c:ext>
          </c:extLst>
        </c:ser>
        <c:ser>
          <c:idx val="1"/>
          <c:order val="1"/>
          <c:tx>
            <c:strRef>
              <c:f>Hoja11!$A$29</c:f>
              <c:strCache>
                <c:ptCount val="1"/>
                <c:pt idx="0">
                  <c:v>Atención a otras Poblaciones Vulneradas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Hoja11!$B$29</c:f>
              <c:numCache>
                <c:formatCode>General</c:formatCode>
                <c:ptCount val="1"/>
                <c:pt idx="0">
                  <c:v>18</c:v>
                </c:pt>
              </c:numCache>
            </c:numRef>
          </c:val>
          <c:extLst>
            <c:ext xmlns:c16="http://schemas.microsoft.com/office/drawing/2014/chart" uri="{C3380CC4-5D6E-409C-BE32-E72D297353CC}">
              <c16:uniqueId val="{00000001-B109-462A-821A-263B741047F6}"/>
            </c:ext>
          </c:extLst>
        </c:ser>
        <c:ser>
          <c:idx val="2"/>
          <c:order val="2"/>
          <c:tx>
            <c:strRef>
              <c:f>Hoja11!$A$30</c:f>
              <c:strCache>
                <c:ptCount val="1"/>
                <c:pt idx="0">
                  <c:v>GABO como elemento integrador de la participación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Hoja11!$B$30</c:f>
              <c:numCache>
                <c:formatCode>General</c:formatCode>
                <c:ptCount val="1"/>
                <c:pt idx="0">
                  <c:v>10</c:v>
                </c:pt>
              </c:numCache>
            </c:numRef>
          </c:val>
          <c:extLst>
            <c:ext xmlns:c16="http://schemas.microsoft.com/office/drawing/2014/chart" uri="{C3380CC4-5D6E-409C-BE32-E72D297353CC}">
              <c16:uniqueId val="{00000002-B109-462A-821A-263B741047F6}"/>
            </c:ext>
          </c:extLst>
        </c:ser>
        <c:ser>
          <c:idx val="3"/>
          <c:order val="3"/>
          <c:tx>
            <c:strRef>
              <c:f>Hoja11!$A$31</c:f>
              <c:strCache>
                <c:ptCount val="1"/>
                <c:pt idx="0">
                  <c:v>Prevención al porte de armas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Hoja11!$B$31</c:f>
              <c:numCache>
                <c:formatCode>General</c:formatCode>
                <c:ptCount val="1"/>
                <c:pt idx="0">
                  <c:v>5</c:v>
                </c:pt>
              </c:numCache>
            </c:numRef>
          </c:val>
          <c:extLst>
            <c:ext xmlns:c16="http://schemas.microsoft.com/office/drawing/2014/chart" uri="{C3380CC4-5D6E-409C-BE32-E72D297353CC}">
              <c16:uniqueId val="{00000003-B109-462A-821A-263B741047F6}"/>
            </c:ext>
          </c:extLst>
        </c:ser>
        <c:ser>
          <c:idx val="4"/>
          <c:order val="4"/>
          <c:tx>
            <c:strRef>
              <c:f>Hoja11!$A$32</c:f>
              <c:strCache>
                <c:ptCount val="1"/>
                <c:pt idx="0">
                  <c:v>Prevención de violencias en mujeres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Hoja11!$B$32</c:f>
              <c:numCache>
                <c:formatCode>General</c:formatCode>
                <c:ptCount val="1"/>
                <c:pt idx="0">
                  <c:v>9</c:v>
                </c:pt>
              </c:numCache>
            </c:numRef>
          </c:val>
          <c:extLst>
            <c:ext xmlns:c16="http://schemas.microsoft.com/office/drawing/2014/chart" uri="{C3380CC4-5D6E-409C-BE32-E72D297353CC}">
              <c16:uniqueId val="{00000004-B109-462A-821A-263B741047F6}"/>
            </c:ext>
          </c:extLst>
        </c:ser>
        <c:ser>
          <c:idx val="5"/>
          <c:order val="5"/>
          <c:tx>
            <c:strRef>
              <c:f>Hoja11!$A$33</c:f>
              <c:strCache>
                <c:ptCount val="1"/>
                <c:pt idx="0">
                  <c:v>Prevención de violencias en Niños, niñas, adolescentes y jóvenes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Hoja11!$B$33</c:f>
              <c:numCache>
                <c:formatCode>General</c:formatCode>
                <c:ptCount val="1"/>
                <c:pt idx="0">
                  <c:v>15</c:v>
                </c:pt>
              </c:numCache>
            </c:numRef>
          </c:val>
          <c:extLst>
            <c:ext xmlns:c16="http://schemas.microsoft.com/office/drawing/2014/chart" uri="{C3380CC4-5D6E-409C-BE32-E72D297353CC}">
              <c16:uniqueId val="{00000005-B109-462A-821A-263B741047F6}"/>
            </c:ext>
          </c:extLst>
        </c:ser>
        <c:ser>
          <c:idx val="6"/>
          <c:order val="6"/>
          <c:tx>
            <c:strRef>
              <c:f>Hoja11!$A$34</c:f>
              <c:strCache>
                <c:ptCount val="1"/>
                <c:pt idx="0">
                  <c:v>Prevención del consumo de SPA y alcohol</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Hoja11!$B$34</c:f>
              <c:numCache>
                <c:formatCode>General</c:formatCode>
                <c:ptCount val="1"/>
                <c:pt idx="0">
                  <c:v>5</c:v>
                </c:pt>
              </c:numCache>
            </c:numRef>
          </c:val>
          <c:extLst>
            <c:ext xmlns:c16="http://schemas.microsoft.com/office/drawing/2014/chart" uri="{C3380CC4-5D6E-409C-BE32-E72D297353CC}">
              <c16:uniqueId val="{00000006-B109-462A-821A-263B741047F6}"/>
            </c:ext>
          </c:extLst>
        </c:ser>
        <c:ser>
          <c:idx val="7"/>
          <c:order val="7"/>
          <c:tx>
            <c:strRef>
              <c:f>Hoja11!$A$35</c:f>
              <c:strCache>
                <c:ptCount val="1"/>
                <c:pt idx="0">
                  <c:v>Un nuevo modelo de policía - policía de vecindario</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Hoja11!$B$35</c:f>
              <c:numCache>
                <c:formatCode>General</c:formatCode>
                <c:ptCount val="1"/>
                <c:pt idx="0">
                  <c:v>4</c:v>
                </c:pt>
              </c:numCache>
            </c:numRef>
          </c:val>
          <c:extLst>
            <c:ext xmlns:c16="http://schemas.microsoft.com/office/drawing/2014/chart" uri="{C3380CC4-5D6E-409C-BE32-E72D297353CC}">
              <c16:uniqueId val="{00000007-B109-462A-821A-263B741047F6}"/>
            </c:ext>
          </c:extLst>
        </c:ser>
        <c:dLbls>
          <c:showLegendKey val="0"/>
          <c:showVal val="0"/>
          <c:showCatName val="0"/>
          <c:showSerName val="0"/>
          <c:showPercent val="0"/>
          <c:showBubbleSize val="0"/>
        </c:dLbls>
        <c:gapWidth val="219"/>
        <c:overlap val="-27"/>
        <c:axId val="490309535"/>
        <c:axId val="579347791"/>
      </c:barChart>
      <c:catAx>
        <c:axId val="49030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347791"/>
        <c:crosses val="autoZero"/>
        <c:auto val="1"/>
        <c:lblAlgn val="ctr"/>
        <c:lblOffset val="100"/>
        <c:noMultiLvlLbl val="0"/>
      </c:catAx>
      <c:valAx>
        <c:axId val="579347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0309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F-DE-1406_V3.xlsx]Hoja7!TablaDinámica15</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NÚMERO</a:t>
            </a:r>
            <a:r>
              <a:rPr lang="es-CO" b="1" baseline="0"/>
              <a:t> TOTAL DE ACCIONES DE ACUERDO CON LA ENTIDAD</a:t>
            </a:r>
            <a:endParaRPr lang="es-CO" b="1"/>
          </a:p>
        </c:rich>
      </c:tx>
      <c:layout>
        <c:manualLayout>
          <c:xMode val="edge"/>
          <c:yMode val="edge"/>
          <c:x val="0.10153061224489794"/>
          <c:y val="2.139876583223706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3399"/>
          </a:solidFill>
          <a:ln>
            <a:noFill/>
          </a:ln>
          <a:effectLst/>
        </c:spPr>
      </c:pivotFmt>
      <c:pivotFmt>
        <c:idx val="2"/>
        <c:spPr>
          <a:solidFill>
            <a:schemeClr val="accent6">
              <a:lumMod val="75000"/>
            </a:schemeClr>
          </a:solidFill>
          <a:ln>
            <a:noFill/>
          </a:ln>
          <a:effectLst/>
        </c:spPr>
      </c:pivotFmt>
      <c:pivotFmt>
        <c:idx val="3"/>
        <c:spPr>
          <a:solidFill>
            <a:srgbClr val="FF3300"/>
          </a:solidFill>
          <a:ln>
            <a:noFill/>
          </a:ln>
          <a:effectLst/>
        </c:spPr>
      </c:pivotFmt>
      <c:pivotFmt>
        <c:idx val="4"/>
        <c:spPr>
          <a:solidFill>
            <a:schemeClr val="accent4">
              <a:lumMod val="75000"/>
            </a:schemeClr>
          </a:solidFill>
          <a:ln>
            <a:noFill/>
          </a:ln>
          <a:effectLst/>
        </c:spPr>
      </c:pivotFmt>
    </c:pivotFmts>
    <c:plotArea>
      <c:layout/>
      <c:barChart>
        <c:barDir val="bar"/>
        <c:grouping val="clustered"/>
        <c:varyColors val="0"/>
        <c:ser>
          <c:idx val="0"/>
          <c:order val="0"/>
          <c:tx>
            <c:strRef>
              <c:f>Hoja7!$B$3</c:f>
              <c:strCache>
                <c:ptCount val="1"/>
                <c:pt idx="0">
                  <c:v>Total</c:v>
                </c:pt>
              </c:strCache>
            </c:strRef>
          </c:tx>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4-EE89-4D35-9BE7-43DC3F96F7DF}"/>
              </c:ext>
            </c:extLst>
          </c:dPt>
          <c:dPt>
            <c:idx val="2"/>
            <c:invertIfNegative val="0"/>
            <c:bubble3D val="0"/>
            <c:spPr>
              <a:solidFill>
                <a:schemeClr val="accent6">
                  <a:lumMod val="75000"/>
                </a:schemeClr>
              </a:solidFill>
              <a:ln>
                <a:noFill/>
              </a:ln>
              <a:effectLst/>
            </c:spPr>
            <c:extLst>
              <c:ext xmlns:c16="http://schemas.microsoft.com/office/drawing/2014/chart" uri="{C3380CC4-5D6E-409C-BE32-E72D297353CC}">
                <c16:uniqueId val="{00000002-EE89-4D35-9BE7-43DC3F96F7DF}"/>
              </c:ext>
            </c:extLst>
          </c:dPt>
          <c:dPt>
            <c:idx val="3"/>
            <c:invertIfNegative val="0"/>
            <c:bubble3D val="0"/>
            <c:spPr>
              <a:solidFill>
                <a:srgbClr val="FF3300"/>
              </a:solidFill>
              <a:ln>
                <a:noFill/>
              </a:ln>
              <a:effectLst/>
            </c:spPr>
            <c:extLst>
              <c:ext xmlns:c16="http://schemas.microsoft.com/office/drawing/2014/chart" uri="{C3380CC4-5D6E-409C-BE32-E72D297353CC}">
                <c16:uniqueId val="{00000003-EE89-4D35-9BE7-43DC3F96F7DF}"/>
              </c:ext>
            </c:extLst>
          </c:dPt>
          <c:dPt>
            <c:idx val="4"/>
            <c:invertIfNegative val="0"/>
            <c:bubble3D val="0"/>
            <c:spPr>
              <a:solidFill>
                <a:srgbClr val="FF3399"/>
              </a:solidFill>
              <a:ln>
                <a:noFill/>
              </a:ln>
              <a:effectLst/>
            </c:spPr>
            <c:extLst>
              <c:ext xmlns:c16="http://schemas.microsoft.com/office/drawing/2014/chart" uri="{C3380CC4-5D6E-409C-BE32-E72D297353CC}">
                <c16:uniqueId val="{00000001-EE89-4D35-9BE7-43DC3F96F7D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Hoja7!$A$4:$A$8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Hoja7!$B$4:$B$8</c:f>
              <c:numCache>
                <c:formatCode>General</c:formatCode>
                <c:ptCount val="5"/>
                <c:pt idx="0">
                  <c:v>18</c:v>
                </c:pt>
                <c:pt idx="1">
                  <c:v>8</c:v>
                </c:pt>
                <c:pt idx="2">
                  <c:v>84</c:v>
                </c:pt>
                <c:pt idx="3">
                  <c:v>3</c:v>
                </c:pt>
                <c:pt idx="4">
                  <c:v>20</c:v>
                </c:pt>
              </c:numCache>
            </c:numRef>
          </c:val>
          <c:extLst>
            <c:ext xmlns:c16="http://schemas.microsoft.com/office/drawing/2014/chart" uri="{C3380CC4-5D6E-409C-BE32-E72D297353CC}">
              <c16:uniqueId val="{00000000-EE89-4D35-9BE7-43DC3F96F7DF}"/>
            </c:ext>
          </c:extLst>
        </c:ser>
        <c:dLbls>
          <c:showLegendKey val="0"/>
          <c:showVal val="0"/>
          <c:showCatName val="0"/>
          <c:showSerName val="0"/>
          <c:showPercent val="0"/>
          <c:showBubbleSize val="0"/>
        </c:dLbls>
        <c:gapWidth val="182"/>
        <c:axId val="1701575167"/>
        <c:axId val="1695673007"/>
      </c:barChart>
      <c:catAx>
        <c:axId val="17015751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95673007"/>
        <c:crosses val="autoZero"/>
        <c:auto val="1"/>
        <c:lblAlgn val="ctr"/>
        <c:lblOffset val="100"/>
        <c:noMultiLvlLbl val="0"/>
      </c:catAx>
      <c:valAx>
        <c:axId val="169567300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1575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F-DE-1406_V3.xlsx]Hoja1!TablaDinámica1</c:name>
    <c:fmtId val="335"/>
  </c:pivotSource>
  <c:chart>
    <c:autoTitleDeleted val="1"/>
    <c:pivotFmts>
      <c:pivotFmt>
        <c:idx val="0"/>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2594101584667879E-2"/>
          <c:y val="4.7329770453073093E-2"/>
          <c:w val="0.67420554708618008"/>
          <c:h val="0.76774926659143139"/>
        </c:manualLayout>
      </c:layout>
      <c:barChart>
        <c:barDir val="col"/>
        <c:grouping val="clustered"/>
        <c:varyColors val="0"/>
        <c:ser>
          <c:idx val="0"/>
          <c:order val="0"/>
          <c:tx>
            <c:strRef>
              <c:f>Hoja1!$B$4:$B$5</c:f>
              <c:strCache>
                <c:ptCount val="1"/>
                <c:pt idx="0">
                  <c:v>Acceso_a_la_justícia</c:v>
                </c:pt>
              </c:strCache>
            </c:strRef>
          </c:tx>
          <c:spPr>
            <a:solidFill>
              <a:schemeClr val="accent6"/>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Hoja1!$A$6:$A$41</c:f>
              <c:strCache>
                <c:ptCount val="35"/>
                <c:pt idx="0">
                  <c:v>ASUNTOS JURÍDICOS ASJUR</c:v>
                </c:pt>
                <c:pt idx="1">
                  <c:v>AUXILIARES DE POLICÍA - AUXPO</c:v>
                </c:pt>
                <c:pt idx="2">
                  <c:v>BRIGADA 13</c:v>
                </c:pt>
                <c:pt idx="3">
                  <c:v>C4</c:v>
                </c:pt>
                <c:pt idx="4">
                  <c:v>CENTRO AUTOMÁTICO DE DESPACHO CAD</c:v>
                </c:pt>
                <c:pt idx="5">
                  <c:v>CENTRO DE INFORMACIÓN ESTRATÉGICA POLICIAL SECCIONAL CIEPS</c:v>
                </c:pt>
                <c:pt idx="6">
                  <c:v>CFSM BOGOTÁ</c:v>
                </c:pt>
                <c:pt idx="7">
                  <c:v>CÓDIGO NACIONAL DE SEGURIDAD Y CONVIVENCIA CIUDADANA CNSCC</c:v>
                </c:pt>
                <c:pt idx="8">
                  <c:v>ESCUADRÓN MOVIL ANTIDISTURBIOS ESMAD</c:v>
                </c:pt>
                <c:pt idx="9">
                  <c:v>FISCALÍA GENERAL DE LA NACIÓN</c:v>
                </c:pt>
                <c:pt idx="10">
                  <c:v>GRUPO AMBIENTAL Y ECOLÓGICO GUPAE</c:v>
                </c:pt>
                <c:pt idx="11">
                  <c:v>GRUPO ANTIEXTORSIÓN Y SECUESTRO GAULA</c:v>
                </c:pt>
                <c:pt idx="12">
                  <c:v>GRUPO DE CARABINEROS GUCAR</c:v>
                </c:pt>
                <c:pt idx="13">
                  <c:v>GRUPO DE DERECHOS HUMANOS DERHU</c:v>
                </c:pt>
                <c:pt idx="14">
                  <c:v>GRUPO DE INFANCIA Y ADOLESCENCIA GINAD</c:v>
                </c:pt>
                <c:pt idx="15">
                  <c:v>GRUPO DE OPERACIONES ESPECIALES GOES</c:v>
                </c:pt>
                <c:pt idx="16">
                  <c:v>GRUPO DE PREVENCIÓN PRECI</c:v>
                </c:pt>
                <c:pt idx="17">
                  <c:v>GRUPO DE TALENTO HUMANO TAHUM</c:v>
                </c:pt>
                <c:pt idx="18">
                  <c:v>GRUPO FUERZA DISPONIBLE GUFUD</c:v>
                </c:pt>
                <c:pt idx="19">
                  <c:v>GRUPO TELEMÁTICA TELEM</c:v>
                </c:pt>
                <c:pt idx="20">
                  <c:v>JEFATURA ADMINISTRATIVA JEFAD</c:v>
                </c:pt>
                <c:pt idx="21">
                  <c:v>MODELO DE VIGILANCIA COMUNITARIA POR CUADRANTES MVCC</c:v>
                </c:pt>
                <c:pt idx="22">
                  <c:v>OFICINA DE ATENCIÓN AL CIUDADANO ATECI</c:v>
                </c:pt>
                <c:pt idx="23">
                  <c:v>OFICINA DE PLANEACIÓN PLANE</c:v>
                </c:pt>
                <c:pt idx="24">
                  <c:v>SECCIONAL DE INTELIGENCIA SIPOL</c:v>
                </c:pt>
                <c:pt idx="25">
                  <c:v>SECCIONAL DE INVESTIGACIÓN JUDICIAL SIJIN </c:v>
                </c:pt>
                <c:pt idx="26">
                  <c:v>SECCIONAL DE TRÁNSITO Y TRANSPORTE -SETRA</c:v>
                </c:pt>
                <c:pt idx="27">
                  <c:v>SECRETARÍA DE INTEGRACIÓN SOCIAL</c:v>
                </c:pt>
                <c:pt idx="28">
                  <c:v>SISTEMA REMOTO DE AERONAVES NO TRIPULADAS SIART</c:v>
                </c:pt>
                <c:pt idx="29">
                  <c:v>SUBSECRETARÍA DE ACCESO A LA JUSTICIA</c:v>
                </c:pt>
                <c:pt idx="30">
                  <c:v>SUBSECRETARÍA DE SEGURIDAD Y CONVIVENCIA</c:v>
                </c:pt>
                <c:pt idx="31">
                  <c:v>TRASMILENIO E-27</c:v>
                </c:pt>
                <c:pt idx="32">
                  <c:v>TRASMILENIO E-28</c:v>
                </c:pt>
                <c:pt idx="33">
                  <c:v>TURISMO</c:v>
                </c:pt>
                <c:pt idx="34">
                  <c:v>(en blanco)</c:v>
                </c:pt>
              </c:strCache>
            </c:strRef>
          </c:cat>
          <c:val>
            <c:numRef>
              <c:f>Hoja1!$B$6:$B$41</c:f>
              <c:numCache>
                <c:formatCode>General</c:formatCode>
                <c:ptCount val="35"/>
                <c:pt idx="2">
                  <c:v>1</c:v>
                </c:pt>
                <c:pt idx="29">
                  <c:v>20</c:v>
                </c:pt>
                <c:pt idx="30">
                  <c:v>15</c:v>
                </c:pt>
              </c:numCache>
            </c:numRef>
          </c:val>
          <c:extLst>
            <c:ext xmlns:c16="http://schemas.microsoft.com/office/drawing/2014/chart" uri="{C3380CC4-5D6E-409C-BE32-E72D297353CC}">
              <c16:uniqueId val="{00000000-C8FD-4D70-A06C-4A0A05F44109}"/>
            </c:ext>
          </c:extLst>
        </c:ser>
        <c:ser>
          <c:idx val="1"/>
          <c:order val="1"/>
          <c:tx>
            <c:strRef>
              <c:f>Hoja1!$C$4:$C$5</c:f>
              <c:strCache>
                <c:ptCount val="1"/>
                <c:pt idx="0">
                  <c:v>Control_del_delito.</c:v>
                </c:pt>
              </c:strCache>
            </c:strRef>
          </c:tx>
          <c:spPr>
            <a:solidFill>
              <a:schemeClr val="accent5"/>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Hoja1!$A$6:$A$41</c:f>
              <c:strCache>
                <c:ptCount val="35"/>
                <c:pt idx="0">
                  <c:v>ASUNTOS JURÍDICOS ASJUR</c:v>
                </c:pt>
                <c:pt idx="1">
                  <c:v>AUXILIARES DE POLICÍA - AUXPO</c:v>
                </c:pt>
                <c:pt idx="2">
                  <c:v>BRIGADA 13</c:v>
                </c:pt>
                <c:pt idx="3">
                  <c:v>C4</c:v>
                </c:pt>
                <c:pt idx="4">
                  <c:v>CENTRO AUTOMÁTICO DE DESPACHO CAD</c:v>
                </c:pt>
                <c:pt idx="5">
                  <c:v>CENTRO DE INFORMACIÓN ESTRATÉGICA POLICIAL SECCIONAL CIEPS</c:v>
                </c:pt>
                <c:pt idx="6">
                  <c:v>CFSM BOGOTÁ</c:v>
                </c:pt>
                <c:pt idx="7">
                  <c:v>CÓDIGO NACIONAL DE SEGURIDAD Y CONVIVENCIA CIUDADANA CNSCC</c:v>
                </c:pt>
                <c:pt idx="8">
                  <c:v>ESCUADRÓN MOVIL ANTIDISTURBIOS ESMAD</c:v>
                </c:pt>
                <c:pt idx="9">
                  <c:v>FISCALÍA GENERAL DE LA NACIÓN</c:v>
                </c:pt>
                <c:pt idx="10">
                  <c:v>GRUPO AMBIENTAL Y ECOLÓGICO GUPAE</c:v>
                </c:pt>
                <c:pt idx="11">
                  <c:v>GRUPO ANTIEXTORSIÓN Y SECUESTRO GAULA</c:v>
                </c:pt>
                <c:pt idx="12">
                  <c:v>GRUPO DE CARABINEROS GUCAR</c:v>
                </c:pt>
                <c:pt idx="13">
                  <c:v>GRUPO DE DERECHOS HUMANOS DERHU</c:v>
                </c:pt>
                <c:pt idx="14">
                  <c:v>GRUPO DE INFANCIA Y ADOLESCENCIA GINAD</c:v>
                </c:pt>
                <c:pt idx="15">
                  <c:v>GRUPO DE OPERACIONES ESPECIALES GOES</c:v>
                </c:pt>
                <c:pt idx="16">
                  <c:v>GRUPO DE PREVENCIÓN PRECI</c:v>
                </c:pt>
                <c:pt idx="17">
                  <c:v>GRUPO DE TALENTO HUMANO TAHUM</c:v>
                </c:pt>
                <c:pt idx="18">
                  <c:v>GRUPO FUERZA DISPONIBLE GUFUD</c:v>
                </c:pt>
                <c:pt idx="19">
                  <c:v>GRUPO TELEMÁTICA TELEM</c:v>
                </c:pt>
                <c:pt idx="20">
                  <c:v>JEFATURA ADMINISTRATIVA JEFAD</c:v>
                </c:pt>
                <c:pt idx="21">
                  <c:v>MODELO DE VIGILANCIA COMUNITARIA POR CUADRANTES MVCC</c:v>
                </c:pt>
                <c:pt idx="22">
                  <c:v>OFICINA DE ATENCIÓN AL CIUDADANO ATECI</c:v>
                </c:pt>
                <c:pt idx="23">
                  <c:v>OFICINA DE PLANEACIÓN PLANE</c:v>
                </c:pt>
                <c:pt idx="24">
                  <c:v>SECCIONAL DE INTELIGENCIA SIPOL</c:v>
                </c:pt>
                <c:pt idx="25">
                  <c:v>SECCIONAL DE INVESTIGACIÓN JUDICIAL SIJIN </c:v>
                </c:pt>
                <c:pt idx="26">
                  <c:v>SECCIONAL DE TRÁNSITO Y TRANSPORTE -SETRA</c:v>
                </c:pt>
                <c:pt idx="27">
                  <c:v>SECRETARÍA DE INTEGRACIÓN SOCIAL</c:v>
                </c:pt>
                <c:pt idx="28">
                  <c:v>SISTEMA REMOTO DE AERONAVES NO TRIPULADAS SIART</c:v>
                </c:pt>
                <c:pt idx="29">
                  <c:v>SUBSECRETARÍA DE ACCESO A LA JUSTICIA</c:v>
                </c:pt>
                <c:pt idx="30">
                  <c:v>SUBSECRETARÍA DE SEGURIDAD Y CONVIVENCIA</c:v>
                </c:pt>
                <c:pt idx="31">
                  <c:v>TRASMILENIO E-27</c:v>
                </c:pt>
                <c:pt idx="32">
                  <c:v>TRASMILENIO E-28</c:v>
                </c:pt>
                <c:pt idx="33">
                  <c:v>TURISMO</c:v>
                </c:pt>
                <c:pt idx="34">
                  <c:v>(en blanco)</c:v>
                </c:pt>
              </c:strCache>
            </c:strRef>
          </c:cat>
          <c:val>
            <c:numRef>
              <c:f>Hoja1!$C$6:$C$41</c:f>
              <c:numCache>
                <c:formatCode>General</c:formatCode>
                <c:ptCount val="35"/>
                <c:pt idx="0">
                  <c:v>1</c:v>
                </c:pt>
                <c:pt idx="1">
                  <c:v>2</c:v>
                </c:pt>
                <c:pt idx="2">
                  <c:v>12</c:v>
                </c:pt>
                <c:pt idx="3">
                  <c:v>5</c:v>
                </c:pt>
                <c:pt idx="4">
                  <c:v>1</c:v>
                </c:pt>
                <c:pt idx="5">
                  <c:v>1</c:v>
                </c:pt>
                <c:pt idx="6">
                  <c:v>2</c:v>
                </c:pt>
                <c:pt idx="8">
                  <c:v>1</c:v>
                </c:pt>
                <c:pt idx="9">
                  <c:v>5</c:v>
                </c:pt>
                <c:pt idx="10">
                  <c:v>1</c:v>
                </c:pt>
                <c:pt idx="11">
                  <c:v>2</c:v>
                </c:pt>
                <c:pt idx="12">
                  <c:v>1</c:v>
                </c:pt>
                <c:pt idx="14">
                  <c:v>3</c:v>
                </c:pt>
                <c:pt idx="15">
                  <c:v>1</c:v>
                </c:pt>
                <c:pt idx="16">
                  <c:v>1</c:v>
                </c:pt>
                <c:pt idx="17">
                  <c:v>1</c:v>
                </c:pt>
                <c:pt idx="18">
                  <c:v>4</c:v>
                </c:pt>
                <c:pt idx="19">
                  <c:v>1</c:v>
                </c:pt>
                <c:pt idx="20">
                  <c:v>1</c:v>
                </c:pt>
                <c:pt idx="21">
                  <c:v>7</c:v>
                </c:pt>
                <c:pt idx="22">
                  <c:v>1</c:v>
                </c:pt>
                <c:pt idx="23">
                  <c:v>2</c:v>
                </c:pt>
                <c:pt idx="24">
                  <c:v>5</c:v>
                </c:pt>
                <c:pt idx="25">
                  <c:v>15</c:v>
                </c:pt>
                <c:pt idx="26">
                  <c:v>1</c:v>
                </c:pt>
                <c:pt idx="28">
                  <c:v>3</c:v>
                </c:pt>
                <c:pt idx="30">
                  <c:v>16</c:v>
                </c:pt>
                <c:pt idx="33">
                  <c:v>1</c:v>
                </c:pt>
                <c:pt idx="34">
                  <c:v>3</c:v>
                </c:pt>
              </c:numCache>
            </c:numRef>
          </c:val>
          <c:extLst>
            <c:ext xmlns:c16="http://schemas.microsoft.com/office/drawing/2014/chart" uri="{C3380CC4-5D6E-409C-BE32-E72D297353CC}">
              <c16:uniqueId val="{00000028-C8FD-4D70-A06C-4A0A05F44109}"/>
            </c:ext>
          </c:extLst>
        </c:ser>
        <c:ser>
          <c:idx val="2"/>
          <c:order val="2"/>
          <c:tx>
            <c:strRef>
              <c:f>Hoja1!$D$4:$D$5</c:f>
              <c:strCache>
                <c:ptCount val="1"/>
                <c:pt idx="0">
                  <c:v>Prevención_y_convivencia_ciudadana</c:v>
                </c:pt>
              </c:strCache>
            </c:strRef>
          </c:tx>
          <c:spPr>
            <a:solidFill>
              <a:schemeClr val="accent4"/>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Hoja1!$A$6:$A$41</c:f>
              <c:strCache>
                <c:ptCount val="35"/>
                <c:pt idx="0">
                  <c:v>ASUNTOS JURÍDICOS ASJUR</c:v>
                </c:pt>
                <c:pt idx="1">
                  <c:v>AUXILIARES DE POLICÍA - AUXPO</c:v>
                </c:pt>
                <c:pt idx="2">
                  <c:v>BRIGADA 13</c:v>
                </c:pt>
                <c:pt idx="3">
                  <c:v>C4</c:v>
                </c:pt>
                <c:pt idx="4">
                  <c:v>CENTRO AUTOMÁTICO DE DESPACHO CAD</c:v>
                </c:pt>
                <c:pt idx="5">
                  <c:v>CENTRO DE INFORMACIÓN ESTRATÉGICA POLICIAL SECCIONAL CIEPS</c:v>
                </c:pt>
                <c:pt idx="6">
                  <c:v>CFSM BOGOTÁ</c:v>
                </c:pt>
                <c:pt idx="7">
                  <c:v>CÓDIGO NACIONAL DE SEGURIDAD Y CONVIVENCIA CIUDADANA CNSCC</c:v>
                </c:pt>
                <c:pt idx="8">
                  <c:v>ESCUADRÓN MOVIL ANTIDISTURBIOS ESMAD</c:v>
                </c:pt>
                <c:pt idx="9">
                  <c:v>FISCALÍA GENERAL DE LA NACIÓN</c:v>
                </c:pt>
                <c:pt idx="10">
                  <c:v>GRUPO AMBIENTAL Y ECOLÓGICO GUPAE</c:v>
                </c:pt>
                <c:pt idx="11">
                  <c:v>GRUPO ANTIEXTORSIÓN Y SECUESTRO GAULA</c:v>
                </c:pt>
                <c:pt idx="12">
                  <c:v>GRUPO DE CARABINEROS GUCAR</c:v>
                </c:pt>
                <c:pt idx="13">
                  <c:v>GRUPO DE DERECHOS HUMANOS DERHU</c:v>
                </c:pt>
                <c:pt idx="14">
                  <c:v>GRUPO DE INFANCIA Y ADOLESCENCIA GINAD</c:v>
                </c:pt>
                <c:pt idx="15">
                  <c:v>GRUPO DE OPERACIONES ESPECIALES GOES</c:v>
                </c:pt>
                <c:pt idx="16">
                  <c:v>GRUPO DE PREVENCIÓN PRECI</c:v>
                </c:pt>
                <c:pt idx="17">
                  <c:v>GRUPO DE TALENTO HUMANO TAHUM</c:v>
                </c:pt>
                <c:pt idx="18">
                  <c:v>GRUPO FUERZA DISPONIBLE GUFUD</c:v>
                </c:pt>
                <c:pt idx="19">
                  <c:v>GRUPO TELEMÁTICA TELEM</c:v>
                </c:pt>
                <c:pt idx="20">
                  <c:v>JEFATURA ADMINISTRATIVA JEFAD</c:v>
                </c:pt>
                <c:pt idx="21">
                  <c:v>MODELO DE VIGILANCIA COMUNITARIA POR CUADRANTES MVCC</c:v>
                </c:pt>
                <c:pt idx="22">
                  <c:v>OFICINA DE ATENCIÓN AL CIUDADANO ATECI</c:v>
                </c:pt>
                <c:pt idx="23">
                  <c:v>OFICINA DE PLANEACIÓN PLANE</c:v>
                </c:pt>
                <c:pt idx="24">
                  <c:v>SECCIONAL DE INTELIGENCIA SIPOL</c:v>
                </c:pt>
                <c:pt idx="25">
                  <c:v>SECCIONAL DE INVESTIGACIÓN JUDICIAL SIJIN </c:v>
                </c:pt>
                <c:pt idx="26">
                  <c:v>SECCIONAL DE TRÁNSITO Y TRANSPORTE -SETRA</c:v>
                </c:pt>
                <c:pt idx="27">
                  <c:v>SECRETARÍA DE INTEGRACIÓN SOCIAL</c:v>
                </c:pt>
                <c:pt idx="28">
                  <c:v>SISTEMA REMOTO DE AERONAVES NO TRIPULADAS SIART</c:v>
                </c:pt>
                <c:pt idx="29">
                  <c:v>SUBSECRETARÍA DE ACCESO A LA JUSTICIA</c:v>
                </c:pt>
                <c:pt idx="30">
                  <c:v>SUBSECRETARÍA DE SEGURIDAD Y CONVIVENCIA</c:v>
                </c:pt>
                <c:pt idx="31">
                  <c:v>TRASMILENIO E-27</c:v>
                </c:pt>
                <c:pt idx="32">
                  <c:v>TRASMILENIO E-28</c:v>
                </c:pt>
                <c:pt idx="33">
                  <c:v>TURISMO</c:v>
                </c:pt>
                <c:pt idx="34">
                  <c:v>(en blanco)</c:v>
                </c:pt>
              </c:strCache>
            </c:strRef>
          </c:cat>
          <c:val>
            <c:numRef>
              <c:f>Hoja1!$D$6:$D$41</c:f>
              <c:numCache>
                <c:formatCode>General</c:formatCode>
                <c:ptCount val="35"/>
                <c:pt idx="1">
                  <c:v>2</c:v>
                </c:pt>
                <c:pt idx="2">
                  <c:v>5</c:v>
                </c:pt>
                <c:pt idx="6">
                  <c:v>4</c:v>
                </c:pt>
                <c:pt idx="7">
                  <c:v>5</c:v>
                </c:pt>
                <c:pt idx="9">
                  <c:v>3</c:v>
                </c:pt>
                <c:pt idx="10">
                  <c:v>3</c:v>
                </c:pt>
                <c:pt idx="12">
                  <c:v>1</c:v>
                </c:pt>
                <c:pt idx="13">
                  <c:v>1</c:v>
                </c:pt>
                <c:pt idx="14">
                  <c:v>6</c:v>
                </c:pt>
                <c:pt idx="16">
                  <c:v>3</c:v>
                </c:pt>
                <c:pt idx="21">
                  <c:v>2</c:v>
                </c:pt>
                <c:pt idx="27">
                  <c:v>3</c:v>
                </c:pt>
                <c:pt idx="30">
                  <c:v>41</c:v>
                </c:pt>
                <c:pt idx="31">
                  <c:v>1</c:v>
                </c:pt>
                <c:pt idx="32">
                  <c:v>1</c:v>
                </c:pt>
                <c:pt idx="33">
                  <c:v>1</c:v>
                </c:pt>
                <c:pt idx="34">
                  <c:v>3</c:v>
                </c:pt>
              </c:numCache>
            </c:numRef>
          </c:val>
          <c:extLst>
            <c:ext xmlns:c16="http://schemas.microsoft.com/office/drawing/2014/chart" uri="{C3380CC4-5D6E-409C-BE32-E72D297353CC}">
              <c16:uniqueId val="{00000029-C8FD-4D70-A06C-4A0A05F44109}"/>
            </c:ext>
          </c:extLst>
        </c:ser>
        <c:dLbls>
          <c:showLegendKey val="0"/>
          <c:showVal val="0"/>
          <c:showCatName val="0"/>
          <c:showSerName val="0"/>
          <c:showPercent val="0"/>
          <c:showBubbleSize val="0"/>
        </c:dLbls>
        <c:gapWidth val="150"/>
        <c:axId val="599351135"/>
        <c:axId val="124638239"/>
      </c:barChart>
      <c:catAx>
        <c:axId val="59935113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50" b="1" i="0" u="none" strike="noStrike" kern="1200" baseline="0">
                <a:solidFill>
                  <a:schemeClr val="tx1"/>
                </a:solidFill>
                <a:latin typeface="+mn-lt"/>
                <a:ea typeface="+mn-ea"/>
                <a:cs typeface="+mn-cs"/>
              </a:defRPr>
            </a:pPr>
            <a:endParaRPr lang="es-CO"/>
          </a:p>
        </c:txPr>
        <c:crossAx val="124638239"/>
        <c:crosses val="autoZero"/>
        <c:auto val="1"/>
        <c:lblAlgn val="ctr"/>
        <c:lblOffset val="100"/>
        <c:noMultiLvlLbl val="0"/>
      </c:catAx>
      <c:valAx>
        <c:axId val="1246382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9351135"/>
        <c:crosses val="autoZero"/>
        <c:crossBetween val="between"/>
      </c:valAx>
      <c:spPr>
        <a:noFill/>
        <a:ln>
          <a:noFill/>
        </a:ln>
        <a:effectLst/>
      </c:spPr>
    </c:plotArea>
    <c:legend>
      <c:legendPos val="r"/>
      <c:layout>
        <c:manualLayout>
          <c:xMode val="edge"/>
          <c:yMode val="edge"/>
          <c:x val="0.73556503893100988"/>
          <c:y val="0.29033715068673399"/>
          <c:w val="0.25954666334141741"/>
          <c:h val="0.354681178628762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F-DE-1406_V3.xlsx]Hoja3!TablaDinámica1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Hoja3!$B$3:$B$4</c:f>
              <c:strCache>
                <c:ptCount val="1"/>
                <c:pt idx="0">
                  <c:v>Control_del_delito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Hoja3!$A$5</c:f>
              <c:strCache>
                <c:ptCount val="1"/>
                <c:pt idx="0">
                  <c:v>Total</c:v>
                </c:pt>
              </c:strCache>
            </c:strRef>
          </c:cat>
          <c:val>
            <c:numRef>
              <c:f>Hoja3!$B$5</c:f>
              <c:numCache>
                <c:formatCode>General</c:formatCode>
                <c:ptCount val="1"/>
                <c:pt idx="0">
                  <c:v>73</c:v>
                </c:pt>
              </c:numCache>
            </c:numRef>
          </c:val>
          <c:extLst>
            <c:ext xmlns:c16="http://schemas.microsoft.com/office/drawing/2014/chart" uri="{C3380CC4-5D6E-409C-BE32-E72D297353CC}">
              <c16:uniqueId val="{00000000-B9AF-46F6-A7CF-95187D800743}"/>
            </c:ext>
          </c:extLst>
        </c:ser>
        <c:ser>
          <c:idx val="1"/>
          <c:order val="1"/>
          <c:tx>
            <c:strRef>
              <c:f>Hoja3!$C$3:$C$4</c:f>
              <c:strCache>
                <c:ptCount val="1"/>
                <c:pt idx="0">
                  <c:v>Perspectivas_en_seguridad_y_convivencia_–_COVID_19</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Hoja3!$A$5</c:f>
              <c:strCache>
                <c:ptCount val="1"/>
                <c:pt idx="0">
                  <c:v>Total</c:v>
                </c:pt>
              </c:strCache>
            </c:strRef>
          </c:cat>
          <c:val>
            <c:numRef>
              <c:f>Hoja3!$C$5</c:f>
              <c:numCache>
                <c:formatCode>General</c:formatCode>
                <c:ptCount val="1"/>
                <c:pt idx="0">
                  <c:v>3</c:v>
                </c:pt>
              </c:numCache>
            </c:numRef>
          </c:val>
          <c:extLst>
            <c:ext xmlns:c16="http://schemas.microsoft.com/office/drawing/2014/chart" uri="{C3380CC4-5D6E-409C-BE32-E72D297353CC}">
              <c16:uniqueId val="{00000001-B9AF-46F6-A7CF-95187D800743}"/>
            </c:ext>
          </c:extLst>
        </c:ser>
        <c:ser>
          <c:idx val="2"/>
          <c:order val="2"/>
          <c:tx>
            <c:strRef>
              <c:f>Hoja3!$D$3:$D$4</c:f>
              <c:strCache>
                <c:ptCount val="1"/>
                <c:pt idx="0">
                  <c:v>Prevención_y_convivencia_ciudadana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Hoja3!$A$5</c:f>
              <c:strCache>
                <c:ptCount val="1"/>
                <c:pt idx="0">
                  <c:v>Total</c:v>
                </c:pt>
              </c:strCache>
            </c:strRef>
          </c:cat>
          <c:val>
            <c:numRef>
              <c:f>Hoja3!$D$5</c:f>
              <c:numCache>
                <c:formatCode>General</c:formatCode>
                <c:ptCount val="1"/>
                <c:pt idx="0">
                  <c:v>36</c:v>
                </c:pt>
              </c:numCache>
            </c:numRef>
          </c:val>
          <c:extLst>
            <c:ext xmlns:c16="http://schemas.microsoft.com/office/drawing/2014/chart" uri="{C3380CC4-5D6E-409C-BE32-E72D297353CC}">
              <c16:uniqueId val="{00000002-B9AF-46F6-A7CF-95187D800743}"/>
            </c:ext>
          </c:extLst>
        </c:ser>
        <c:ser>
          <c:idx val="3"/>
          <c:order val="3"/>
          <c:tx>
            <c:strRef>
              <c:f>Hoja3!$E$3:$E$4</c:f>
              <c:strCache>
                <c:ptCount val="1"/>
                <c:pt idx="0">
                  <c:v>Sistema_Distrital_de_Justicia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Hoja3!$A$5</c:f>
              <c:strCache>
                <c:ptCount val="1"/>
                <c:pt idx="0">
                  <c:v>Total</c:v>
                </c:pt>
              </c:strCache>
            </c:strRef>
          </c:cat>
          <c:val>
            <c:numRef>
              <c:f>Hoja3!$E$5</c:f>
              <c:numCache>
                <c:formatCode>General</c:formatCode>
                <c:ptCount val="1"/>
                <c:pt idx="0">
                  <c:v>21</c:v>
                </c:pt>
              </c:numCache>
            </c:numRef>
          </c:val>
          <c:extLst>
            <c:ext xmlns:c16="http://schemas.microsoft.com/office/drawing/2014/chart" uri="{C3380CC4-5D6E-409C-BE32-E72D297353CC}">
              <c16:uniqueId val="{00000003-B9AF-46F6-A7CF-95187D800743}"/>
            </c:ext>
          </c:extLst>
        </c:ser>
        <c:dLbls>
          <c:showLegendKey val="0"/>
          <c:showVal val="0"/>
          <c:showCatName val="0"/>
          <c:showSerName val="0"/>
          <c:showPercent val="0"/>
          <c:showBubbleSize val="0"/>
        </c:dLbls>
        <c:gapWidth val="219"/>
        <c:overlap val="-27"/>
        <c:axId val="872528655"/>
        <c:axId val="1033682927"/>
      </c:barChart>
      <c:catAx>
        <c:axId val="872528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3682927"/>
        <c:crosses val="autoZero"/>
        <c:auto val="1"/>
        <c:lblAlgn val="ctr"/>
        <c:lblOffset val="100"/>
        <c:noMultiLvlLbl val="0"/>
      </c:catAx>
      <c:valAx>
        <c:axId val="10336829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25286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F-DE-1406_V3.xlsx]Hoja4!TablaDinámica2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Hoja4!$B$3:$B$4</c:f>
              <c:strCache>
                <c:ptCount val="1"/>
                <c:pt idx="0">
                  <c:v>Estrategias para superar las barreras de acceso a la justicia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Hoja4!$A$5:$A$6</c:f>
              <c:strCache>
                <c:ptCount val="1"/>
                <c:pt idx="0">
                  <c:v>Sistema_Distrital_de_Justicia</c:v>
                </c:pt>
              </c:strCache>
            </c:strRef>
          </c:cat>
          <c:val>
            <c:numRef>
              <c:f>Hoja4!$B$5:$B$6</c:f>
              <c:numCache>
                <c:formatCode>General</c:formatCode>
                <c:ptCount val="1"/>
                <c:pt idx="0">
                  <c:v>10</c:v>
                </c:pt>
              </c:numCache>
            </c:numRef>
          </c:val>
          <c:extLst>
            <c:ext xmlns:c16="http://schemas.microsoft.com/office/drawing/2014/chart" uri="{C3380CC4-5D6E-409C-BE32-E72D297353CC}">
              <c16:uniqueId val="{00000000-937C-4A12-82E5-53246B4997AB}"/>
            </c:ext>
          </c:extLst>
        </c:ser>
        <c:ser>
          <c:idx val="1"/>
          <c:order val="1"/>
          <c:tx>
            <c:strRef>
              <c:f>Hoja4!$C$3:$C$4</c:f>
              <c:strCache>
                <c:ptCount val="1"/>
                <c:pt idx="0">
                  <c:v>Adolescentes y Jóvenes del Sistema de Responsabilidad Penal Adolescente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Hoja4!$A$5:$A$6</c:f>
              <c:strCache>
                <c:ptCount val="1"/>
                <c:pt idx="0">
                  <c:v>Sistema_Distrital_de_Justicia</c:v>
                </c:pt>
              </c:strCache>
            </c:strRef>
          </c:cat>
          <c:val>
            <c:numRef>
              <c:f>Hoja4!$C$5:$C$6</c:f>
              <c:numCache>
                <c:formatCode>General</c:formatCode>
                <c:ptCount val="1"/>
                <c:pt idx="0">
                  <c:v>5</c:v>
                </c:pt>
              </c:numCache>
            </c:numRef>
          </c:val>
          <c:extLst>
            <c:ext xmlns:c16="http://schemas.microsoft.com/office/drawing/2014/chart" uri="{C3380CC4-5D6E-409C-BE32-E72D297353CC}">
              <c16:uniqueId val="{00000001-937C-4A12-82E5-53246B4997AB}"/>
            </c:ext>
          </c:extLst>
        </c:ser>
        <c:ser>
          <c:idx val="2"/>
          <c:order val="2"/>
          <c:tx>
            <c:strRef>
              <c:f>Hoja4!$D$3:$D$4</c:f>
              <c:strCache>
                <c:ptCount val="1"/>
                <c:pt idx="0">
                  <c:v>Mediación y Abordaje Pacifico de Conflictos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Hoja4!$A$5:$A$6</c:f>
              <c:strCache>
                <c:ptCount val="1"/>
                <c:pt idx="0">
                  <c:v>Sistema_Distrital_de_Justicia</c:v>
                </c:pt>
              </c:strCache>
            </c:strRef>
          </c:cat>
          <c:val>
            <c:numRef>
              <c:f>Hoja4!$D$5:$D$6</c:f>
              <c:numCache>
                <c:formatCode>General</c:formatCode>
                <c:ptCount val="1"/>
                <c:pt idx="0">
                  <c:v>3</c:v>
                </c:pt>
              </c:numCache>
            </c:numRef>
          </c:val>
          <c:extLst>
            <c:ext xmlns:c16="http://schemas.microsoft.com/office/drawing/2014/chart" uri="{C3380CC4-5D6E-409C-BE32-E72D297353CC}">
              <c16:uniqueId val="{00000004-937C-4A12-82E5-53246B4997AB}"/>
            </c:ext>
          </c:extLst>
        </c:ser>
        <c:ser>
          <c:idx val="3"/>
          <c:order val="3"/>
          <c:tx>
            <c:strRef>
              <c:f>Hoja4!$E$3:$E$4</c:f>
              <c:strCache>
                <c:ptCount val="1"/>
                <c:pt idx="0">
                  <c:v>Atención a la Población Privada de la Libertad y Pospenada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Hoja4!$A$5:$A$6</c:f>
              <c:strCache>
                <c:ptCount val="1"/>
                <c:pt idx="0">
                  <c:v>Sistema_Distrital_de_Justicia</c:v>
                </c:pt>
              </c:strCache>
            </c:strRef>
          </c:cat>
          <c:val>
            <c:numRef>
              <c:f>Hoja4!$E$5:$E$6</c:f>
              <c:numCache>
                <c:formatCode>General</c:formatCode>
                <c:ptCount val="1"/>
                <c:pt idx="0">
                  <c:v>3</c:v>
                </c:pt>
              </c:numCache>
            </c:numRef>
          </c:val>
          <c:extLst>
            <c:ext xmlns:c16="http://schemas.microsoft.com/office/drawing/2014/chart" uri="{C3380CC4-5D6E-409C-BE32-E72D297353CC}">
              <c16:uniqueId val="{00000005-937C-4A12-82E5-53246B4997AB}"/>
            </c:ext>
          </c:extLst>
        </c:ser>
        <c:dLbls>
          <c:showLegendKey val="0"/>
          <c:showVal val="0"/>
          <c:showCatName val="0"/>
          <c:showSerName val="0"/>
          <c:showPercent val="0"/>
          <c:showBubbleSize val="0"/>
        </c:dLbls>
        <c:gapWidth val="219"/>
        <c:overlap val="-27"/>
        <c:axId val="1250552335"/>
        <c:axId val="1033675023"/>
      </c:barChart>
      <c:catAx>
        <c:axId val="1250552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3675023"/>
        <c:crosses val="autoZero"/>
        <c:auto val="1"/>
        <c:lblAlgn val="ctr"/>
        <c:lblOffset val="100"/>
        <c:noMultiLvlLbl val="0"/>
      </c:catAx>
      <c:valAx>
        <c:axId val="10336750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50552335"/>
        <c:crosses val="autoZero"/>
        <c:crossBetween val="between"/>
      </c:valAx>
      <c:spPr>
        <a:noFill/>
        <a:ln>
          <a:noFill/>
        </a:ln>
        <a:effectLst/>
      </c:spPr>
    </c:plotArea>
    <c:legend>
      <c:legendPos val="r"/>
      <c:layout>
        <c:manualLayout>
          <c:xMode val="edge"/>
          <c:yMode val="edge"/>
          <c:x val="0.65"/>
          <c:y val="5.5553732866725013E-2"/>
          <c:w val="0.33333333333333331"/>
          <c:h val="0.75010186979729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F-DE-1406_V3.xlsx]Hoja5!TablaDinámica4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Hoja5!$B$1:$B$2</c:f>
              <c:strCache>
                <c:ptCount val="1"/>
                <c:pt idx="0">
                  <c:v>CAPACITACIÓN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Hoja5!$B$3:$B$8</c:f>
              <c:numCache>
                <c:formatCode>General</c:formatCode>
                <c:ptCount val="5"/>
                <c:pt idx="2">
                  <c:v>2</c:v>
                </c:pt>
              </c:numCache>
            </c:numRef>
          </c:val>
          <c:extLst>
            <c:ext xmlns:c16="http://schemas.microsoft.com/office/drawing/2014/chart" uri="{C3380CC4-5D6E-409C-BE32-E72D297353CC}">
              <c16:uniqueId val="{00000000-526F-4F12-BEE1-3B4A8CC04660}"/>
            </c:ext>
          </c:extLst>
        </c:ser>
        <c:ser>
          <c:idx val="1"/>
          <c:order val="1"/>
          <c:tx>
            <c:strRef>
              <c:f>Hoja5!$C$1:$C$2</c:f>
              <c:strCache>
                <c:ptCount val="1"/>
                <c:pt idx="0">
                  <c:v>CONTROL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Hoja5!$C$3:$C$8</c:f>
              <c:numCache>
                <c:formatCode>General</c:formatCode>
                <c:ptCount val="5"/>
                <c:pt idx="0">
                  <c:v>2</c:v>
                </c:pt>
                <c:pt idx="2">
                  <c:v>21</c:v>
                </c:pt>
              </c:numCache>
            </c:numRef>
          </c:val>
          <c:extLst>
            <c:ext xmlns:c16="http://schemas.microsoft.com/office/drawing/2014/chart" uri="{C3380CC4-5D6E-409C-BE32-E72D297353CC}">
              <c16:uniqueId val="{00000001-526F-4F12-BEE1-3B4A8CC04660}"/>
            </c:ext>
          </c:extLst>
        </c:ser>
        <c:ser>
          <c:idx val="2"/>
          <c:order val="2"/>
          <c:tx>
            <c:strRef>
              <c:f>Hoja5!$D$1:$D$2</c:f>
              <c:strCache>
                <c:ptCount val="1"/>
                <c:pt idx="0">
                  <c:v>CONTROL Y PREVENCIÓN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Hoja5!$D$3:$D$8</c:f>
              <c:numCache>
                <c:formatCode>General</c:formatCode>
                <c:ptCount val="5"/>
                <c:pt idx="2">
                  <c:v>2</c:v>
                </c:pt>
              </c:numCache>
            </c:numRef>
          </c:val>
          <c:extLst>
            <c:ext xmlns:c16="http://schemas.microsoft.com/office/drawing/2014/chart" uri="{C3380CC4-5D6E-409C-BE32-E72D297353CC}">
              <c16:uniqueId val="{00000002-526F-4F12-BEE1-3B4A8CC04660}"/>
            </c:ext>
          </c:extLst>
        </c:ser>
        <c:ser>
          <c:idx val="3"/>
          <c:order val="3"/>
          <c:tx>
            <c:strRef>
              <c:f>Hoja5!$E$1:$E$2</c:f>
              <c:strCache>
                <c:ptCount val="1"/>
                <c:pt idx="0">
                  <c:v>INTERVENCIÓN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Hoja5!$E$3:$E$8</c:f>
              <c:numCache>
                <c:formatCode>General</c:formatCode>
                <c:ptCount val="5"/>
                <c:pt idx="2">
                  <c:v>1</c:v>
                </c:pt>
                <c:pt idx="3">
                  <c:v>2</c:v>
                </c:pt>
                <c:pt idx="4">
                  <c:v>4</c:v>
                </c:pt>
              </c:numCache>
            </c:numRef>
          </c:val>
          <c:extLst>
            <c:ext xmlns:c16="http://schemas.microsoft.com/office/drawing/2014/chart" uri="{C3380CC4-5D6E-409C-BE32-E72D297353CC}">
              <c16:uniqueId val="{00000003-526F-4F12-BEE1-3B4A8CC04660}"/>
            </c:ext>
          </c:extLst>
        </c:ser>
        <c:ser>
          <c:idx val="4"/>
          <c:order val="4"/>
          <c:tx>
            <c:strRef>
              <c:f>Hoja5!$F$1:$F$2</c:f>
              <c:strCache>
                <c:ptCount val="1"/>
                <c:pt idx="0">
                  <c:v>INVESTIGACIÓN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Hoja5!$F$3:$F$8</c:f>
              <c:numCache>
                <c:formatCode>General</c:formatCode>
                <c:ptCount val="5"/>
                <c:pt idx="0">
                  <c:v>3</c:v>
                </c:pt>
                <c:pt idx="1">
                  <c:v>7</c:v>
                </c:pt>
                <c:pt idx="2">
                  <c:v>23</c:v>
                </c:pt>
              </c:numCache>
            </c:numRef>
          </c:val>
          <c:extLst>
            <c:ext xmlns:c16="http://schemas.microsoft.com/office/drawing/2014/chart" uri="{C3380CC4-5D6E-409C-BE32-E72D297353CC}">
              <c16:uniqueId val="{00000004-526F-4F12-BEE1-3B4A8CC04660}"/>
            </c:ext>
          </c:extLst>
        </c:ser>
        <c:ser>
          <c:idx val="5"/>
          <c:order val="5"/>
          <c:tx>
            <c:strRef>
              <c:f>Hoja5!$G$1:$G$2</c:f>
              <c:strCache>
                <c:ptCount val="1"/>
                <c:pt idx="0">
                  <c:v>JUSTICIA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Hoja5!$G$3:$G$8</c:f>
              <c:numCache>
                <c:formatCode>General</c:formatCode>
                <c:ptCount val="5"/>
                <c:pt idx="0">
                  <c:v>1</c:v>
                </c:pt>
                <c:pt idx="4">
                  <c:v>13</c:v>
                </c:pt>
              </c:numCache>
            </c:numRef>
          </c:val>
          <c:extLst>
            <c:ext xmlns:c16="http://schemas.microsoft.com/office/drawing/2014/chart" uri="{C3380CC4-5D6E-409C-BE32-E72D297353CC}">
              <c16:uniqueId val="{00000005-526F-4F12-BEE1-3B4A8CC04660}"/>
            </c:ext>
          </c:extLst>
        </c:ser>
        <c:ser>
          <c:idx val="6"/>
          <c:order val="6"/>
          <c:tx>
            <c:strRef>
              <c:f>Hoja5!$H$1:$H$2</c:f>
              <c:strCache>
                <c:ptCount val="1"/>
                <c:pt idx="0">
                  <c:v>OTRA</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Hoja5!$H$3:$H$8</c:f>
              <c:numCache>
                <c:formatCode>General</c:formatCode>
                <c:ptCount val="5"/>
                <c:pt idx="2">
                  <c:v>1</c:v>
                </c:pt>
                <c:pt idx="4">
                  <c:v>2</c:v>
                </c:pt>
              </c:numCache>
            </c:numRef>
          </c:val>
          <c:extLst>
            <c:ext xmlns:c16="http://schemas.microsoft.com/office/drawing/2014/chart" uri="{C3380CC4-5D6E-409C-BE32-E72D297353CC}">
              <c16:uniqueId val="{00000006-526F-4F12-BEE1-3B4A8CC04660}"/>
            </c:ext>
          </c:extLst>
        </c:ser>
        <c:ser>
          <c:idx val="7"/>
          <c:order val="7"/>
          <c:tx>
            <c:strRef>
              <c:f>Hoja5!$I$1:$I$2</c:f>
              <c:strCache>
                <c:ptCount val="1"/>
                <c:pt idx="0">
                  <c:v>PREVENCIÓN</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Hoja5!$I$3:$I$8</c:f>
              <c:numCache>
                <c:formatCode>General</c:formatCode>
                <c:ptCount val="5"/>
                <c:pt idx="0">
                  <c:v>9</c:v>
                </c:pt>
                <c:pt idx="1">
                  <c:v>1</c:v>
                </c:pt>
                <c:pt idx="2">
                  <c:v>30</c:v>
                </c:pt>
                <c:pt idx="3">
                  <c:v>1</c:v>
                </c:pt>
              </c:numCache>
            </c:numRef>
          </c:val>
          <c:extLst>
            <c:ext xmlns:c16="http://schemas.microsoft.com/office/drawing/2014/chart" uri="{C3380CC4-5D6E-409C-BE32-E72D297353CC}">
              <c16:uniqueId val="{00000007-526F-4F12-BEE1-3B4A8CC04660}"/>
            </c:ext>
          </c:extLst>
        </c:ser>
        <c:ser>
          <c:idx val="8"/>
          <c:order val="8"/>
          <c:tx>
            <c:strRef>
              <c:f>Hoja5!$J$1:$J$2</c:f>
              <c:strCache>
                <c:ptCount val="1"/>
                <c:pt idx="0">
                  <c:v>PREVENCIÓN - CONTROL</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Hoja5!$J$3:$J$8</c:f>
              <c:numCache>
                <c:formatCode>General</c:formatCode>
                <c:ptCount val="5"/>
                <c:pt idx="2">
                  <c:v>4</c:v>
                </c:pt>
              </c:numCache>
            </c:numRef>
          </c:val>
          <c:extLst>
            <c:ext xmlns:c16="http://schemas.microsoft.com/office/drawing/2014/chart" uri="{C3380CC4-5D6E-409C-BE32-E72D297353CC}">
              <c16:uniqueId val="{00000008-526F-4F12-BEE1-3B4A8CC04660}"/>
            </c:ext>
          </c:extLst>
        </c:ser>
        <c:ser>
          <c:idx val="9"/>
          <c:order val="9"/>
          <c:tx>
            <c:strRef>
              <c:f>Hoja5!$K$1:$K$2</c:f>
              <c:strCache>
                <c:ptCount val="1"/>
                <c:pt idx="0">
                  <c:v>PREVENCIÓN - JUSTICIA</c:v>
                </c:pt>
              </c:strCache>
            </c:strRef>
          </c:tx>
          <c:spPr>
            <a:solidFill>
              <a:schemeClr val="accent4">
                <a:lumMod val="60000"/>
              </a:schemeClr>
            </a:solidFill>
            <a:ln>
              <a:noFill/>
            </a:ln>
            <a:effectLst/>
          </c:spPr>
          <c:invertIfNegative val="0"/>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Hoja5!$K$3:$K$8</c:f>
              <c:numCache>
                <c:formatCode>General</c:formatCode>
                <c:ptCount val="5"/>
                <c:pt idx="4">
                  <c:v>1</c:v>
                </c:pt>
              </c:numCache>
            </c:numRef>
          </c:val>
          <c:extLst>
            <c:ext xmlns:c16="http://schemas.microsoft.com/office/drawing/2014/chart" uri="{C3380CC4-5D6E-409C-BE32-E72D297353CC}">
              <c16:uniqueId val="{00000009-526F-4F12-BEE1-3B4A8CC04660}"/>
            </c:ext>
          </c:extLst>
        </c:ser>
        <c:ser>
          <c:idx val="10"/>
          <c:order val="10"/>
          <c:tx>
            <c:strRef>
              <c:f>Hoja5!$L$1:$L$2</c:f>
              <c:strCache>
                <c:ptCount val="1"/>
                <c:pt idx="0">
                  <c:v>REACCIÓN</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Hoja5!$L$3:$L$8</c:f>
              <c:numCache>
                <c:formatCode>General</c:formatCode>
                <c:ptCount val="5"/>
                <c:pt idx="0">
                  <c:v>3</c:v>
                </c:pt>
              </c:numCache>
            </c:numRef>
          </c:val>
          <c:extLst>
            <c:ext xmlns:c16="http://schemas.microsoft.com/office/drawing/2014/chart" uri="{C3380CC4-5D6E-409C-BE32-E72D297353CC}">
              <c16:uniqueId val="{0000000A-526F-4F12-BEE1-3B4A8CC04660}"/>
            </c:ext>
          </c:extLst>
        </c:ser>
        <c:dLbls>
          <c:showLegendKey val="0"/>
          <c:showVal val="0"/>
          <c:showCatName val="0"/>
          <c:showSerName val="0"/>
          <c:showPercent val="0"/>
          <c:showBubbleSize val="0"/>
        </c:dLbls>
        <c:gapWidth val="219"/>
        <c:overlap val="-27"/>
        <c:axId val="1248343967"/>
        <c:axId val="800619551"/>
      </c:barChart>
      <c:catAx>
        <c:axId val="1248343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00619551"/>
        <c:crosses val="autoZero"/>
        <c:auto val="1"/>
        <c:lblAlgn val="ctr"/>
        <c:lblOffset val="100"/>
        <c:noMultiLvlLbl val="0"/>
      </c:catAx>
      <c:valAx>
        <c:axId val="8006195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48343967"/>
        <c:crosses val="autoZero"/>
        <c:crossBetween val="between"/>
      </c:valAx>
      <c:spPr>
        <a:noFill/>
        <a:ln>
          <a:noFill/>
        </a:ln>
        <a:effectLst/>
      </c:spPr>
    </c:plotArea>
    <c:legend>
      <c:legendPos val="r"/>
      <c:layout>
        <c:manualLayout>
          <c:xMode val="edge"/>
          <c:yMode val="edge"/>
          <c:x val="0.76803630796150468"/>
          <c:y val="0.19536811346820099"/>
          <c:w val="0.21529702537182852"/>
          <c:h val="0.609263411423487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793750</xdr:colOff>
      <xdr:row>1</xdr:row>
      <xdr:rowOff>155575</xdr:rowOff>
    </xdr:from>
    <xdr:to>
      <xdr:col>5</xdr:col>
      <xdr:colOff>1028700</xdr:colOff>
      <xdr:row>14</xdr:row>
      <xdr:rowOff>133350</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342900</xdr:colOff>
      <xdr:row>0</xdr:row>
      <xdr:rowOff>161925</xdr:rowOff>
    </xdr:from>
    <xdr:ext cx="866775" cy="647700"/>
    <xdr:pic>
      <xdr:nvPicPr>
        <xdr:cNvPr id="4"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161925"/>
          <a:ext cx="866775" cy="6477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195036</xdr:colOff>
      <xdr:row>27</xdr:row>
      <xdr:rowOff>154215</xdr:rowOff>
    </xdr:from>
    <xdr:to>
      <xdr:col>7</xdr:col>
      <xdr:colOff>226786</xdr:colOff>
      <xdr:row>47</xdr:row>
      <xdr:rowOff>127001</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195036</xdr:colOff>
      <xdr:row>28</xdr:row>
      <xdr:rowOff>154215</xdr:rowOff>
    </xdr:from>
    <xdr:to>
      <xdr:col>7</xdr:col>
      <xdr:colOff>226786</xdr:colOff>
      <xdr:row>48</xdr:row>
      <xdr:rowOff>127001</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368300</xdr:colOff>
      <xdr:row>8</xdr:row>
      <xdr:rowOff>34924</xdr:rowOff>
    </xdr:from>
    <xdr:to>
      <xdr:col>3</xdr:col>
      <xdr:colOff>615950</xdr:colOff>
      <xdr:row>29</xdr:row>
      <xdr:rowOff>101599</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620058</xdr:colOff>
      <xdr:row>12</xdr:row>
      <xdr:rowOff>156883</xdr:rowOff>
    </xdr:from>
    <xdr:to>
      <xdr:col>5</xdr:col>
      <xdr:colOff>1244600</xdr:colOff>
      <xdr:row>36</xdr:row>
      <xdr:rowOff>88900</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5</xdr:row>
      <xdr:rowOff>149225</xdr:rowOff>
    </xdr:from>
    <xdr:to>
      <xdr:col>2</xdr:col>
      <xdr:colOff>2032000</xdr:colOff>
      <xdr:row>20</xdr:row>
      <xdr:rowOff>130175</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7</xdr:row>
      <xdr:rowOff>142874</xdr:rowOff>
    </xdr:from>
    <xdr:to>
      <xdr:col>3</xdr:col>
      <xdr:colOff>625475</xdr:colOff>
      <xdr:row>35</xdr:row>
      <xdr:rowOff>6350</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212724</xdr:colOff>
      <xdr:row>9</xdr:row>
      <xdr:rowOff>22225</xdr:rowOff>
    </xdr:from>
    <xdr:to>
      <xdr:col>4</xdr:col>
      <xdr:colOff>166076</xdr:colOff>
      <xdr:row>24</xdr:row>
      <xdr:rowOff>39077</xdr:rowOff>
    </xdr:to>
    <xdr:graphicFrame macro="">
      <xdr:nvGraphicFramePr>
        <xdr:cNvPr id="2" name="Gráfico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AF0CC479-E8DD-4F4E-91F6-41B97158BF19}"/>
</namedSheetViews>
</file>

<file path=xl/pivotCache/_rels/pivotCacheDefinition1.xml.rels><?xml version="1.0" encoding="UTF-8" standalone="yes"?>
<Relationships xmlns="http://schemas.openxmlformats.org/package/2006/relationships"><Relationship Id="rId2" Type="http://schemas.openxmlformats.org/officeDocument/2006/relationships/externalLinkPath" Target="xlFile://Root/Users/externo/Downloads/Matriz%20de%20Formulacio&#769;n%20Estrate&#769;gica%20PISCCJ%20F-DS-769-2.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xlFile://Root/Users/externo/Downloads/Matriz%20de%20Formulacio&#769;n%20Estrate&#769;gica%20PISCCJ%20F-DS-769-2.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xlFile://Root/Users/externo/Downloads/Matriz%20de%20Formulacio&#769;n%20Estrate&#769;gica%20PISCCJ%20F-DS-769-2.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xlFile://Root/Users/externo/Downloads/Matriz%20de%20Formulacio&#769;n%20Estrate&#769;gica%20PISCCJ%20F-DS-769-2.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xlFile://Root/Users/externo/Downloads/Matriz%20de%20Formulacio&#769;n%20Estrate&#769;gica%20PISCCJ%20F-DS-769-2.xlsx" TargetMode="External"/><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3993.526648379629" createdVersion="6" refreshedVersion="6" minRefreshableVersion="3" recordCount="133" xr:uid="{00000000-000A-0000-FFFF-FFFF00000000}">
  <cacheSource type="worksheet">
    <worksheetSource ref="A6:S142" sheet="Consolidada" r:id="rId2"/>
  </cacheSource>
  <cacheFields count="20">
    <cacheField name="#" numFmtId="0">
      <sharedItems containsSemiMixedTypes="0" containsString="0" containsNumber="1" containsInteger="1" minValue="1" maxValue="133"/>
    </cacheField>
    <cacheField name="ENTIDAD " numFmtId="0">
      <sharedItems count="5">
        <s v="MEBOG"/>
        <s v="BRIGADA 13"/>
        <s v="FISCALÍA GENERAL DE LA NACIÓN"/>
        <s v="SECRETARÍA DE SEGURIDAD, CONVIVENCIA Y JUSTICIA"/>
        <s v="SECRETARÍA DE INTEGRACIÓN SOCIAL"/>
      </sharedItems>
    </cacheField>
    <cacheField name="DEPENDENCIA" numFmtId="0">
      <sharedItems containsBlank="1"/>
    </cacheField>
    <cacheField name="TIPO DE PROBLEMÁTICA" numFmtId="0">
      <sharedItems/>
    </cacheField>
    <cacheField name="DESCRIPCIÓN DE LA PROBLEMÁTICA" numFmtId="0">
      <sharedItems longText="1"/>
    </cacheField>
    <cacheField name="PROGRAMA" numFmtId="0">
      <sharedItems longText="1"/>
    </cacheField>
    <cacheField name="ESTRATEGIA" numFmtId="0">
      <sharedItems longText="1"/>
    </cacheField>
    <cacheField name="TIPO DE ACCIÓN" numFmtId="0">
      <sharedItems/>
    </cacheField>
    <cacheField name="ACCIÓN" numFmtId="0">
      <sharedItems longText="1"/>
    </cacheField>
    <cacheField name="NUMERADOR" numFmtId="0">
      <sharedItems containsBlank="1" containsMixedTypes="1" containsNumber="1" containsInteger="1" minValue="0" maxValue="0"/>
    </cacheField>
    <cacheField name="DENOMINADOR" numFmtId="0">
      <sharedItems containsBlank="1" containsMixedTypes="1" containsNumber="1" containsInteger="1" minValue="1" maxValue="4370"/>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longText="1"/>
    </cacheField>
    <cacheField name="CATEGORÍAS ESTRATÉGICAS" numFmtId="0">
      <sharedItems/>
    </cacheField>
    <cacheField name="SUB-CATEGORÍAS" numFmtId="0">
      <sharedItems/>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3993.535231250004" createdVersion="6" refreshedVersion="6" minRefreshableVersion="3" recordCount="133" xr:uid="{00000000-000A-0000-FFFF-FFFF01000000}">
  <cacheSource type="worksheet">
    <worksheetSource ref="A6:S142" sheet="Consolidada" r:id="rId2"/>
  </cacheSource>
  <cacheFields count="20">
    <cacheField name="#" numFmtId="0">
      <sharedItems containsSemiMixedTypes="0" containsString="0" containsNumber="1" containsInteger="1" minValue="1" maxValue="133"/>
    </cacheField>
    <cacheField name="ENTIDAD " numFmtId="0">
      <sharedItems count="5">
        <s v="MEBOG"/>
        <s v="BRIGADA 13"/>
        <s v="FISCALÍA GENERAL DE LA NACIÓN"/>
        <s v="SECRETARÍA DE SEGURIDAD, CONVIVENCIA Y JUSTICIA"/>
        <s v="SECRETARÍA DE INTEGRACIÓN SOCIAL"/>
      </sharedItems>
    </cacheField>
    <cacheField name="DEPENDENCIA" numFmtId="0">
      <sharedItems containsBlank="1"/>
    </cacheField>
    <cacheField name="TIPO DE PROBLEMÁTICA" numFmtId="0">
      <sharedItems/>
    </cacheField>
    <cacheField name="DESCRIPCIÓN DE LA PROBLEMÁTICA" numFmtId="0">
      <sharedItems longText="1"/>
    </cacheField>
    <cacheField name="PROGRAMA" numFmtId="0">
      <sharedItems longText="1"/>
    </cacheField>
    <cacheField name="ESTRATEGIA" numFmtId="0">
      <sharedItems longText="1"/>
    </cacheField>
    <cacheField name="TIPO DE ACCIÓN" numFmtId="0">
      <sharedItems count="11">
        <s v="PREVENCIÓN"/>
        <s v="CONTROL"/>
        <s v="CAPACITACIÓN"/>
        <s v="INVESTIGACIÓN"/>
        <s v="INTERVENCIÓN"/>
        <s v="CONTROL Y PREVENCIÓN"/>
        <s v="OTRA"/>
        <s v="PREVENCIÓN - CONTROL"/>
        <s v="REACCIÓN"/>
        <s v="JUSTICIA"/>
        <s v="PREVENCIÓN - JUSTICIA"/>
      </sharedItems>
    </cacheField>
    <cacheField name="ACCIÓN" numFmtId="0">
      <sharedItems longText="1"/>
    </cacheField>
    <cacheField name="NUMERADOR" numFmtId="0">
      <sharedItems containsBlank="1" containsMixedTypes="1" containsNumber="1" containsInteger="1" minValue="0" maxValue="0"/>
    </cacheField>
    <cacheField name="DENOMINADOR" numFmtId="0">
      <sharedItems containsBlank="1" containsMixedTypes="1" containsNumber="1" containsInteger="1" minValue="1" maxValue="4370"/>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longText="1"/>
    </cacheField>
    <cacheField name="CATEGORÍAS ESTRATÉGICAS" numFmtId="0">
      <sharedItems count="4">
        <s v="Control_del_delito"/>
        <s v="Prevención_y_convivencia_ciudadana"/>
        <s v="Perspectivas_en_seguridad_y_convivencia_–_COVID_19"/>
        <s v="Sistema_Distrital_de_Justicia"/>
      </sharedItems>
    </cacheField>
    <cacheField name="SUB-CATEGORÍAS" numFmtId="0">
      <sharedItems count="19">
        <s v="Dotación, tecnología, equipamientos y Formación"/>
        <s v="Alianzas para la Seguridad y la Convivencia (Gremios, Academia, Sociedad Civil) "/>
        <s v="Estrategias de intervención y control del delito"/>
        <s v="Atención a otras poblaciones: Víctimas del conflicto armado; Desplazados; Habitantes de calle; Reinsertados; Población migrante"/>
        <s v="Estrategias para disminuir el miedo generalizado"/>
        <s v="Prevención de violencias en Niños, niñas, adolescentes y jóvenes"/>
        <s v="Prevención de violencias en mujeres"/>
        <s v="Participación ciudadana y GABO"/>
        <s v="Inteligencia e investigación "/>
        <s v="Estrategias de atención a ciber delitos"/>
        <s v="Protección y control a  infraestructura vital y medio ambiente"/>
        <s v="Estrategias para la prevención del consumo de SPA y consumo de alcohol"/>
        <s v="Estrategias para superar las barreras de acceso a la justicia"/>
        <s v="Adolescentes y Jóvenes del Sistema de Responsabilidad Penal Adolescente"/>
        <s v="Mediación y Abordaje Pacifico de Conflictos"/>
        <s v="Atención a la Población Privada de la Libertad y Pospenada"/>
        <s v="Penalización y resocialización" u="1"/>
        <s v="Métodos alternativos de solución de conflictos" u="1"/>
        <s v="Privados de la libertad" u="1"/>
      </sharedItems>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4036.348693518521" createdVersion="6" refreshedVersion="6" minRefreshableVersion="3" recordCount="221" xr:uid="{00000000-000A-0000-FFFF-FFFF02000000}">
  <cacheSource type="worksheet">
    <worksheetSource ref="A6:S171" sheet="Consolidada" r:id="rId2"/>
  </cacheSource>
  <cacheFields count="16">
    <cacheField name="#" numFmtId="0">
      <sharedItems containsSemiMixedTypes="0" containsString="0" containsNumber="1" containsInteger="1" minValue="1" maxValue="221"/>
    </cacheField>
    <cacheField name="ENTIDAD " numFmtId="0">
      <sharedItems count="6">
        <s v="MEBOG"/>
        <s v="BRIGADA 13"/>
        <s v="FISCALÍA GENERAL DE LA NACIÓN"/>
        <s v="SECRETARÍA DE SEGURIDAD, CONVIVENCIA Y JUSTICIA"/>
        <s v="SECRETARÍA DE INTEGRACIÓN SOCIAL"/>
        <s v="MIGRACION COLOMBIA"/>
      </sharedItems>
    </cacheField>
    <cacheField name="DEPENDENCIA" numFmtId="0">
      <sharedItems containsBlank="1" count="35">
        <s v="SECCIONAL DE TRÁNSITO Y TRANSPORTE -SETRA"/>
        <s v="AUXILIARES DE POLICÍA - AUXPO"/>
        <s v="GRUPO DE CARABINEROS GUCAR"/>
        <s v="ESCUADRÓN MOVIL ANTIDISTURBIOS ESMAD"/>
        <m/>
        <s v="GRUPO DE INFANCIA Y ADOLESCENCIA GINAD"/>
        <s v="SECCIONAL DE INVESTIGACIÓN JUDICIAL SIJIN "/>
        <s v="GRUPO DE OPERACIONES ESPECIALES GOES"/>
        <s v="GRUPO FUERZA DISPONIBLE GUFUD"/>
        <s v="CÓDIGO NACIONAL DE SEGURIDAD Y CONVIVENCIA CIUDADANA CNSCC"/>
        <s v="MODELO DE VIGILANCIA COMUNITARIA POR CUADRANTES MVCC"/>
        <s v="SISTEMA REMOTO DE AERONAVES NO TRIPULADAS SIART"/>
        <s v="TURISMO"/>
        <s v="SECCIONAL DE INTELIGENCIA SIPOL"/>
        <s v="GRUPO AMBIENTAL Y ECOLÓGICO GUPAE"/>
        <s v="GRUPO DE PREVENCIÓN PRECI"/>
        <s v="GRUPO DE DERECHOS HUMANOS DERHU"/>
        <s v="GRUPO TELEMÁTICA TELEM"/>
        <s v="TRASMILENIO E-27"/>
        <s v="TRASMILENIO E-28"/>
        <s v="JEFATURA ADMINISTRATIVA JEFAD"/>
        <s v="CENTRO DE INFORMACIÓN ESTRATÉGICA POLICIAL SECCIONAL CIEPS"/>
        <s v="GRUPO DE TALENTO HUMANO TAHUM"/>
        <s v="GRUPO ANTIEXTORSIÓN Y SECUESTRO GAULA"/>
        <s v="CENTRO AUTOMÁTICO DE DESPACHO CAD"/>
        <s v="OFICINA DE ATENCIÓN AL CIUDADANO ATECI"/>
        <s v="OFICINA DE PLANEACIÓN PLANE"/>
        <s v="ASUNTOS JURÍDICOS ASJUR"/>
        <s v="BRIGADA 13"/>
        <s v="FISCALÍA GENERAL DE LA NACIÓN"/>
        <s v="SUBSECRETARÍA DE ACCESO A LA JUSTICIA"/>
        <s v="SECRETARÍA DE INTEGRACIÓN SOCIAL"/>
        <s v="SUBSECRETARÍA DE SEGURIDAD Y CONVIVENCIA"/>
        <s v="C4"/>
        <s v="CFSM BOGOTÁ"/>
      </sharedItems>
    </cacheField>
    <cacheField name="LÍNEAS ESTRATÉGICAS" numFmtId="0">
      <sharedItems count="3">
        <s v="Control_del_delito."/>
        <s v="Prevención_y_convivencia_ciudadana"/>
        <s v="Acceso_a_la_justícia"/>
      </sharedItems>
    </cacheField>
    <cacheField name="ESTRATEGIAS" numFmtId="0">
      <sharedItems count="19">
        <s v="Dotación, tecnología, equipamientos y Formación"/>
        <s v="Alianzas para la Seguridad y la Convivencia "/>
        <s v="Intervención y control del delito y estructuras criminales"/>
        <s v="Atención a otras Poblaciones Vulneradas"/>
        <s v="Prevención de violencias en Niños, niñas, adolescentes y jóvenes"/>
        <s v="Prevención de violencias en mujeres"/>
        <s v="GABO como elemento integrador de la participación"/>
        <s v="Inteligencia e investigación criminal"/>
        <s v="Protección y control a  infraestructura vital y medio ambiente"/>
        <s v="Prevención al porte de armas"/>
        <s v="Prevención del consumo de SPA y alcohol"/>
        <s v="Adolescentes y Jóvenes del Sistema de Responsabilidad Penal Adolescente"/>
        <s v="Mediación y Abordaje Pacifico de Conflictos"/>
        <s v="Estrategias para superar las barreras de acceso a la justicia"/>
        <s v="Atención a la Población Privada de la Libertad y pospenada. Nueva Cárcel Distrital."/>
        <s v="Análisis prospectivo para la seguridad y la convivencia"/>
        <s v="Centro de Comando, Control Comunicaciones y Computo (C4)"/>
        <s v="Nuevo Modelo de Vigilancia por Cuadrantes "/>
        <s v="Un nuevo modelo de policía - policía de vecindario"/>
      </sharedItems>
    </cacheField>
    <cacheField name="DESCRIPCIÓN DE LA PROBLEMÁTICA" numFmtId="0">
      <sharedItems containsBlank="1" longText="1"/>
    </cacheField>
    <cacheField name="ACCIÓN" numFmtId="0">
      <sharedItems longText="1"/>
    </cacheField>
    <cacheField name="NUMERADOR" numFmtId="0">
      <sharedItems containsBlank="1" containsMixedTypes="1" containsNumber="1" containsInteger="1" minValue="0" maxValue="0"/>
    </cacheField>
    <cacheField name="DENOMINADOR" numFmtId="0">
      <sharedItems containsBlank="1" containsMixedTypes="1" containsNumber="1" containsInteger="1" minValue="1" maxValue="4370"/>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containsBlank="1" containsMixedTypes="1" containsNumber="1" containsInteger="1" minValue="1" maxValue="8" longText="1"/>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4047.458805671296" createdVersion="6" refreshedVersion="6" minRefreshableVersion="3" recordCount="162" xr:uid="{00000000-000A-0000-FFFF-FFFF03000000}">
  <cacheSource type="worksheet">
    <worksheetSource ref="A6:S171" sheet="Consolidada" r:id="rId2"/>
  </cacheSource>
  <cacheFields count="19">
    <cacheField name="#" numFmtId="0">
      <sharedItems containsSemiMixedTypes="0" containsString="0" containsNumber="1" containsInteger="1" minValue="1" maxValue="162"/>
    </cacheField>
    <cacheField name="ENTIDAD " numFmtId="0">
      <sharedItems/>
    </cacheField>
    <cacheField name="DEPENDENCIA" numFmtId="0">
      <sharedItems containsBlank="1"/>
    </cacheField>
    <cacheField name="LÍNEAS ESTRATÉGICAS" numFmtId="0">
      <sharedItems count="3">
        <s v="Prevención_y_convivencia_ciudadana"/>
        <s v="Control_del_delito."/>
        <s v="Acceso_a_la_justícia"/>
      </sharedItems>
    </cacheField>
    <cacheField name="ESTRATEGIAS" numFmtId="0">
      <sharedItems count="19">
        <s v="Prevención al porte de armas"/>
        <s v="Intervención y control del delito y estructuras criminales"/>
        <s v="Alianzas para la Seguridad y la Convivencia "/>
        <s v="Inteligencia e investigación criminal"/>
        <s v="Protección y control a  infraestructura vital y medio ambiente"/>
        <s v="Adolescentes y Jóvenes del Sistema de Responsabilidad Penal Adolescente"/>
        <s v="Dotación, tecnología, equipamientos y Formación"/>
        <s v="Prevención de violencias en mujeres"/>
        <s v="Prevención de violencias en Niños, niñas, adolescentes y jóvenes"/>
        <s v="Atención a otras Poblaciones Vulneradas"/>
        <s v="GABO como elemento integrador de la participación"/>
        <s v="Prevención del consumo de SPA y alcohol"/>
        <s v="Nuevo Modelo de Vigilancia por Cuadrantes "/>
        <s v="Un nuevo modelo de policía - policía de vecindario"/>
        <s v="Centro de Comando, Control Comunicaciones y Computo (C4)"/>
        <s v="Análisis prospectivo para la seguridad y la convivencia"/>
        <s v="Mediación y Abordaje Pacifico de Conflictos"/>
        <s v="Estrategias para superar las barreras de acceso a la justicia"/>
        <s v="Atención a la Población Privada de la Libertad y pospenada. Nueva Cárcel Distrital."/>
      </sharedItems>
    </cacheField>
    <cacheField name="ESTRATEGIAS 2" numFmtId="0">
      <sharedItems containsBlank="1" count="8">
        <m/>
        <s v="Prevención del consumo de SPA y alcohol"/>
        <s v="Prevención de violencias en mujeres"/>
        <s v="Prevención de violencias en Niños, niñas, adolescentes y jóvenes"/>
        <s v="Análisis prospectivo para la seguridad y la convivencia"/>
        <s v="Intervención y control del delito y estructuras criminales"/>
        <s v="Un nuevo modelo de policía - policía de vecindario"/>
        <s v="Inteligencia e investigación criminal"/>
      </sharedItems>
    </cacheField>
    <cacheField name="ESTRATEGIAS 3" numFmtId="0">
      <sharedItems containsBlank="1" count="7">
        <m/>
        <s v="Prevención al porte de armas"/>
        <s v="Prevención de violencias en mujeres"/>
        <s v="Atención a otras Poblaciones Vulneradas"/>
        <s v="Inteligencia e investigación criminal"/>
        <s v="Análisis prospectivo para la seguridad y la convivencia"/>
        <s v="Prevención de violencias en Niños, niñas, adolescentes y jóvenes"/>
      </sharedItems>
    </cacheField>
    <cacheField name="ESTRATEGIAS 4" numFmtId="0">
      <sharedItems containsBlank="1" count="5">
        <m/>
        <s v="Prevención de violencias en mujeres"/>
        <s v="Un nuevo modelo de policía - policía de vecindario"/>
        <s v="Atención a otras Poblaciones Vulneradas"/>
        <s v="Centro de Comando, Control Comunicaciones y Computo (C4)"/>
      </sharedItems>
    </cacheField>
    <cacheField name="DESCRIPCIÓN DE LA PROBLEMÁTICA" numFmtId="0">
      <sharedItems containsBlank="1" longText="1"/>
    </cacheField>
    <cacheField name="ACCIÓN" numFmtId="0">
      <sharedItems longText="1"/>
    </cacheField>
    <cacheField name="NUMERADOR" numFmtId="0">
      <sharedItems containsBlank="1" containsMixedTypes="1" containsNumber="1" containsInteger="1" minValue="0" maxValue="0" longText="1"/>
    </cacheField>
    <cacheField name="DENOMINADOR" numFmtId="0">
      <sharedItems containsBlank="1" containsMixedTypes="1" containsNumber="1" containsInteger="1" minValue="1" maxValue="4370" longText="1"/>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containsBlank="1" containsMixedTypes="1" containsNumber="1" containsInteger="1" minValue="1" maxValue="8" longText="1"/>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4048.056762152781" createdVersion="6" refreshedVersion="6" minRefreshableVersion="3" recordCount="162" xr:uid="{00000000-000A-0000-FFFF-FFFF04000000}">
  <cacheSource type="worksheet">
    <worksheetSource ref="A6:S171" sheet="Consolidada" r:id="rId2"/>
  </cacheSource>
  <cacheFields count="19">
    <cacheField name="#" numFmtId="0">
      <sharedItems containsSemiMixedTypes="0" containsString="0" containsNumber="1" containsInteger="1" minValue="1" maxValue="162"/>
    </cacheField>
    <cacheField name="ENTIDAD " numFmtId="0">
      <sharedItems count="6">
        <s v="BRIGADA 13"/>
        <s v="FISCALÍA GENERAL DE LA NACIÓN"/>
        <s v="MEBOG"/>
        <s v="MIGRACION COLOMBIA"/>
        <s v="SECRETARÍA DE INTEGRACIÓN SOCIAL"/>
        <s v="SECRETARÍA DE SEGURIDAD, CONVIVENCIA Y JUSTICIA"/>
      </sharedItems>
    </cacheField>
    <cacheField name="DEPENDENCIA" numFmtId="0">
      <sharedItems containsBlank="1"/>
    </cacheField>
    <cacheField name="LÍNEAS ESTRATÉGICAS" numFmtId="0">
      <sharedItems count="3">
        <s v="Prevención_y_convivencia_ciudadana"/>
        <s v="Control_del_delito."/>
        <s v="Acceso_a_la_justícia"/>
      </sharedItems>
    </cacheField>
    <cacheField name="ESTRATEGIAS 1" numFmtId="0">
      <sharedItems/>
    </cacheField>
    <cacheField name="ESTRATEGIAS 2" numFmtId="0">
      <sharedItems containsBlank="1"/>
    </cacheField>
    <cacheField name="ESTRATEGIAS 3" numFmtId="0">
      <sharedItems containsBlank="1"/>
    </cacheField>
    <cacheField name="ESTRATEGIAS 4" numFmtId="0">
      <sharedItems containsBlank="1"/>
    </cacheField>
    <cacheField name="DESCRIPCIÓN DE LA PROBLEMÁTICA" numFmtId="0">
      <sharedItems containsBlank="1" longText="1"/>
    </cacheField>
    <cacheField name="ACCIÓN" numFmtId="0">
      <sharedItems longText="1"/>
    </cacheField>
    <cacheField name="NUMERADOR" numFmtId="0">
      <sharedItems containsBlank="1" containsMixedTypes="1" containsNumber="1" containsInteger="1" minValue="0" maxValue="0" longText="1"/>
    </cacheField>
    <cacheField name="DENOMINADOR" numFmtId="0">
      <sharedItems containsBlank="1" containsMixedTypes="1" containsNumber="1" containsInteger="1" minValue="1" maxValue="4370" longText="1"/>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containsBlank="1" containsMixedTypes="1" containsNumber="1" containsInteger="1" minValue="1" maxValue="8" longText="1"/>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3">
  <r>
    <n v="1"/>
    <x v="0"/>
    <s v="SECCIONAL DE TRÁNSITO Y TRANSPORTE -SETRA"/>
    <s v="CONVIVENCIA"/>
    <s v="Muertes y lesiones en accidentes de tránsito"/>
    <s v="Autocuidado, Autorregulación, Corresponsabilidad"/>
    <s v="Estrategia Institucional de Seguridad Vial "/>
    <s v="PREVENCIÓN"/>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s v="Control_del_delito"/>
    <s v="Dotación, tecnología, equipamientos y Formación"/>
    <s v="x"/>
    <m/>
    <m/>
    <m/>
  </r>
  <r>
    <n v="2"/>
    <x v="0"/>
    <s v="AUXILIARES DE POLICÍA - AUXPO"/>
    <s v="CONVIVENCIA"/>
    <s v="Hurto"/>
    <s v="Reconstrucción de la Cultura Ciudadana y el Tejido Social"/>
    <s v="Prevención del Delito"/>
    <s v="PREVENCIÓN"/>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s v="Control_del_delito"/>
    <s v="Dotación, tecnología, equipamientos y Formación"/>
    <m/>
    <m/>
    <m/>
    <s v="x"/>
  </r>
  <r>
    <n v="3"/>
    <x v="0"/>
    <s v="AUXILIARES DE POLICÍA - AUXPO"/>
    <s v="SEGURIDAD"/>
    <s v="Terrorismo"/>
    <s v="Seguridad Operacional"/>
    <s v="Seguridad a Instalaciones Policiales y Activos Estratégicos."/>
    <s v="CONTROL"/>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s v="Control_del_delito"/>
    <s v="Dotación, tecnología, equipamientos y Formación"/>
    <m/>
    <m/>
    <m/>
    <s v="x"/>
  </r>
  <r>
    <n v="4"/>
    <x v="0"/>
    <s v="AUXILIARES DE POLICÍA - AUXPO"/>
    <s v="CONVIVENCIA"/>
    <s v="Comportamientos Contrarios a la convivencia"/>
    <s v="Interacción Pacífica, respetuosa y armónica entre las personas, los bienes y el ambiente. "/>
    <s v="Apoyar el proceso de incorporación y formación de jóvenes para que se vinculen a prestar su servicio militar con la Policía Nacional en la ciudad Capital."/>
    <s v="PREVENCIÓN"/>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s v="Prevención_y_convivencia_ciudadana"/>
    <s v="Alianzas para la Seguridad y la Convivencia (Gremios, Academia, Sociedad Civil) "/>
    <s v="x"/>
    <m/>
    <m/>
    <s v="x"/>
  </r>
  <r>
    <n v="5"/>
    <x v="0"/>
    <s v="AUXILIARES DE POLICÍA - AUXPO"/>
    <s v="CONVIVENCIA"/>
    <s v="Comportamientos Contrarios a la convivencia"/>
    <s v="Capacitación de los Auxiliares de Policía "/>
    <s v="Garantizar la formación del conscripto en la Policía Nacional en la ciudad Capital."/>
    <s v="CAPACITACIÓN"/>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s v="Prevención_y_convivencia_ciudadana"/>
    <s v="Alianzas para la Seguridad y la Convivencia (Gremios, Academia, Sociedad Civil) "/>
    <m/>
    <m/>
    <m/>
    <s v="x"/>
  </r>
  <r>
    <n v="6"/>
    <x v="0"/>
    <s v="GRUPO DE CARABINEROS GUCAR"/>
    <s v="SEGURIDAD"/>
    <s v="Delitos y Comportamientos Contrarios que afectan la Seguridad y la Convivencia Ciudadana"/>
    <s v="Actividades de prevención, disuasión y control, para la seguridad y convivencia de la ciudad capital  "/>
    <s v="Estrategia Sistema Integrado de Seguridad Rural SISER"/>
    <s v="PREVENCIÓN"/>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s v="Control_del_delito"/>
    <s v="Estrategias de intervención y control del delito"/>
    <s v="x"/>
    <m/>
    <m/>
    <m/>
  </r>
  <r>
    <n v="7"/>
    <x v="0"/>
    <s v="GRUPO DE CARABINEROS GUCAR"/>
    <s v="CONVIVENCIA "/>
    <s v="Comportamientos Contrarios a la convivencia"/>
    <s v="Fortalecimiento y operacionalización del Código Nacional de Seguridad y Convivencia Ciudadana"/>
    <s v="Implementación y apropiación del Código Nacional de Seguridad y Convivencia Ciudadana CNSCC"/>
    <s v="CONTROL"/>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s v="Prevención_y_convivencia_ciudadana"/>
    <s v="Atención a otras poblaciones: Víctimas del conflicto armado; Desplazados; Habitantes de calle; Reinsertados; Población migrante"/>
    <m/>
    <m/>
    <m/>
    <s v="x"/>
  </r>
  <r>
    <n v="8"/>
    <x v="0"/>
    <s v="ESCUADRÓN MOVIL ANTIDISTURBIOS ESMAD"/>
    <s v="SEGURIDAD"/>
    <s v="Alteración del orden público en la protesta social (Control de Disturbios)"/>
    <s v="Control a la Violencia y Vandalismo"/>
    <s v="Derecho a la Protesta y control de disturbios"/>
    <s v="CONTROL"/>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s v="Perspectivas_en_seguridad_y_convivencia_–_COVID_19"/>
    <s v="Estrategias para disminuir el miedo generalizado"/>
    <s v="x"/>
    <m/>
    <m/>
    <m/>
  </r>
  <r>
    <n v="9"/>
    <x v="0"/>
    <m/>
    <s v="CONVIVENCIA"/>
    <s v="Alteración del orden público en la protesta social "/>
    <s v="Garantía de Derechos"/>
    <s v="Protección de Derechos a la población "/>
    <s v="PREVENCIÓN"/>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s v="Prevención_y_convivencia_ciudadana"/>
    <s v="Atención a otras poblaciones: Víctimas del conflicto armado; Desplazados; Habitantes de calle; Reinsertados; Población migrante"/>
    <s v="x"/>
    <m/>
    <m/>
    <m/>
  </r>
  <r>
    <n v="10"/>
    <x v="0"/>
    <s v="GRUPO DE INFANCIA Y ADOLESCENCIA GINAD"/>
    <s v="SEGURIDAD"/>
    <s v="Delitos cometidos contra niños, niñas y Adolescentes"/>
    <s v="Programa &quot;ABRE TUS OJOS&quot;"/>
    <s v="Estrategia Integral para la Infancia y Adolescencia  "/>
    <s v="CONTROL"/>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s v="Control_del_delito"/>
    <s v="Estrategias de intervención y control del delito"/>
    <m/>
    <s v="x"/>
    <s v="x"/>
    <m/>
  </r>
  <r>
    <n v="11"/>
    <x v="0"/>
    <s v="GRUPO DE INFANCIA Y ADOLESCENCIA GINAD"/>
    <s v="CONVIVENCIA"/>
    <s v="Consumo de sustancias psicoactivas, consumo de alcohol, violencias y explotación sexual  "/>
    <s v="Programa &quot;ABRE TUS OJOS&quot;"/>
    <s v="Estrategia Integral para la Infancia y Adolescencia  "/>
    <s v="PREVENCIÓN"/>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s v="Prevención_y_convivencia_ciudadana"/>
    <s v="Alianzas para la Seguridad y la Convivencia (Gremios, Academia, Sociedad Civil) "/>
    <s v="x"/>
    <m/>
    <s v="x"/>
    <m/>
  </r>
  <r>
    <n v="12"/>
    <x v="0"/>
    <s v="GRUPO DE INFANCIA Y ADOLESCENCIA GINAD"/>
    <s v="SEGURIDAD"/>
    <s v="Violencia intrafamiliar contra la Mujer"/>
    <s v="Prevención de la violencia contra niños, niñas, adolescentes y mujeres"/>
    <s v="Estrategia de Protección a la Mujer y a la Familia EMFAG"/>
    <s v="PREVENCIÓN"/>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s v="Prevención_y_convivencia_ciudadana"/>
    <s v="Prevención de violencias en Niños, niñas, adolescentes y jóvenes"/>
    <m/>
    <s v="x"/>
    <s v="x"/>
    <m/>
  </r>
  <r>
    <n v="13"/>
    <x v="0"/>
    <s v="GRUPO DE INFANCIA Y ADOLESCENCIA GINAD"/>
    <s v="SEGURIDAD"/>
    <s v="Enrolamiento de niños, niñas y adolescentes en actividades delictivas"/>
    <s v="Programa &quot;ABRE TUS OJOS&quot;"/>
    <s v="Estrategia Integral para la Infancia y Adolescencia  "/>
    <s v="CONTROL"/>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s v="Control_del_delito"/>
    <s v="Estrategias de intervención y control del delito"/>
    <s v="x"/>
    <m/>
    <s v="x"/>
    <m/>
  </r>
  <r>
    <n v="14"/>
    <x v="0"/>
    <s v="GRUPO DE INFANCIA Y ADOLESCENCIA GINAD"/>
    <s v="CONVIVENCIA"/>
    <s v="Violencia contra Mujer, Familia y Género"/>
    <s v="Prevención de la violencia contra mujeres, niños, niñas, adolescentes, personas LGBTI e integrantes de la familia."/>
    <s v="Estrategia de Protección a la Mujer y a la Familia EMFAG"/>
    <s v="PREVENCIÓN"/>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s v="Prevención_y_convivencia_ciudadana"/>
    <s v="Prevención de violencias en mujeres"/>
    <m/>
    <s v="x"/>
    <s v="x"/>
    <s v="x"/>
  </r>
  <r>
    <n v="15"/>
    <x v="0"/>
    <s v="GRUPO DE INFANCIA Y ADOLESCENCIA GINAD"/>
    <s v="CONVIVENCIA"/>
    <s v="Prevención al consumo de estupefacientes y alcohol en menores de edad"/>
    <s v="Programa &quot;ABRE TUS OJOS&quot;"/>
    <s v="Estrategia Integral para la Infancia y Adolescencia  "/>
    <s v="PREVENCIÓN"/>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s v="Prevención_y_convivencia_ciudadana"/>
    <s v="Participación ciudadana y GABO"/>
    <s v="x"/>
    <m/>
    <s v="x"/>
    <m/>
  </r>
  <r>
    <n v="16"/>
    <x v="0"/>
    <s v="GRUPO DE INFANCIA Y ADOLESCENCIA GINAD"/>
    <s v="CONVIVENCIA"/>
    <s v="Prevención al consumo de estupefacientes y alcohol en menores de edad"/>
    <s v="Programa &quot;ABRE TUS OJOS&quot;"/>
    <s v="Estrategia Integral para la Infancia y Adolescencia  "/>
    <s v="CONTROL"/>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s v="Control_del_delito"/>
    <s v="Estrategias de intervención y control del delito"/>
    <m/>
    <m/>
    <s v="x"/>
    <s v="x"/>
  </r>
  <r>
    <n v="17"/>
    <x v="0"/>
    <s v="GRUPO DE INFANCIA Y ADOLESCENCIA GINAD"/>
    <s v="CONVIVENCIA"/>
    <s v="Violencia intrafamiliar"/>
    <s v="Programa &quot;ABRE TUS OJOS&quot;"/>
    <s v="Estrategia Integral para la Infancia y Adolescencia  "/>
    <s v="PREVENCIÓN"/>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s v="Prevención_y_convivencia_ciudadana"/>
    <s v="Prevención de violencias en Niños, niñas, adolescentes y jóvenes"/>
    <m/>
    <s v="x"/>
    <s v="x"/>
    <m/>
  </r>
  <r>
    <n v="18"/>
    <x v="0"/>
    <s v="GRUPO DE INFANCIA Y ADOLESCENCIA GINAD"/>
    <s v="SEGURIDAD"/>
    <s v="Delitos en el ciberespacio"/>
    <s v="Programa &quot;ABRE TUS OJOS&quot;"/>
    <s v="Estrategia Integral para la Infancia y Adolescencia  "/>
    <s v="PREVENCIÓN"/>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s v="Prevención_y_convivencia_ciudadana"/>
    <s v="Alianzas para la Seguridad y la Convivencia (Gremios, Academia, Sociedad Civil) "/>
    <m/>
    <m/>
    <s v="x"/>
    <m/>
  </r>
  <r>
    <n v="19"/>
    <x v="0"/>
    <s v="SECCIONAL DE INVESTIGACIÓN JUDICIAL SIJIN "/>
    <s v="SEGURIDAD"/>
    <s v="Hurto a usuarios del sistema financiero"/>
    <s v="Disrupción del delito "/>
    <s v="Estrategia Institucional de Convivencia y Seguridad Ciudadana EICOS "/>
    <s v="INVESTIGACIÓN"/>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s v="Control_del_delito"/>
    <s v="Inteligencia e investigación "/>
    <s v="x"/>
    <m/>
    <s v="x"/>
    <m/>
  </r>
  <r>
    <n v="20"/>
    <x v="0"/>
    <s v="SECCIONAL DE INVESTIGACIÓN JUDICIAL SIJIN "/>
    <s v="SEGURIDAD"/>
    <s v="Hurto a personas"/>
    <s v="Disrupción del delito "/>
    <s v="Estrategia Institucional de Convivencia y Seguridad Ciudadana EICOS "/>
    <s v="INVESTIGACIÓN"/>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s v="Control_del_delito"/>
    <s v="Estrategias de intervención y control del delito"/>
    <m/>
    <m/>
    <m/>
    <s v="x"/>
  </r>
  <r>
    <n v="21"/>
    <x v="0"/>
    <s v="SECCIONAL DE INVESTIGACIÓN JUDICIAL SIJIN "/>
    <s v="SEGURIDAD"/>
    <s v="Homicidio"/>
    <s v="Disrupción del delito "/>
    <s v="Estrategia Institucional de Convivencia y Seguridad Ciudadana EICOS "/>
    <s v="INVESTIGACIÓN"/>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s v="Control_del_delito"/>
    <s v="Inteligencia e investigación "/>
    <m/>
    <m/>
    <s v="x"/>
    <m/>
  </r>
  <r>
    <n v="22"/>
    <x v="0"/>
    <s v="SECCIONAL DE INVESTIGACIÓN JUDICIAL SIJIN "/>
    <s v="SEGURIDAD"/>
    <s v="Delitos informáticos"/>
    <s v="Disrupción del delito "/>
    <s v="Estrategia institucional integral de Ciber Seguridad ESCIB  "/>
    <s v="INVESTIGACIÓN"/>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s v="Perspectivas_en_seguridad_y_convivencia_–_COVID_19"/>
    <s v="Estrategias de atención a ciber delitos"/>
    <m/>
    <m/>
    <m/>
    <s v="x"/>
  </r>
  <r>
    <n v="23"/>
    <x v="0"/>
    <s v="SECCIONAL DE INVESTIGACIÓN JUDICIAL SIJIN "/>
    <s v="SEGURIDAD"/>
    <s v="Hurto a celulares"/>
    <s v="Disrupción del delito "/>
    <s v="Estrategia contra el hurto a celulares ESHUC "/>
    <s v="INVESTIGACIÓN"/>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s v="Control_del_delito"/>
    <s v="Estrategias de intervención y control del delito"/>
    <m/>
    <m/>
    <m/>
    <s v="x"/>
  </r>
  <r>
    <n v="24"/>
    <x v="0"/>
    <s v="SECCIONAL DE INVESTIGACIÓN JUDICIAL SIJIN "/>
    <s v="SEGURIDAD"/>
    <s v="Hurto a comercio"/>
    <s v="Disrupción del delito"/>
    <s v="Estrategia Institucional de Convivencia y Seguridad Ciudadana EICOS "/>
    <s v="INVESTIGACIÓN"/>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s v="Control_del_delito"/>
    <s v="Estrategias de intervención y control del delito"/>
    <m/>
    <m/>
    <m/>
    <s v="x"/>
  </r>
  <r>
    <n v="25"/>
    <x v="0"/>
    <s v="SECCIONAL DE INVESTIGACIÓN JUDICIAL SIJIN "/>
    <s v="SEGURIDAD"/>
    <s v="Hurto a residencias"/>
    <s v="Disrupción del delito "/>
    <s v="Estrategia Institucional de Convivencia y Seguridad Ciudadana EICOS "/>
    <s v="INVESTIGACIÓN"/>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s v="Control_del_delito"/>
    <s v="Estrategias de intervención y control del delito"/>
    <m/>
    <m/>
    <m/>
    <s v="x"/>
  </r>
  <r>
    <n v="26"/>
    <x v="0"/>
    <s v="SECCIONAL DE INVESTIGACIÓN JUDICIAL SIJIN "/>
    <s v="SEGURIDAD"/>
    <s v="Hurto a vehículos y motocicletas"/>
    <s v="Disrupción del delito "/>
    <s v="Estrategia Institucional de Convivencia y Seguridad Ciudadana EICOS "/>
    <s v="INVESTIGACIÓN"/>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s v="Control_del_delito"/>
    <s v="Estrategias de intervención y control del delito"/>
    <m/>
    <m/>
    <m/>
    <s v="x"/>
  </r>
  <r>
    <n v="27"/>
    <x v="0"/>
    <s v="SECCIONAL DE INVESTIGACIÓN JUDICIAL SIJIN "/>
    <s v="SEGURIDAD"/>
    <s v="Delitos y Comportamientos contrarios que afectan la Seguridad y la Convivencia Ciudadana "/>
    <s v="Disrupción del delito "/>
    <s v="Estrategias institucionales implementadas para contrarrestar las diferentes manifestaciones delincuenciales "/>
    <s v="INVESTIGACIÓN"/>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s v="Control_del_delito"/>
    <s v="Estrategias de intervención y control del delito"/>
    <s v="x"/>
    <m/>
    <m/>
    <m/>
  </r>
  <r>
    <n v="28"/>
    <x v="0"/>
    <s v="SECCIONAL DE INVESTIGACIÓN JUDICIAL SIJIN "/>
    <s v="SEGURIDAD"/>
    <s v="Tráfico y Consumo de Estupefacientes"/>
    <s v="Disrupción del delito "/>
    <s v="Estrategia contra el Tráfico de Estupefacientes en menores cantidades ETEM"/>
    <s v="INVESTIGACIÓN"/>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s v="Control_del_delito"/>
    <s v="Estrategias de intervención y control del delito"/>
    <m/>
    <m/>
    <m/>
    <s v="x"/>
  </r>
  <r>
    <n v="29"/>
    <x v="0"/>
    <s v="SECCIONAL DE INVESTIGACIÓN JUDICIAL SIJIN "/>
    <s v="SEGURIDAD"/>
    <s v="Violencia contra la mujer, familia y género"/>
    <s v="Disrupción del delito "/>
    <s v="Estrategia Integral mujer, familia y género "/>
    <s v="INVESTIGACIÓN"/>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s v="Control_del_delito"/>
    <s v="Dotación, tecnología, equipamientos y Formación"/>
    <m/>
    <s v="x"/>
    <s v="x"/>
    <m/>
  </r>
  <r>
    <n v="30"/>
    <x v="0"/>
    <s v="SECCIONAL DE INVESTIGACIÓN JUDICIAL SIJIN "/>
    <s v="SEGURIDAD"/>
    <s v="Delitos en el ciberespacio"/>
    <s v="Disrupción del delito "/>
    <s v="Estrategia institucional integral de Ciber Seguridad ESCIB  "/>
    <s v="INVESTIGACIÓN"/>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s v="Control_del_delito"/>
    <s v="Estrategias de intervención y control del delito"/>
    <m/>
    <m/>
    <m/>
    <s v="x"/>
  </r>
  <r>
    <n v="31"/>
    <x v="0"/>
    <s v="SECCIONAL DE INVESTIGACIÓN JUDICIAL SIJIN "/>
    <s v="SEGURIDAD"/>
    <s v="Hurto a celulares"/>
    <s v="Disrupción del delito "/>
    <s v="Estrategia contra el hurto a celulares ESHUC "/>
    <s v="INVESTIGACIÓN"/>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s v="Control_del_delito"/>
    <s v="Inteligencia e investigación "/>
    <m/>
    <m/>
    <m/>
    <s v="x"/>
  </r>
  <r>
    <n v="32"/>
    <x v="0"/>
    <s v="SECCIONAL DE INVESTIGACIÓN JUDICIAL SIJIN "/>
    <s v="SEGURIDAD"/>
    <s v="Hurto a personas"/>
    <s v="Disrupción del delito "/>
    <s v="Estrategia Institucional de Convivencia y Seguridad Ciudadana EICOS "/>
    <s v="INVESTIGACIÓN"/>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s v="Control_del_delito"/>
    <s v="Inteligencia e investigación "/>
    <m/>
    <m/>
    <m/>
    <s v="x"/>
  </r>
  <r>
    <n v="33"/>
    <x v="0"/>
    <s v="SECCIONAL DE INVESTIGACIÓN JUDICIAL SIJIN "/>
    <s v="SEGURIDAD"/>
    <s v="Tráfico y Consumo de Estupefacientes"/>
    <s v="Disrupción del delito "/>
    <s v="Estrategia contra el Tráfico de Estupefacientes en menores cantidades ETEMC"/>
    <s v="INVESTIGACIÓN"/>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s v="Control_del_delito"/>
    <s v="Estrategias de intervención y control del delito"/>
    <m/>
    <m/>
    <m/>
    <s v="x"/>
  </r>
  <r>
    <n v="34"/>
    <x v="0"/>
    <s v="GRUPO DE OPERACIONES ESPECIALES GOES"/>
    <s v="SEGURIDAD"/>
    <s v="Estructuras Delincuenciales"/>
    <s v="Disrupción del delito en todas sus modalidades"/>
    <s v="Estrategia contra el Crimen Organizado "/>
    <s v="INTERVENCIÓN"/>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s v="Control_del_delito"/>
    <s v="Dotación, tecnología, equipamientos y Formación"/>
    <m/>
    <m/>
    <m/>
    <s v="x"/>
  </r>
  <r>
    <n v="35"/>
    <x v="0"/>
    <s v="GRUPO FUERZA DISPONIBLE GUFUD"/>
    <s v="SEGURIDAD"/>
    <s v="Alteración del orden público en la protesta social "/>
    <s v="Actividades de prevención, disuasión y control para la seguridad y convivencia de la ciudad capital  "/>
    <s v="Derecho a la Protesta y control de disturbios"/>
    <s v="PREVENCIÓN"/>
    <s v="Fortalecer los equipos de protección corporal antimotines, para acompañar la protesta social y el derecho a reunión."/>
    <s v="No Aplica"/>
    <s v="No Aplica"/>
    <s v="No Aplica"/>
    <n v="0"/>
    <s v="Acompañar la protesta social  y la reunión, con base en los protocolos propuestos por la Alcaldía Mayor ."/>
    <s v="Control_del_delito"/>
    <s v="Protección y control a  infraestructura vital y medio ambiente"/>
    <m/>
    <m/>
    <m/>
    <s v="x"/>
  </r>
  <r>
    <n v="36"/>
    <x v="0"/>
    <s v="GRUPO FUERZA DISPONIBLE GUFUD"/>
    <s v="SEGURIDAD"/>
    <s v="Ocupación ilegal del espacio público"/>
    <s v="Control del espacio público y libre tránsito peatonal"/>
    <s v="Implementación y apropiación del Código Nacional de Seguridad y Convivencia Ciudadana CNSCC"/>
    <s v="CONTROL Y PREVENCIÓN"/>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s v="Control_del_delito"/>
    <s v="Dotación, tecnología, equipamientos y Formación"/>
    <s v="x"/>
    <m/>
    <m/>
    <s v="x"/>
  </r>
  <r>
    <n v="37"/>
    <x v="0"/>
    <s v="GRUPO FUERZA DISPONIBLE GUFUD"/>
    <s v="SEGURIDAD"/>
    <s v="Hurto a bicicletas"/>
    <s v="Mejoramiento de la percepción de seguridad en las ciclo rutas"/>
    <s v="Hurto a bicicletas en todas sus modalidades"/>
    <s v="PREVENCIÓN"/>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s v="Control_del_delito"/>
    <s v="Protección y control a  infraestructura vital y medio ambiente"/>
    <m/>
    <m/>
    <m/>
    <s v="x"/>
  </r>
  <r>
    <n v="38"/>
    <x v="0"/>
    <s v="GRUPO FUERZA DISPONIBLE GUFUD"/>
    <s v="SEGURIDAD"/>
    <s v="Hurto a bicicletas"/>
    <s v=" Confianza y legitimidad para vivir sin miedo y ser epicentro de cultura ciudadana, paz y reconciliación."/>
    <s v="La seguridad del bici usuario es compromiso de todos "/>
    <s v="CONTROL Y PREVENCIÓN"/>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s v="Control_del_delito"/>
    <s v="Estrategias de intervención y control del delito"/>
    <s v="x"/>
    <m/>
    <s v="x"/>
    <s v="x"/>
  </r>
  <r>
    <n v="39"/>
    <x v="0"/>
    <s v="CÓDIGO NACIONAL DE SEGURIDAD Y CONVIVENCIA CIUDADANA CNSCC"/>
    <s v="CONVIVENCIA"/>
    <s v="Comportamientos contrarios a la Convivencia "/>
    <s v="Implementación del módulo de mediación policial en sala del Registro Nacional de Medidas Correctivas RNMC."/>
    <s v="Implementación y apropiación del Código Nacional de Seguridad y Convivencia Ciudadana CNSCC"/>
    <s v="PREVENCIÓN"/>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s v="Prevención_y_convivencia_ciudadana"/>
    <s v="Alianzas para la Seguridad y la Convivencia (Gremios, Academia, Sociedad Civil) "/>
    <s v="x"/>
    <m/>
    <m/>
    <m/>
  </r>
  <r>
    <n v="40"/>
    <x v="0"/>
    <s v="CÓDIGO NACIONAL DE SEGURIDAD Y CONVIVENCIA CIUDADANA CNSCC"/>
    <s v="CONVIVENCIA"/>
    <s v="Comportamientos contrarios a la Convivencia "/>
    <s v="Equipamiento de las Salas de Mediación Policial "/>
    <s v="Implementación y apropiación del Código Nacional de Seguridad y Convivencia Ciudadana CNSCC"/>
    <s v="PREVENCIÓN"/>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s v="Prevención_y_convivencia_ciudadana"/>
    <s v="Alianzas para la Seguridad y la Convivencia (Gremios, Academia, Sociedad Civil) "/>
    <s v="x"/>
    <m/>
    <m/>
    <m/>
  </r>
  <r>
    <n v="41"/>
    <x v="0"/>
    <s v="CÓDIGO NACIONAL DE SEGURIDAD Y CONVIVENCIA CIUDADANA CNSCC"/>
    <s v="CONVIVENCIA"/>
    <s v="Comportamientos contrarios a la Convivencia "/>
    <s v="Fortalecimiento y Operacionalización del CNSCC "/>
    <s v="Implementación y apropiación del Código Nacional de Seguridad y Convivencia Ciudadana CNSCC"/>
    <s v="CONTROL"/>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s v="Prevención_y_convivencia_ciudadana"/>
    <s v="Alianzas para la Seguridad y la Convivencia (Gremios, Academia, Sociedad Civil) "/>
    <s v="x"/>
    <m/>
    <m/>
    <m/>
  </r>
  <r>
    <n v="42"/>
    <x v="0"/>
    <s v="CÓDIGO NACIONAL DE SEGURIDAD Y CONVIVENCIA CIUDADANA CNSCC"/>
    <s v="CONVIVENCIA"/>
    <s v="Comportamientos contrarios a la Convivencia "/>
    <s v="Fortalecimiento y Operacionalización del CNSCC "/>
    <s v="Implementación y apropiación del Código Nacional de Seguridad y Convivencia Ciudadana CNSCC"/>
    <s v="INVESTIGACIÓN"/>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s v="Prevención_y_convivencia_ciudadana"/>
    <s v="Alianzas para la Seguridad y la Convivencia (Gremios, Academia, Sociedad Civil) "/>
    <s v="x"/>
    <m/>
    <m/>
    <m/>
  </r>
  <r>
    <n v="43"/>
    <x v="0"/>
    <s v="CÓDIGO NACIONAL DE SEGURIDAD Y CONVIVENCIA CIUDADANA CNSCC"/>
    <s v="SEGURIDAD"/>
    <s v="Delitos de seguridad ciudadana"/>
    <s v="Capacitación del Personal Policial "/>
    <s v="Cualificación del personal de Policía Metropolitana de Bogotá"/>
    <s v="CAPACITACIÓN"/>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s v="Prevención_y_convivencia_ciudadana"/>
    <s v="Alianzas para la Seguridad y la Convivencia (Gremios, Academia, Sociedad Civil) "/>
    <m/>
    <m/>
    <s v="x"/>
    <m/>
  </r>
  <r>
    <n v="44"/>
    <x v="0"/>
    <s v="MODELO DE VIGILANCIA COMUNITARIA POR CUADRANTES MVCC"/>
    <s v="SEGURIDAD"/>
    <s v="Hurto a personas "/>
    <s v="Vigilancia y control efectivo en las localidades de la ciudad de Bogotá "/>
    <s v="Seguridad ciudadana en calles y vecindarios "/>
    <s v="CONTROL"/>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s v="Control_del_delito"/>
    <s v="Estrategias de intervención y control del delito"/>
    <m/>
    <m/>
    <m/>
    <s v="x"/>
  </r>
  <r>
    <n v="45"/>
    <x v="0"/>
    <s v="MODELO DE VIGILANCIA COMUNITARIA POR CUADRANTES MVCC"/>
    <s v="SEGURIDAD"/>
    <s v="Hurto de celulares"/>
    <s v="Reducción de la compra y venta de celulares hurtados"/>
    <s v="Estrategia contra el hurto a celulares ESHUC "/>
    <s v="CONTROL"/>
    <s v="Realizar Consultas de Imei por dispositivo móvil PDA para verificar reporte por hurto de celulares "/>
    <s v="No Aplica"/>
    <s v="No Aplica"/>
    <s v="No Aplica"/>
    <n v="0"/>
    <s v="Realizar consultas encaminadas a combatir el hurto a celulares."/>
    <s v="Control_del_delito"/>
    <s v="Estrategias de intervención y control del delito"/>
    <m/>
    <m/>
    <m/>
    <s v="x"/>
  </r>
  <r>
    <n v="46"/>
    <x v="0"/>
    <s v="MODELO DE VIGILANCIA COMUNITARIA POR CUADRANTES MVCC"/>
    <s v="SEGURIDAD"/>
    <s v="Hurto de bicicletas"/>
    <s v="Vigilancia y control efectivo en las localidades de la ciudad de Bogotá "/>
    <s v="Seguridad ciudadana en calles y vecindarios "/>
    <s v="CONTROL"/>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s v="Prevención_y_convivencia_ciudadana"/>
    <s v="Alianzas para la Seguridad y la Convivencia (Gremios, Academia, Sociedad Civil) "/>
    <m/>
    <m/>
    <m/>
    <s v="x"/>
  </r>
  <r>
    <n v="47"/>
    <x v="0"/>
    <s v="MODELO DE VIGILANCIA COMUNITARIA POR CUADRANTES MVCC"/>
    <s v="SEGURIDAD"/>
    <s v="Hurto de automotores"/>
    <s v="Vigilancia y control efectivo en las localidades de la ciudad de Bogotá "/>
    <s v="Seguridad ciudadana en calles y vecindarios "/>
    <s v="CONTROL"/>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s v="Control_del_delito"/>
    <s v="Estrategias de intervención y control del delito"/>
    <m/>
    <m/>
    <m/>
    <s v="x"/>
  </r>
  <r>
    <n v="48"/>
    <x v="0"/>
    <s v="MODELO DE VIGILANCIA COMUNITARIA POR CUADRANTES MVCC"/>
    <s v="SEGURIDAD"/>
    <s v="Homicidio "/>
    <s v="Vigilancia y control en zonas y entornos priorizados "/>
    <s v="Seguridad ciudadana en calles y vecindarios "/>
    <s v="CONTROL"/>
    <s v="Intervenir las zonas identificadas a través de planes focalizados por medio de actividades de vigilancia y control."/>
    <s v="Zonas identificadas"/>
    <s v="Zonas impactadas"/>
    <s v="Zonas identificadas / Zonas impactadas *100"/>
    <n v="0"/>
    <s v="Realizar planes focalizados en el 100% de zonas priorizadas."/>
    <s v="Control_del_delito"/>
    <s v="Estrategias de intervención y control del delito"/>
    <m/>
    <m/>
    <m/>
    <s v="x"/>
  </r>
  <r>
    <n v="49"/>
    <x v="0"/>
    <s v="MODELO DE VIGILANCIA COMUNITARIA POR CUADRANTES MVCC"/>
    <s v="SEGURIDAD"/>
    <s v="Homicidio"/>
    <s v="Plan Desarme "/>
    <s v="Seguridad ciudadana en calles y vecindarios "/>
    <s v="CONTROL"/>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s v="Control_del_delito"/>
    <s v="Estrategias de intervención y control del delito"/>
    <s v="x"/>
    <m/>
    <m/>
    <s v="x"/>
  </r>
  <r>
    <n v="50"/>
    <x v="0"/>
    <s v="MODELO DE VIGILANCIA COMUNITARIA POR CUADRANTES MVCC"/>
    <s v="SEGURIDAD"/>
    <s v="Violencia contra la mujer, familia y género"/>
    <s v="Cultura de la legalidad, valores democráticos y sus componentes "/>
    <s v="Estrategia, Mujer, Familia y Género "/>
    <s v="CONTROL"/>
    <s v="Atender oportunamente los motivos de policía que se presenten contra la mujer, familia y género "/>
    <s v="N° casos atendidos"/>
    <s v="No. de casos requeridos"/>
    <s v="N° casos atendidos / No. de casos requeridos"/>
    <n v="0"/>
    <s v="Atender el 100% de los casos reportados en contra la mujer, familia y género "/>
    <s v="Control_del_delito"/>
    <s v="Estrategias de intervención y control del delito"/>
    <m/>
    <s v="x"/>
    <s v="x"/>
    <m/>
  </r>
  <r>
    <n v="51"/>
    <x v="0"/>
    <s v="MODELO DE VIGILANCIA COMUNITARIA POR CUADRANTES MVCC"/>
    <s v="SEGURIDAD"/>
    <s v="Tráfico y consumo de estupefacientes"/>
    <s v="Transformación de entornos "/>
    <s v="Estrategia contra el Tráfico de Estupefacientes en menores cantidades ETEMC"/>
    <s v="CONTROL"/>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s v="Control_del_delito"/>
    <s v="Estrategias de intervención y control del delito"/>
    <m/>
    <m/>
    <m/>
    <s v="x"/>
  </r>
  <r>
    <n v="52"/>
    <x v="0"/>
    <s v="MODELO DE VIGILANCIA COMUNITARIA POR CUADRANTES MVCC"/>
    <s v="SEGURIDAD"/>
    <s v="Lesiones personales"/>
    <s v="Intervención diferencial para atención de casos de lesiones personales en Bogotá"/>
    <s v="Seguridad ciudadana en calles y vecindarios "/>
    <s v="CONTROL"/>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s v="Control_del_delito"/>
    <s v="Estrategias de intervención y control del delito"/>
    <s v="x"/>
    <m/>
    <m/>
    <s v="x"/>
  </r>
  <r>
    <n v="53"/>
    <x v="0"/>
    <s v="SISTEMA REMOTO DE AERONAVES NO TRIPULADAS SIART"/>
    <s v="SEGURIDAD"/>
    <s v="Delitos y comportamientos contrarios que afectan la seguridad y la convivencia ciudadana "/>
    <s v="Patrullaje aéreo urbano"/>
    <s v="Tecnología para la convivencia y seguridad ciudadana"/>
    <s v="PREVENCIÓN"/>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s v="Control_del_delito"/>
    <s v="Dotación, tecnología, equipamientos y Formación"/>
    <s v="x"/>
    <m/>
    <s v="x"/>
    <m/>
  </r>
  <r>
    <n v="54"/>
    <x v="0"/>
    <s v="SISTEMA REMOTO DE AERONAVES NO TRIPULADAS SIART"/>
    <s v="SEGURIDAD"/>
    <s v="Protesta social"/>
    <s v="Patrullaje aéreo urbano"/>
    <s v="Tecnología para la convivencia y seguridad ciudadana"/>
    <s v="CONTROL"/>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s v="Control_del_delito"/>
    <s v="Estrategias de intervención y control del delito"/>
    <s v="x"/>
    <m/>
    <m/>
    <s v="x"/>
  </r>
  <r>
    <n v="55"/>
    <x v="0"/>
    <s v="SISTEMA REMOTO DE AERONAVES NO TRIPULADAS SIART"/>
    <s v="SEGURIDAD"/>
    <s v="Tráfico de estupefacientes"/>
    <s v="Patrullaje aéreo urbano"/>
    <s v="Tecnología para la convivencia y seguridad ciudadana"/>
    <s v="INVESTIGACIÓN"/>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s v="Control_del_delito"/>
    <s v="Inteligencia e investigación "/>
    <m/>
    <m/>
    <m/>
    <s v="x"/>
  </r>
  <r>
    <n v="56"/>
    <x v="0"/>
    <s v="TURISMO"/>
    <s v="CONVIVENCIA"/>
    <s v="Delitos Cometidos contra Turistas"/>
    <s v="&quot;Contigo Turismo Seguro&quot;"/>
    <s v="Fortalecimiento al Turismo Distrital "/>
    <s v="PREVENCIÓN"/>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s v="Prevención_y_convivencia_ciudadana"/>
    <s v="Estrategias para la prevención del consumo de SPA y consumo de alcohol"/>
    <s v="x"/>
    <m/>
    <m/>
    <m/>
  </r>
  <r>
    <n v="57"/>
    <x v="0"/>
    <s v="TURISMO"/>
    <s v="CONVIVENCIA"/>
    <s v="Informalidad de los prestadores de servicios turísticos"/>
    <s v="&quot;Contigo Turismo Responsable&quot;"/>
    <s v="Fortalecimiento al Turismo Distrital "/>
    <s v="CONTROL"/>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s v="Control_del_delito"/>
    <s v="Estrategias de intervención y control del delito"/>
    <m/>
    <m/>
    <m/>
    <s v="x"/>
  </r>
  <r>
    <n v="58"/>
    <x v="0"/>
    <s v="SECCIONAL DE INTELIGENCIA SIPOL"/>
    <s v="SEGURIDAD"/>
    <s v="Hurto a personas"/>
    <s v="Disrupción del delito"/>
    <s v="Articulación de Inteligencia e Investigación Criminal"/>
    <s v="INVESTIGACIÓN"/>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s v="Control_del_delito"/>
    <s v="Inteligencia e investigación "/>
    <m/>
    <m/>
    <m/>
    <s v="x"/>
  </r>
  <r>
    <n v="59"/>
    <x v="0"/>
    <s v="SECCIONAL DE INTELIGENCIA SIPOL"/>
    <s v="SEGURIDAD"/>
    <s v="Homicidio"/>
    <s v="Disrupción del delito"/>
    <s v="Articulación de Inteligencia e Investigación Criminal"/>
    <s v="INVESTIGACIÓN"/>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s v="Control_del_delito"/>
    <s v="Dotación, tecnología, equipamientos y Formación"/>
    <m/>
    <m/>
    <m/>
    <s v="x"/>
  </r>
  <r>
    <n v="60"/>
    <x v="0"/>
    <s v="SECCIONAL DE INTELIGENCIA SIPOL"/>
    <s v="SEGURIDAD"/>
    <s v="Tráfico y consumo de estupefacientes "/>
    <s v="Disrupción del delito"/>
    <s v="Articulación de Inteligencia e Investigación Criminal"/>
    <s v="INVESTIGACIÓN"/>
    <s v="Identificar zonas, actores delincuenciales y causas generadoras del tráfico local de estupefacientes "/>
    <s v="No Aplica"/>
    <s v="No Aplica"/>
    <s v="No Aplica"/>
    <n v="0"/>
    <s v="Fortalecer las actividades básicas y especializadas de inteligencia sobre objetivos de proyección judicial."/>
    <s v="Control_del_delito"/>
    <s v="Inteligencia e investigación "/>
    <m/>
    <m/>
    <m/>
    <s v="x"/>
  </r>
  <r>
    <n v="61"/>
    <x v="0"/>
    <s v="SECCIONAL DE INTELIGENCIA SIPOL"/>
    <s v="SEGURIDAD"/>
    <s v="Terrorismo"/>
    <s v="Disrupción del delito"/>
    <s v="Estrategia Institucional Integral Contra el Terrorismo EI2TE"/>
    <s v="INVESTIGACIÓN"/>
    <s v="Recolectar información que permita identificar y anticipar planes armados y/o terroristas por parte del GAO en la ciudad de Bogotá"/>
    <s v="No Aplica"/>
    <s v="No Aplica"/>
    <s v="No Aplica"/>
    <n v="0"/>
    <s v="Fortalecer las Capacidades de anticipación de acciones armadas y/o terroristas. "/>
    <s v="Control_del_delito"/>
    <s v="Protección y control a  infraestructura vital y medio ambiente"/>
    <m/>
    <m/>
    <m/>
    <s v="x"/>
  </r>
  <r>
    <n v="62"/>
    <x v="0"/>
    <s v="SECCIONAL DE INTELIGENCIA SIPOL"/>
    <s v="SEGURIDAD"/>
    <s v="Delitos y comportamientos contrarios que afectan la seguridad y la convivencia ciudadana "/>
    <s v="Disrupción del delito"/>
    <s v="Estrategias institucionales implementadas para contrarrestar las diferentes manifestaciones delincuenciales "/>
    <s v="INVESTIGACIÓN"/>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s v="Control_del_delito"/>
    <s v="Estrategias de intervención y control del delito"/>
    <m/>
    <m/>
    <m/>
    <s v="x"/>
  </r>
  <r>
    <n v="63"/>
    <x v="0"/>
    <s v="GRUPO AMBIENTAL Y ECOLÓGICO GUPAE"/>
    <s v="SEGURIDAD"/>
    <s v="Maltrato Animal"/>
    <s v="Control al tráfico y tenencia ilegal de fauna y flora "/>
    <s v="Fortalecimiento de las especialidades de Policía "/>
    <s v="PREVENCIÓN"/>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s v="Prevención_y_convivencia_ciudadana"/>
    <s v="Alianzas para la Seguridad y la Convivencia (Gremios, Academia, Sociedad Civil) "/>
    <m/>
    <m/>
    <m/>
    <s v="x"/>
  </r>
  <r>
    <n v="64"/>
    <x v="0"/>
    <s v="GRUPO AMBIENTAL Y ECOLÓGICO GUPAE"/>
    <s v="SEGURIDAD"/>
    <s v="Maltrato Animal"/>
    <s v="Disrupción del delito "/>
    <s v="Fortalecimiento de las especialidades de Policía "/>
    <s v="CONTROL"/>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s v="Control_del_delito"/>
    <s v="Dotación, tecnología, equipamientos y Formación"/>
    <s v="x"/>
    <m/>
    <m/>
    <m/>
  </r>
  <r>
    <n v="65"/>
    <x v="0"/>
    <s v="GRUPO AMBIENTAL Y ECOLÓGICO GUPAE"/>
    <s v="SEGURIDAD"/>
    <s v="Delitos y comportamientos contrarios contra el ambiente que afectan la convivencia y la seguridad ciudadana"/>
    <s v="Amigos de la Naturaleza"/>
    <s v="Fortalecimiento de las especialidades de Policía "/>
    <s v="PREVENCIÓN"/>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s v="Prevención_y_convivencia_ciudadana"/>
    <s v="Alianzas para la Seguridad y la Convivencia (Gremios, Academia, Sociedad Civil) "/>
    <m/>
    <m/>
    <s v="x"/>
    <s v="x"/>
  </r>
  <r>
    <n v="66"/>
    <x v="0"/>
    <s v="GRUPO AMBIENTAL Y ECOLÓGICO GUPAE"/>
    <s v="SEGURIDAD"/>
    <s v="Delitos contra el  ambiente y los recursos naturales"/>
    <s v="Control contaminación Ambiental"/>
    <s v="Fortalecimiento de las especialidades de Policía "/>
    <s v="CONTROL"/>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s v="Prevención_y_convivencia_ciudadana"/>
    <s v="Alianzas para la Seguridad y la Convivencia (Gremios, Academia, Sociedad Civil) "/>
    <s v="x"/>
    <m/>
    <m/>
    <s v="x"/>
  </r>
  <r>
    <n v="67"/>
    <x v="0"/>
    <s v="GRUPO DE PREVENCIÓN PRECI"/>
    <s v="SEGURIDAD"/>
    <s v="Homicidio"/>
    <s v="Programa de prevención y participación ciudadana"/>
    <s v="Estrategia Institucional de Convivencia y Seguridad Ciudadana EICOS "/>
    <s v="PREVENCIÓN"/>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s v="Control_del_delito"/>
    <s v="Estrategias de intervención y control del delito"/>
    <m/>
    <m/>
    <m/>
    <s v="x"/>
  </r>
  <r>
    <n v="68"/>
    <x v="0"/>
    <s v="GRUPO DE PREVENCIÓN PRECI"/>
    <s v="SEGURIDAD"/>
    <s v="Hurto a personas "/>
    <s v="Programa de prevención y participación ciudadana"/>
    <s v="Estrategia Institucional de Convivencia y Seguridad Ciudadana EICOS "/>
    <s v="PREVENCIÓN"/>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s v="Prevención_y_convivencia_ciudadana"/>
    <s v="Alianzas para la Seguridad y la Convivencia (Gremios, Academia, Sociedad Civil) "/>
    <s v="x"/>
    <m/>
    <m/>
    <m/>
  </r>
  <r>
    <n v="69"/>
    <x v="0"/>
    <s v="GRUPO DE PREVENCIÓN PRECI"/>
    <s v="SEGURIDAD"/>
    <s v="Violencia contra la mujer, familia y género"/>
    <s v="Cultura de la legalidad, valores democráticos y sus componentes "/>
    <s v="Estrategia Integral de protección a la mujer, Familia y Género EMFAG"/>
    <s v="PREVENCIÓN"/>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s v="Prevención_y_convivencia_ciudadana"/>
    <s v="Alianzas para la Seguridad y la Convivencia (Gremios, Academia, Sociedad Civil) "/>
    <s v="x"/>
    <s v="x"/>
    <m/>
    <m/>
  </r>
  <r>
    <n v="70"/>
    <x v="0"/>
    <s v="GRUPO DE PREVENCIÓN PRECI"/>
    <s v="SEGURIDAD"/>
    <s v="Tráfico y consumo de estupefacientes "/>
    <s v="Programa de Prevención frente a la producción, tráfico, distribución, comercialización y consumo de sustancias psicoactivas&quot;."/>
    <s v="Estrategia contra el tráfico de Estupefacientes en menores cantidades  ETEMC"/>
    <s v="PREVENCIÓN"/>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s v="Prevención_y_convivencia_ciudadana"/>
    <s v="Estrategias para la prevención del consumo de SPA y consumo de alcohol"/>
    <s v="x"/>
    <m/>
    <s v="x"/>
    <m/>
  </r>
  <r>
    <n v="71"/>
    <x v="0"/>
    <s v="GRUPO DE DERECHOS HUMANOS DERHU"/>
    <s v="SEGURIDAD"/>
    <s v="Amenazas a Población de Especial Protección Constitucional "/>
    <s v="Promoción y Difusión de Derechos Humanos "/>
    <s v="Estrategia de Protección a Poblaciones en Situación de Vulnerabilidad "/>
    <s v="PREVENCIÓN"/>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s v="Prevención_y_convivencia_ciudadana"/>
    <s v="Prevención de violencias en Niños, niñas, adolescentes y jóvenes"/>
    <s v="x"/>
    <s v="x"/>
    <s v="x"/>
    <m/>
  </r>
  <r>
    <n v="72"/>
    <x v="0"/>
    <s v="GRUPO TELEMÁTICA TELEM"/>
    <s v="SEGURIDAD"/>
    <s v="Delitos y comportamientos contrarios que afectan la seguridad y la convivencia ciudadana "/>
    <s v="Tecnología para prevenir y dar respuesta más rápida y eficaz"/>
    <s v="Tecnología para la convivencia y la seguridad ciudadana"/>
    <s v="OTRA"/>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s v="Control_del_delito"/>
    <s v="Dotación, tecnología, equipamientos y Formación"/>
    <s v="x"/>
    <m/>
    <m/>
    <s v="x"/>
  </r>
  <r>
    <n v="73"/>
    <x v="0"/>
    <s v="TRASMILENIO E-27"/>
    <s v="CONVIVENCIA"/>
    <s v="Hurto a personas en los sistemas de transporte masivo"/>
    <s v="Disrupción del delito"/>
    <s v="Estrategia Institucional de Convivencia y Seguridad Ciudadana EICOS "/>
    <s v="PREVENCIÓN"/>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s v="Prevención_y_convivencia_ciudadana"/>
    <s v="Alianzas para la Seguridad y la Convivencia (Gremios, Academia, Sociedad Civil) "/>
    <s v="x"/>
    <m/>
    <m/>
    <m/>
  </r>
  <r>
    <n v="74"/>
    <x v="0"/>
    <s v="TRASMILENIO E-28"/>
    <s v="SEGURIDAD"/>
    <s v="Lesiones Personales en Transmilenio"/>
    <s v="Disrupción del delito"/>
    <s v="Estrategia Institucional de Convivencia y Seguridad Ciudadana EICOS "/>
    <s v="PREVENCIÓN - CONTROL"/>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s v="Prevención_y_convivencia_ciudadana"/>
    <s v="Prevención de violencias en Niños, niñas, adolescentes y jóvenes"/>
    <s v="x"/>
    <s v="x"/>
    <s v="x"/>
    <m/>
  </r>
  <r>
    <n v="75"/>
    <x v="0"/>
    <s v="JEFATURA ADMINISTRATIVA JEFAD"/>
    <s v="SEGURIDAD"/>
    <s v="Delitos y comportamientos contrarios que afectan la seguridad y la convivencia ciudadana "/>
    <s v="Garantizar la Sostenibilidad de la Capacidad Logística para el Fortalecimiento del Servicio de Policía bajo un Concepto Innovador  "/>
    <s v="Modelo de  Administración de Recursos Logísticos y Financieros "/>
    <s v="PREVENCIÓN"/>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s v="Control_del_delito"/>
    <s v="Dotación, tecnología, equipamientos y Formación"/>
    <s v="x"/>
    <s v="x"/>
    <s v="x"/>
    <s v="x"/>
  </r>
  <r>
    <n v="76"/>
    <x v="0"/>
    <s v="CENTRO DE INFORMACIÓN ESTRATÉGICA POLICIAL SECCIONAL CIEPS"/>
    <s v="SEGURIDAD"/>
    <s v="Delitos y comportamientos contrarios que afectan la seguridad y la convivencia ciudadana"/>
    <s v="Control de Puntos Críticos"/>
    <s v="Tecnología para la seguridad y la convivencia ciudadana"/>
    <s v="CONTROL"/>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s v="Control_del_delito"/>
    <s v="Dotación, tecnología, equipamientos y Formación"/>
    <s v="x"/>
    <s v="x"/>
    <s v="x"/>
    <s v="x"/>
  </r>
  <r>
    <n v="77"/>
    <x v="0"/>
    <s v="GRUPO DE TALENTO HUMANO TAHUM"/>
    <s v="SEGURIDAD"/>
    <s v="Delitos y comportamientos contrarios que afectan la seguridad y la convivencia ciudadana "/>
    <s v="Plan anual de formación, educación continua e investigación para el personal de la Policía Metropolitana de Bogotá."/>
    <s v="Perspectiva de Desarrollo Humano y Organizacional "/>
    <s v="PREVENCIÓN"/>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s v="Control_del_delito"/>
    <s v="Dotación, tecnología, equipamientos y Formación"/>
    <s v="x"/>
    <s v="x"/>
    <s v="x"/>
    <s v="x"/>
  </r>
  <r>
    <n v="78"/>
    <x v="0"/>
    <s v="GRUPO ANTIEXTORSIÓN Y SECUESTRO GAULA"/>
    <s v="SEGURIDAD"/>
    <s v="Extorsión  "/>
    <s v="Yo no pago, yo denuncio "/>
    <s v="Estrategia Nacional Contra la Extorsión "/>
    <s v="PREVENCIÓN"/>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s v="Control_del_delito"/>
    <s v="Estrategias de intervención y control del delito"/>
    <s v="x"/>
    <m/>
    <m/>
    <s v="x"/>
  </r>
  <r>
    <n v="79"/>
    <x v="0"/>
    <s v="GRUPO ANTIEXTORSIÓN Y SECUESTRO GAULA"/>
    <s v="CONVIVENCIA"/>
    <s v="Secuestro "/>
    <s v="Disrupción del delito "/>
    <s v="Estrategia Nacional Contra el Secuestro  "/>
    <s v="INVESTIGACIÓN"/>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s v="Control_del_delito"/>
    <s v="Estrategias de intervención y control del delito"/>
    <m/>
    <m/>
    <m/>
    <s v="x"/>
  </r>
  <r>
    <n v="80"/>
    <x v="0"/>
    <s v="CENTRO AUTOMÁTICO DE DESPACHO CAD"/>
    <s v="SEGURIDAD"/>
    <s v="Delitos y comportamientos contrarios que afectan la seguridad y la convivencia ciudadana "/>
    <s v="Talento Humano Calificado y Cualificado para la manipulación y uso de tecnologías en el CAD "/>
    <s v="Estrategia Integral para la Convivencia y Seguridad Ciudadana EICOS"/>
    <s v="PREVENCIÓN - CONTROL"/>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s v="Control_del_delito"/>
    <s v="Estrategias de intervención y control del delito"/>
    <s v="x"/>
    <s v="x"/>
    <s v="x"/>
    <s v="x"/>
  </r>
  <r>
    <n v="81"/>
    <x v="0"/>
    <s v="OFICINA DE ATENCIÓN AL CIUDADANO ATECI"/>
    <s v="CONVIVENCIA"/>
    <s v="Delitos y comportamientos contrarios que afectan la seguridad y la convivencia ciudadana "/>
    <s v="Atención al Ciudadano "/>
    <s v="Estrategia Integral para la Convivencia y Seguridad Ciudadana EICOS"/>
    <s v="PREVENCIÓN"/>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s v="Control_del_delito"/>
    <s v="Estrategias de intervención y control del delito"/>
    <s v="x"/>
    <m/>
    <m/>
    <s v="x"/>
  </r>
  <r>
    <n v="82"/>
    <x v="0"/>
    <s v="OFICINA DE PLANEACIÓN PLANE"/>
    <s v="SEGURIDAD"/>
    <s v="Delitos y comportamientos contrarios que afectan la seguridad y la convivencia ciudadana "/>
    <s v="Modernización y Transformación Institucional"/>
    <s v="Modernización y Trasformación Institucional "/>
    <s v="PREVENCIÓN - CONTROL"/>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s v="Control_del_delito"/>
    <s v="Dotación, tecnología, equipamientos y Formación"/>
    <m/>
    <m/>
    <m/>
    <s v="x"/>
  </r>
  <r>
    <n v="83"/>
    <x v="0"/>
    <s v="OFICINA DE PLANEACIÓN PLANE"/>
    <s v="SEGURIDAD"/>
    <s v="Delitos y comportamientos Mujer, género y familia"/>
    <s v="Intervenir los riesgos sociales que posibilitan la violencia basada en género, desde las capacidades propias e interinstitucionales."/>
    <s v="_x000a__x000a_Estrategia integral de protección a mujer,_x000a_Familia y género (EMFAG)_x000a_"/>
    <s v="PREVENCIÓN - CONTROL"/>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s v="Control_del_delito"/>
    <s v="Dotación, tecnología, equipamientos y Formación"/>
    <m/>
    <s v="x"/>
    <s v="x"/>
    <s v="x"/>
  </r>
  <r>
    <n v="84"/>
    <x v="0"/>
    <s v="ASUNTOS JURÍDICOS ASJUR"/>
    <s v="SEGURIDAD"/>
    <s v="Delitos y comportamientos contrarios que afectan la seguridad y la convivencia ciudadana "/>
    <s v="Actuación Jurídica en el marco de la convivencia y la seguridad ciudadana  "/>
    <s v="Estrategia Institucional de Convivencia y Seguridad Ciudadana EICOS "/>
    <s v="PREVENCIÓN"/>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s v="Control_del_delito"/>
    <s v="Dotación, tecnología, equipamientos y Formación"/>
    <s v="x"/>
    <m/>
    <m/>
    <s v="x"/>
  </r>
  <r>
    <n v="85"/>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PREVENCIÓN"/>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s v="Control_del_delito"/>
    <s v="Estrategias de intervención y control del delito"/>
    <m/>
    <m/>
    <m/>
    <s v="x"/>
  </r>
  <r>
    <n v="86"/>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PREVENCIÓN"/>
    <s v="Acompañar a los organismos de Seguridad y Justicia en el Distrito para mantener los centros de despliegue operacional con condiciones de seguridad y bienestar."/>
    <m/>
    <n v="20"/>
    <m/>
    <n v="20"/>
    <s v="Mantener los 20 centros de despliegue operacional con condiciones de seguridad y bienestar"/>
    <s v="Control_del_delito"/>
    <s v="Estrategias de intervención y control del delito"/>
    <m/>
    <m/>
    <m/>
    <s v="x"/>
  </r>
  <r>
    <n v="87"/>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CONTROL"/>
    <s v="Controlar los ejes viales de acceso a la ciudad a partir de los puntos de control implementados "/>
    <m/>
    <n v="4370"/>
    <m/>
    <n v="4370"/>
    <s v="  Mantener el control de los ejes viales de acceso a la ciudad a partir de 4370 puntos de control     "/>
    <s v="Control_del_delito"/>
    <s v="Estrategias de intervención y control del delito"/>
    <m/>
    <m/>
    <m/>
    <s v="x"/>
  </r>
  <r>
    <n v="88"/>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PREVENCIÓN"/>
    <s v="Garantizar el sostenimiento del hombre en el cumplimiento de la tarea. "/>
    <m/>
    <n v="365"/>
    <m/>
    <n v="365"/>
    <s v="Mantener el desarrollo de 365 actividades logísticas y de bienestar para el cumplimiento de la misión "/>
    <s v="Prevención_y_convivencia_ciudadana"/>
    <s v="Alianzas para la Seguridad y la Convivencia (Gremios, Academia, Sociedad Civil) "/>
    <s v="x"/>
    <s v="x"/>
    <s v="x"/>
    <m/>
  </r>
  <r>
    <n v="89"/>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INVESTIGACIÓN"/>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s v="Control_del_delito"/>
    <s v="Inteligencia e investigación "/>
    <m/>
    <m/>
    <m/>
    <s v="x"/>
  </r>
  <r>
    <n v="90"/>
    <x v="1"/>
    <s v="BRIGADA 13"/>
    <s v="SEGURIDAD"/>
    <s v="Deficiencias de articulación e integración entre las Entidades y Agencias para garantizar el desarrollo de la actividad operacional"/>
    <s v="Plan de operaciones Bicentenario &quot; Héroes de la Libertad&quot; , plan Escudo y plan Bastión."/>
    <s v="Estrategia para contribuir con seguridad, legalidad y emprendimiento a partir de la coordinación interinstitucional"/>
    <s v="PREVENCIÓN"/>
    <s v="Realizar acompañamiento y seguimiento a las actividades operacionales que se desarrollan en el Distrito                              "/>
    <m/>
    <n v="1460"/>
    <m/>
    <n v="1460"/>
    <s v="Mantener las 1460 actividades de seguimiento y monitoreo a las actividades operacionales que se desarrollan en el Distrito  "/>
    <s v="Control_del_delito"/>
    <s v="Estrategias de intervención y control del delito"/>
    <m/>
    <m/>
    <m/>
    <s v="x"/>
  </r>
  <r>
    <n v="91"/>
    <x v="1"/>
    <s v="BRIGADA 13"/>
    <s v="SEGURIDAD"/>
    <s v="Deficiencias de articulación e integración entre las Entidades y Agencias para garantizar el desarrollo de la actividad operacional"/>
    <s v="Plan de operaciones Bicentenario &quot; Héroes de la Libertad&quot; , plan Escudo y plan Bastión."/>
    <s v="Estrategia para contribuir con seguridad, legalidad y emprendimiento a partir de la coordinación interinstitucional"/>
    <s v="INVESTIGACIÓN"/>
    <s v="   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s v="Control_del_delito"/>
    <s v="Inteligencia e investigación "/>
    <m/>
    <m/>
    <m/>
    <s v="x"/>
  </r>
  <r>
    <n v="92"/>
    <x v="1"/>
    <s v="BRIGADA 13"/>
    <s v="SEGURIDAD"/>
    <s v="Falta de coordinación e integración en los procesos de inteligencia de cada institución._x000a__x000a_"/>
    <s v="Plan de operaciones Bicentenario &quot; Héroes de la Libertad&quot; , plan Escudo y plan Bastión."/>
    <s v="Estrategia para contribuir con seguridad, legalidad y emprendimiento a partir de la coordinación interinstitucional"/>
    <s v="INVESTIGACIÓN"/>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s v="Control_del_delito"/>
    <s v="Inteligencia e investigación "/>
    <m/>
    <m/>
    <m/>
    <s v="x"/>
  </r>
  <r>
    <n v="93"/>
    <x v="1"/>
    <s v="BRIGADA 13"/>
    <s v="SEGURIDAD"/>
    <s v="Falta de coordinación e integración en los procesos de inteligencia de cada institución._x000a__x000a_"/>
    <s v="Plan de operaciones Bicentenario &quot; Héroes de la Libertad&quot; , plan Escudo y plan Bastión."/>
    <s v="Estrategia para contribuir con seguridad, legalidad y emprendimiento a partir de la coordinación interinstitucional"/>
    <s v="PREVENCIÓN"/>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s v="Prevención_y_convivencia_ciudadana"/>
    <s v="Alianzas para la Seguridad y la Convivencia (Gremios, Academia, Sociedad Civil) "/>
    <s v="x"/>
    <s v="x"/>
    <s v="x"/>
    <s v="x"/>
  </r>
  <r>
    <n v="94"/>
    <x v="1"/>
    <s v="BRIGADA 13"/>
    <s v="CONVIVENCIA"/>
    <s v="A partir de situaciones de contingencia extrema, falta de capacidades del IDRG para la atención y gestión de desastres"/>
    <s v="Plan de operaciones Bicentenario &quot; Héroes de la Libertad&quot; , plan Capital."/>
    <s v="Mejorar las capacidades de gestión del riesgo y protección del medio ambiente."/>
    <s v="REACCIÓN"/>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s v="Control_del_delito"/>
    <s v="Protección y control a  infraestructura vital y medio ambiente"/>
    <m/>
    <m/>
    <m/>
    <s v="x"/>
  </r>
  <r>
    <n v="95"/>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s v="PREVENCIÓN"/>
    <s v="Potenciar la protección y sostenibilidad de la biodiversidad , a partir de campañas de protección del medio ambiente (Burbuja ambiental)"/>
    <m/>
    <n v="24"/>
    <m/>
    <n v="12"/>
    <s v="Incrementar en un 100% las campañas de protección al medio ambiente"/>
    <s v="Control_del_delito"/>
    <s v="Protección y control a  infraestructura vital y medio ambiente"/>
    <s v="x"/>
    <m/>
    <m/>
    <s v="x"/>
  </r>
  <r>
    <n v="96"/>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s v="PREVENCIÓN"/>
    <s v="Desarrollar programas de capacitación y reforestación"/>
    <m/>
    <n v="72"/>
    <m/>
    <n v="36"/>
    <s v="Incrementar en un 100% los planes de reforestación de los cerros ambientales y localidad 20"/>
    <s v="Control_del_delito"/>
    <s v="Protección y control a  infraestructura vital y medio ambiente"/>
    <s v="x"/>
    <m/>
    <m/>
    <s v="x"/>
  </r>
  <r>
    <n v="97"/>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s v="CONTROL"/>
    <s v="Realizar actividades de  control institucional del territorio y del medio ambiente "/>
    <m/>
    <n v="24"/>
    <m/>
    <n v="12"/>
    <s v="Incrementar en un 100% las actividades de control institucional del territorio y del medio ambiente "/>
    <s v="Control_del_delito"/>
    <s v="Protección y control a  infraestructura vital y medio ambiente"/>
    <m/>
    <m/>
    <m/>
    <s v="x"/>
  </r>
  <r>
    <n v="98"/>
    <x v="1"/>
    <s v="BRIGADA 13"/>
    <s v="JUSTICIA"/>
    <s v="Incremento en los factores de inestabilidad que generan inseguridad en el Distrito "/>
    <s v="Plan de operaciones Bicentenario &quot; Héroes de la Libertad&quot; , plan Escudo y plan Bastión."/>
    <s v="Contribuir a la seguridad, legalidad y emprendimiento.             Neutralizar las amenazas que afronta la zona centro del país.             "/>
    <s v="JUSTICIA"/>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s v="Sistema_Distrital_de_Justicia"/>
    <s v="Estrategias para superar las barreras de acceso a la justicia"/>
    <m/>
    <m/>
    <m/>
    <s v="x"/>
  </r>
  <r>
    <n v="99"/>
    <x v="1"/>
    <s v="BRIGADA 13"/>
    <s v="SEGURIDAD"/>
    <s v="Complejidades para la capacitación del personal presencialmente, debido a la misionalidad y actividades en terreno"/>
    <s v="Plan Institucional de Capacitación, Cumplimiento a la directiva de Curso 2019, Cumplimiento cronograma curso de ley"/>
    <s v="Mejorar la gestión y el talento humano."/>
    <s v="REACCIÓN"/>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s v="Control_del_delito"/>
    <s v="Dotación, tecnología, equipamientos y Formación"/>
    <m/>
    <m/>
    <m/>
    <s v="x"/>
  </r>
  <r>
    <n v="100"/>
    <x v="1"/>
    <s v="BRIGADA 13"/>
    <s v="CONVIVENCIA"/>
    <s v="Dificultades para el acceso a la oferta institucional en territorios donde no se ha llegado con todo el potencial"/>
    <s v="Plan de operaciones Bicentenario &quot; Héroes de la Libertad&quot; , plan Capital."/>
    <s v="Contribuir a la estabilización y a la consolidación del territorio con ayuda de toda la institucionalidad del Estado."/>
    <s v="PREVENCIÓN"/>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s v="Prevención_y_convivencia_ciudadana"/>
    <s v="Alianzas para la Seguridad y la Convivencia (Gremios, Academia, Sociedad Civil) "/>
    <s v="x"/>
    <m/>
    <m/>
    <s v="x"/>
  </r>
  <r>
    <n v="101"/>
    <x v="1"/>
    <s v="BRIGADA 13"/>
    <s v="SEGURIDAD"/>
    <s v="Dificultades en la difusión de información estratégica"/>
    <s v="Plan de operaciones Bicentenario &quot; Héroes de la Libertad&quot; , plan Escudo y plan Bastión."/>
    <s v="Realizar campañas de información estratégica en todos los niveles"/>
    <s v="PREVENCIÓN"/>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s v="Prevención_y_convivencia_ciudadana"/>
    <s v="Alianzas para la Seguridad y la Convivencia (Gremios, Academia, Sociedad Civil) "/>
    <s v="x"/>
    <m/>
    <m/>
    <s v="x"/>
  </r>
  <r>
    <n v="102"/>
    <x v="1"/>
    <s v="BRIGADA 13"/>
    <s v="SEGURIDAD"/>
    <s v="Oportunidades para ampliar bienestar y la moral"/>
    <s v="Plan de Moral y Bienestar"/>
    <s v="Plan de Moral y Bienestar"/>
    <s v="REACCIÓN"/>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s v="Control_del_delito"/>
    <s v="Dotación, tecnología, equipamientos y Formación"/>
    <s v="x"/>
    <m/>
    <m/>
    <s v="x"/>
  </r>
  <r>
    <n v="103"/>
    <x v="2"/>
    <s v="FISCALÍA GENERAL DE LA NACIÓN"/>
    <s v="SEGURIDAD"/>
    <s v="Hurto a personas  en Transmilenio "/>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s v="Control_del_delito"/>
    <s v="Inteligencia e investigación "/>
    <m/>
    <m/>
    <m/>
    <s v="x"/>
  </r>
  <r>
    <n v="104"/>
    <x v="2"/>
    <s v="FISCALÍA GENERAL DE LA NACIÓN"/>
    <s v="SEGURIDAD"/>
    <s v="Hurto a personas (celular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s v="Control_del_delito"/>
    <s v="Inteligencia e investigación "/>
    <m/>
    <m/>
    <m/>
    <s v="x"/>
  </r>
  <r>
    <n v="105"/>
    <x v="2"/>
    <s v="FISCALÍA GENERAL DE LA NACIÓN"/>
    <s v="SEGURIDAD"/>
    <s v="Homicidios "/>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s v="Control_del_delito"/>
    <s v="Inteligencia e investigación "/>
    <m/>
    <m/>
    <m/>
    <s v="x"/>
  </r>
  <r>
    <n v="106"/>
    <x v="2"/>
    <s v="FISCALÍA GENERAL DE LA NACIÓN"/>
    <s v="JUSTICIA"/>
    <s v="Violencia contra mujer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s v="Prevención_y_convivencia_ciudadana"/>
    <s v="Prevención de violencias en mujeres"/>
    <m/>
    <s v="x"/>
    <m/>
    <m/>
  </r>
  <r>
    <n v="107"/>
    <x v="2"/>
    <s v="FISCALÍA GENERAL DE LA NACIÓN"/>
    <s v="SEGURIDAD"/>
    <s v="Violencia contra población vulnerable (niños, niñas, adolescentes y jóven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s v="Prevención_y_convivencia_ciudadana"/>
    <s v="Prevención de violencias en Niños, niñas, adolescentes y jóvenes"/>
    <m/>
    <m/>
    <s v="x"/>
    <m/>
  </r>
  <r>
    <n v="108"/>
    <x v="2"/>
    <s v="FISCALÍA GENERAL DE LA NACIÓN"/>
    <s v="SEGURIDAD"/>
    <s v="Microtráfico"/>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s v="Control_del_delito"/>
    <s v="Inteligencia e investigación "/>
    <m/>
    <m/>
    <m/>
    <s v="x"/>
  </r>
  <r>
    <n v="109"/>
    <x v="2"/>
    <s v="FISCALÍA GENERAL DE LA NACIÓN"/>
    <s v="SEGURIDAD"/>
    <s v="Violencia contra población vulnerable (niños, niñas, adolescentes y jóvenes)"/>
    <s v="Programa Futuro Colombia Misión Institucional 2016-2020, se señala que la Fiscalía General de la Nación “participa en el diseño y la ejecución de la Política Criminal del Estado”, la prevención de la delincuencia representa un aspecto fundamental en la ejecución de la Política Criminal del Estado."/>
    <s v="Direccionamiento Estratégico "/>
    <s v="PREVENCIÓN"/>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s v="Prevención_y_convivencia_ciudadana"/>
    <s v="Prevención de violencias en Niños, niñas, adolescentes y jóvenes"/>
    <m/>
    <m/>
    <s v="x"/>
    <m/>
  </r>
  <r>
    <n v="110"/>
    <x v="2"/>
    <s v="FISCALÍA GENERAL DE LA NACIÓN"/>
    <s v="JUSTICIA"/>
    <s v="Delitos informáticos o ciberdelitos"/>
    <s v="Atacar el delito informático desde dos frentes principales: 1. La estafa y el hurto informático o a través de medios informáticos y 2. El equipo de protección a la información"/>
    <s v="Direccionamiento Estratégico "/>
    <s v="INVESTIGACIÓN"/>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s v="Perspectivas_en_seguridad_y_convivencia_–_COVID_19"/>
    <s v="Estrategias de atención a ciber delitos"/>
    <m/>
    <m/>
    <m/>
    <s v="x"/>
  </r>
  <r>
    <n v="111"/>
    <x v="3"/>
    <s v="SUBSECRETARÍA DE ACCESO A LA JUSTICIA"/>
    <s v="JUSTICIA"/>
    <s v="Ausencia de estrategias que brinden atención bajo supervisión judicial a adolescentes y jóvenes que cometen delitos como consecuencia del consumo problemático de sustancias psicoactivas."/>
    <s v="Programa Distrital de Justicia Juvenil Restaurativa"/>
    <s v="Implementación Programa de Seguimiento Judicial al Tratamiento de Drogas en el Sistema de Responsabilidad Penal adolescente en Bogotá."/>
    <s v="INTERVENCIÓN"/>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s v="Sistema_Distrital_de_Justicia"/>
    <s v="Privados de la libertad"/>
    <m/>
    <m/>
    <s v="x"/>
    <s v="x"/>
  </r>
  <r>
    <n v="112"/>
    <x v="3"/>
    <s v="SUBSECRETARÍA DE ACCESO A LA JUSTICIA"/>
    <s v="JUSTICIA"/>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Programa Distrital de Justicia Juvenil Restaurativa"/>
    <s v="Implementación Ruta para la Atención Especializada de Víctimas / Ofensores Vinculados a Delitos contra la libertad, la integridad y la formación sexual, con enfoque de Salud Mental y Justicia Restaurativa."/>
    <s v="INTERVENCIÓN"/>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s v="Sistema_Distrital_de_Justicia"/>
    <s v="Privados de la libertad"/>
    <m/>
    <m/>
    <s v="x"/>
    <s v="x"/>
  </r>
  <r>
    <n v="113"/>
    <x v="3"/>
    <s v="SUBSECRETARÍA DE ACCESO A LA JUSTICIA"/>
    <s v="JUSTICIA"/>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Implementación de la justicia restaurativa y atención integral para adolescentes en conflicto con la ley y población pospenada en Bogotá D.C."/>
    <s v="Intercambio de información entre entidades del SRPA y consolidación de un sistema de información para el análisis de las características y comportamientos de la delincuencia juvenil en Bogotá y la provisión de información cualificada para la toma de decisiones, en articulación con el Subcomité de Sistema de información y gestión del conocimiento del Comité Distrital de Coordinación de Responsabilidad Penal Adolescente."/>
    <s v="OTRA"/>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s v="Sistema_Distrital_de_Justicia"/>
    <s v="Privados de la libertad"/>
    <m/>
    <m/>
    <s v="x"/>
    <s v="x"/>
  </r>
  <r>
    <n v="114"/>
    <x v="3"/>
    <s v="SUBSECRETARÍA DE ACCESO A LA JUSTICIA"/>
    <s v="JUSTICIA"/>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Implementación de la justicia restaurativa y atención integral para adolescentes en conflicto con la ley y población pospenada en Bogotá D.C."/>
    <s v="Diseñar, construir e implementar un CAE Abierto, modalidad incluida en los Lineamientos Técnicos expedidos por el ICBF que se encuentran vigentes y garantizar su operación a partir de un Modelo de Atención centrado en la pedagogía restaurativa orientado a ofertar a los adolescentes y jóvenes actividades de formación técnica en interacción con las y los adolescentes y jóvenes del entorno.   "/>
    <s v="INTERVENCIÓN"/>
    <s v="Diseño, construcción y puesta en marcha de un equipamiento para sanción privativa de la libertad bajo la modalidad CAE Abierto, el cual incluirá una sede de la Escuela Taller de Bogotá y del Programa Distrital de Justicia Juvenil Restaurativa, espacios de formación que permitirán mediar la inclusión y la integración comunitaria de los adolescentes y jóvenes y se articularán a partir de un Modelo de Atención centrado en la pedagogía Restaurativa. "/>
    <n v="0"/>
    <n v="1"/>
    <s v="Sumatoria acumulada del ponderado asignado a los hitos cumplidos "/>
    <n v="0"/>
    <s v="Puesta en marcha de un (1) equipamiento para sanción privativa de la libertad bajo la modalidad CAE Abierto"/>
    <s v="Sistema_Distrital_de_Justicia"/>
    <s v="Privados de la libertad"/>
    <m/>
    <m/>
    <s v="x"/>
    <s v="x"/>
  </r>
  <r>
    <n v="115"/>
    <x v="3"/>
    <s v="SUBSECRETARÍA DE ACCESO A LA JUSTICIA"/>
    <s v="JUSTICIA"/>
    <s v="Alto número de adolescentes y jóvenes que ingresan al SRPA por la comisión de delitos y son reintegrados a su medio familiar con o sin vinculación a un proceso judicial."/>
    <s v="Implementación de la justicia restaurativa y atención integral para adolescentes en conflicto con la ley y población pospenada en Bogotá D.C."/>
    <s v="Diseñar e implementar una estrategia de atención centrada en la responsabilización por la conducta delictiva y la reparación del daño para adolescentes y jóvenes que cometen delitos y son reintegrados a su medio familiar con o sin vinculación a un proceso judicial. "/>
    <s v="INTERVENCIÓN"/>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que cometen delitos y son reintegrados a su medio familiar con o sin vinculación a un proceso judicial."/>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s v="Sistema_Distrital_de_Justicia"/>
    <s v="Privados de la libertad"/>
    <m/>
    <m/>
    <s v="x"/>
    <s v="x"/>
  </r>
  <r>
    <n v="116"/>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s v="JUSTICIA"/>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s v="Sistema_Distrital_de_Justicia"/>
    <s v="Métodos alternativos de solución de conflictos"/>
    <s v="x"/>
    <m/>
    <m/>
    <s v="x"/>
  </r>
  <r>
    <n v="117"/>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s v="JUSTICIA"/>
    <s v="Implementar estrategias de mediación escolar a nivel local"/>
    <s v="# de instituciones educativas con mediación escolar implementadas"/>
    <s v="# de instituciones educativas con mediación escolar planeadas"/>
    <s v="(A/B) X 100"/>
    <n v="0"/>
    <s v="2 colegios con mediación escolar implementados"/>
    <s v="Sistema_Distrital_de_Justicia"/>
    <s v="Métodos alternativos de solución de conflictos"/>
    <s v="x"/>
    <m/>
    <m/>
    <s v="x"/>
  </r>
  <r>
    <n v="118"/>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s v="JUSTICIA"/>
    <s v="Implementar mecanismos de mediación campesina en entornos rurales"/>
    <s v="# de mediadores rurales implementados"/>
    <s v="# de mediadores rurales proyectados"/>
    <s v="(A/B) X 100"/>
    <n v="0"/>
    <s v="30 mediadores rurales formados en la ciudad"/>
    <s v="Sistema_Distrital_de_Justicia"/>
    <s v="Métodos alternativos de solución de conflictos"/>
    <s v="x"/>
    <m/>
    <m/>
    <s v="x"/>
  </r>
  <r>
    <n v="119"/>
    <x v="3"/>
    <s v="SUBSECRETARÍA DE ACCESO A LA JUSTICIA"/>
    <s v="JUSTICIA"/>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Plataforma institucional para la justicia (SDJ - SLJ)"/>
    <s v="Ruta integral de acceso a la justicia para las mujeres"/>
    <s v="JUSTICIA"/>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s v="Sistema_Distrital_de_Justicia"/>
    <s v="Estrategias para superar las barreras de acceso a la justicia"/>
    <m/>
    <s v="x"/>
    <m/>
    <s v="x"/>
  </r>
  <r>
    <n v="120"/>
    <x v="3"/>
    <s v="SUBSECRETARÍA DE ACCESO A LA JUSTICIA"/>
    <s v="JUSTICIA"/>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Plataforma institucional para la justicia (SDJ - SLJ)"/>
    <s v="Ruta integral de acceso a la justicia para las mujeres"/>
    <s v="JUSTICIA"/>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s v="Sistema_Distrital_de_Justicia"/>
    <s v="Estrategias para superar las barreras de acceso a la justicia"/>
    <m/>
    <s v="x"/>
    <m/>
    <s v="x"/>
  </r>
  <r>
    <n v="121"/>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s v="JUSTICIA"/>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s v="Sistema_Distrital_de_Justicia"/>
    <s v="Estrategias para superar las barreras de acceso a la justicia"/>
    <m/>
    <m/>
    <m/>
    <s v="x"/>
  </r>
  <r>
    <n v="122"/>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s v="JUSTICIA"/>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s v="Sistema_Distrital_de_Justicia"/>
    <s v="Estrategias para superar las barreras de acceso a la justicia"/>
    <m/>
    <m/>
    <m/>
    <s v="x"/>
  </r>
  <r>
    <n v="123"/>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s v="JUSTICIA"/>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s v="Sistema_Distrital_de_Justicia"/>
    <s v="Estrategias para superar las barreras de acceso a la justicia"/>
    <m/>
    <m/>
    <m/>
    <s v="x"/>
  </r>
  <r>
    <n v="124"/>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s v="JUSTICIA"/>
    <s v="Aumentar en un equipamiento de justicia en la ciudad, que aumente el acceso a la justicia por parte de los ciudadanos "/>
    <s v="# de equipamientos nuevos implementados"/>
    <s v="# de equipamientos nuevos planeados"/>
    <s v="(A/B) X 100"/>
    <n v="0"/>
    <s v="1 Casa de Justicia implementada en la ciudad"/>
    <s v="Sistema_Distrital_de_Justicia"/>
    <s v="Estrategias para superar las barreras de acceso a la justicia"/>
    <m/>
    <m/>
    <m/>
    <s v="x"/>
  </r>
  <r>
    <n v="125"/>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s v="JUSTICIA"/>
    <s v="Aumentar la atención de ciudadanos en el Sistema Distrital de Justicia"/>
    <s v="# de ciudadanos atendidos"/>
    <s v="# de ciudadanos proyectados por atender"/>
    <s v="(A/B) X 100"/>
    <m/>
    <s v="5% de aumento en el cuatrienio de ciudadanos atendidos en el Sistema Distrital de Justicia"/>
    <s v="Sistema_Distrital_de_Justicia"/>
    <s v="Estrategias para superar las barreras de acceso a la justicia"/>
    <m/>
    <m/>
    <m/>
    <s v="x"/>
  </r>
  <r>
    <n v="126"/>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s v="JUSTICIA"/>
    <s v="Implementar estrategias de ampliación y mejoramiento de equipamientos de justicia . URI"/>
    <s v="% de implementación de  estrategias de ampliación y mejoramiento de equipamientos de justicia . URI"/>
    <m/>
    <s v="# de acciones cumplidas dentro de la estrategia{ia /# de acciones proyectadas para el cumplimiento de las estrategias "/>
    <n v="0"/>
    <s v="100% de implementación de estrategia de ampliación y mejoramiento de las URI de Bogotá"/>
    <s v="Sistema_Distrital_de_Justicia"/>
    <s v="Estrategias para superar las barreras de acceso a la justicia"/>
    <m/>
    <m/>
    <m/>
    <s v="x"/>
  </r>
  <r>
    <n v="127"/>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s v="JUSTICIA"/>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s v="Sistema_Distrital_de_Justicia"/>
    <s v="Estrategias para superar las barreras de acceso a la justicia"/>
    <m/>
    <m/>
    <m/>
    <s v="x"/>
  </r>
  <r>
    <n v="128"/>
    <x v="3"/>
    <s v="SUBSECRETARÍA DE ACCESO A LA JUSTICIA"/>
    <s v="JUSTICIA"/>
    <s v="Baja implementación de estrategias que promuevan los derechos de las personas privadas de la libertad en Bogotá "/>
    <s v="protección de derechos de la población privada de la libertad en Bogotá "/>
    <s v=" Implementar estrategias orientadas al fortalecimiento del proyecto de vida  de las personas privadas de la libertad en la Cárcel Distrital de Varones y Anexo de Mujeres "/>
    <s v="OTRA"/>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s v="Sistema_Distrital_de_Justicia"/>
    <s v="Penalización y resocialización"/>
    <s v="x"/>
    <m/>
    <m/>
    <s v="x"/>
  </r>
  <r>
    <n v="129"/>
    <x v="3"/>
    <s v="SUBSECRETARÍA DE ACCESO A LA JUSTICIA"/>
    <s v="JUSTICIA"/>
    <s v="Demora en las decisiones judiciales que definan la situación de las personas sindicadas en Bogotá, y el Distrito no cuenta con información jurídica para la implementación de estrategias que reduzcan el hacinamiento en la Ciudad. "/>
    <s v="protección de derechos de la población privada de la libertad en Bogotá "/>
    <s v="Articulación con entidades del orden Nacional para la implementación de estrategias que promuevan el  mejoramiento de las condiciones de las personas sindicadas en Bogotá "/>
    <s v="JUSTICIA"/>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s v="Sistema_Distrital_de_Justicia"/>
    <s v="Penalización y resocialización"/>
    <s v="x"/>
    <m/>
    <m/>
    <s v="x"/>
  </r>
  <r>
    <n v="130"/>
    <x v="3"/>
    <s v="SUBSECRETARÍA DE ACCESO A LA JUSTICIA"/>
    <s v="JUSTICIA"/>
    <s v="Baja cobertura de programas que permitan la atención a la población pospenada que reside en la ciudad de Bogotá, lo que genera reincidencia penitenciaria y aumento en los conflictitos ciudadanos"/>
    <s v="Casa Libertad"/>
    <s v="Fortalecimiento de programas dirigidos a la población pospenada, que refuercen la capacidades y habilidades de la población permitiéndoles mejorar su proyecto de vida y disminuyendo el riesgo de reincidencia "/>
    <s v="PREVENCIÓN - JUSTICIA"/>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s v="Sistema_Distrital_de_Justicia"/>
    <s v="Penalización y resocialización"/>
    <s v="x"/>
    <m/>
    <m/>
    <s v="x"/>
  </r>
  <r>
    <n v="131"/>
    <x v="4"/>
    <s v="SECRETARÍA DE INTEGRACIÓN SOCIAL"/>
    <s v="SEGURIDAD"/>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Centros Amar: es un servicio de atención integral con enfoque diferencial para niños, niñas, adolescentes y sus familias en riesgo o en situación de Trabajo Infantil ampliado,_x000a_"/>
    <s v="Centros amar"/>
    <s v="INTERVENCIÓN"/>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s v="Prevención_y_convivencia_ciudadana"/>
    <s v="Prevención de violencias en Niños, niñas, adolescentes y jóvenes"/>
    <m/>
    <m/>
    <s v="x"/>
    <s v="x"/>
  </r>
  <r>
    <n v="132"/>
    <x v="4"/>
    <s v="SECRETARÍA DE INTEGRACIÓN SOCIAL"/>
    <s v="SEGURIDAD"/>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Estrategia Móvil: estrategia de atención itinerante que responde de manera integral y oportunamente a las situaciones de inobservancia, amenaza y vulneración de derechos, por medio de los procesos de atención que realiza, propendiendo por el acceso y promoción de los derechos de niñas, niños y adolescentes en sus territorios; algunos de los cuales se han identificado como nichos generadores de Trabajo Infantil Ampliado en las diferentes localidades del Distrito Capital. "/>
    <s v="Estrategia móvil"/>
    <s v="INTERVENCIÓN"/>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s v="Prevención_y_convivencia_ciudadana"/>
    <s v="Prevención de violencias en Niños, niñas, adolescentes y jóvenes"/>
    <m/>
    <m/>
    <s v="x"/>
    <s v="x"/>
  </r>
  <r>
    <n v="133"/>
    <x v="4"/>
    <s v="SECRETARÍA DE INTEGRACIÓN SOCIAL"/>
    <s v="SEGURIDAD"/>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Estrategia de prevención de la vulneración de los derechos de las niñas, niños y adolescentes._x000a__x000a__x000a_"/>
    <s v="Estrategia de prevención de la vulneración de los derechos de las niñas, niños y adolescentes._x000a__x000a__x000a_"/>
    <s v="PREVENCIÓN"/>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s v="Prevención_y_convivencia_ciudadana"/>
    <s v="Prevención de violencias en Niños, niñas, adolescentes y jóvenes"/>
    <m/>
    <m/>
    <s v="x"/>
    <s v="x"/>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3">
  <r>
    <n v="1"/>
    <x v="0"/>
    <s v="SECCIONAL DE TRÁNSITO Y TRANSPORTE -SETRA"/>
    <s v="CONVIVENCIA"/>
    <s v="Muertes y lesiones en accidentes de tránsito"/>
    <s v="Autocuidado, Autorregulación, Corresponsabilidad"/>
    <s v="Estrategia Institucional de Seguridad Vial "/>
    <x v="0"/>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x v="0"/>
    <x v="0"/>
    <s v="x"/>
    <m/>
    <m/>
    <m/>
  </r>
  <r>
    <n v="2"/>
    <x v="0"/>
    <s v="AUXILIARES DE POLICÍA - AUXPO"/>
    <s v="CONVIVENCIA"/>
    <s v="Hurto"/>
    <s v="Reconstrucción de la Cultura Ciudadana y el Tejido Social"/>
    <s v="Prevención del Delito"/>
    <x v="0"/>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x v="0"/>
    <x v="0"/>
    <m/>
    <m/>
    <m/>
    <s v="x"/>
  </r>
  <r>
    <n v="3"/>
    <x v="0"/>
    <s v="AUXILIARES DE POLICÍA - AUXPO"/>
    <s v="SEGURIDAD"/>
    <s v="Terrorismo"/>
    <s v="Seguridad Operacional"/>
    <s v="Seguridad a Instalaciones Policiales y Activos Estratégicos."/>
    <x v="1"/>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x v="0"/>
    <x v="0"/>
    <m/>
    <m/>
    <m/>
    <s v="x"/>
  </r>
  <r>
    <n v="4"/>
    <x v="0"/>
    <s v="AUXILIARES DE POLICÍA - AUXPO"/>
    <s v="CONVIVENCIA"/>
    <s v="Comportamientos Contrarios a la convivencia"/>
    <s v="Interacción Pacífica, respetuosa y armónica entre las personas, los bienes y el ambiente. "/>
    <s v="Apoyar el proceso de incorporación y formación de jóvenes para que se vinculen a prestar su servicio militar con la Policía Nacional en la ciudad Capital."/>
    <x v="0"/>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x v="1"/>
    <x v="1"/>
    <s v="x"/>
    <m/>
    <m/>
    <s v="x"/>
  </r>
  <r>
    <n v="5"/>
    <x v="0"/>
    <s v="AUXILIARES DE POLICÍA - AUXPO"/>
    <s v="CONVIVENCIA"/>
    <s v="Comportamientos Contrarios a la convivencia"/>
    <s v="Capacitación de los Auxiliares de Policía "/>
    <s v="Garantizar la formación del conscripto en la Policía Nacional en la ciudad Capital."/>
    <x v="2"/>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x v="1"/>
    <x v="1"/>
    <m/>
    <m/>
    <m/>
    <s v="x"/>
  </r>
  <r>
    <n v="6"/>
    <x v="0"/>
    <s v="GRUPO DE CARABINEROS GUCAR"/>
    <s v="SEGURIDAD"/>
    <s v="Delitos y Comportamientos Contrarios que afectan la Seguridad y la Convivencia Ciudadana"/>
    <s v="Actividades de prevención, disuasión y control, para la seguridad y convivencia de la ciudad capital  "/>
    <s v="Estrategia Sistema Integrado de Seguridad Rural SISER"/>
    <x v="0"/>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x v="0"/>
    <x v="2"/>
    <s v="x"/>
    <m/>
    <m/>
    <m/>
  </r>
  <r>
    <n v="7"/>
    <x v="0"/>
    <s v="GRUPO DE CARABINEROS GUCAR"/>
    <s v="CONVIVENCIA "/>
    <s v="Comportamientos Contrarios a la convivencia"/>
    <s v="Fortalecimiento y operacionalización del Código Nacional de Seguridad y Convivencia Ciudadana"/>
    <s v="Implementación y apropiación del Código Nacional de Seguridad y Convivencia Ciudadana CNSCC"/>
    <x v="1"/>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x v="1"/>
    <x v="3"/>
    <m/>
    <m/>
    <m/>
    <s v="x"/>
  </r>
  <r>
    <n v="8"/>
    <x v="0"/>
    <s v="ESCUADRÓN MOVIL ANTIDISTURBIOS ESMAD"/>
    <s v="SEGURIDAD"/>
    <s v="Alteración del orden público en la protesta social (Control de Disturbios)"/>
    <s v="Control a la Violencia y Vandalismo"/>
    <s v="Derecho a la Protesta y control de disturbios"/>
    <x v="1"/>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x v="2"/>
    <x v="4"/>
    <s v="x"/>
    <m/>
    <m/>
    <m/>
  </r>
  <r>
    <n v="9"/>
    <x v="0"/>
    <m/>
    <s v="CONVIVENCIA"/>
    <s v="Alteración del orden público en la protesta social "/>
    <s v="Garantía de Derechos"/>
    <s v="Protección de Derechos a la población "/>
    <x v="0"/>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x v="1"/>
    <x v="3"/>
    <s v="x"/>
    <m/>
    <m/>
    <m/>
  </r>
  <r>
    <n v="10"/>
    <x v="0"/>
    <s v="GRUPO DE INFANCIA Y ADOLESCENCIA GINAD"/>
    <s v="SEGURIDAD"/>
    <s v="Delitos cometidos contra niños, niñas y Adolescentes"/>
    <s v="Programa &quot;ABRE TUS OJOS&quot;"/>
    <s v="Estrategia Integral para la Infancia y Adolescencia  "/>
    <x v="1"/>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x v="0"/>
    <x v="2"/>
    <m/>
    <s v="x"/>
    <s v="x"/>
    <m/>
  </r>
  <r>
    <n v="11"/>
    <x v="0"/>
    <s v="GRUPO DE INFANCIA Y ADOLESCENCIA GINAD"/>
    <s v="CONVIVENCIA"/>
    <s v="Consumo de sustancias psicoactivas, consumo de alcohol, violencias y explotación sexual  "/>
    <s v="Programa &quot;ABRE TUS OJOS&quot;"/>
    <s v="Estrategia Integral para la Infancia y Adolescencia  "/>
    <x v="0"/>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x v="1"/>
    <x v="1"/>
    <s v="x"/>
    <m/>
    <s v="x"/>
    <m/>
  </r>
  <r>
    <n v="12"/>
    <x v="0"/>
    <s v="GRUPO DE INFANCIA Y ADOLESCENCIA GINAD"/>
    <s v="SEGURIDAD"/>
    <s v="Violencia intrafamiliar contra la Mujer"/>
    <s v="Prevención de la violencia contra niños, niñas, adolescentes y mujeres"/>
    <s v="Estrategia de Protección a la Mujer y a la Familia EMFAG"/>
    <x v="0"/>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x v="1"/>
    <x v="5"/>
    <m/>
    <s v="x"/>
    <s v="x"/>
    <m/>
  </r>
  <r>
    <n v="13"/>
    <x v="0"/>
    <s v="GRUPO DE INFANCIA Y ADOLESCENCIA GINAD"/>
    <s v="SEGURIDAD"/>
    <s v="Enrolamiento de niños, niñas y adolescentes en actividades delictivas"/>
    <s v="Programa &quot;ABRE TUS OJOS&quot;"/>
    <s v="Estrategia Integral para la Infancia y Adolescencia  "/>
    <x v="1"/>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x v="0"/>
    <x v="2"/>
    <s v="x"/>
    <m/>
    <s v="x"/>
    <m/>
  </r>
  <r>
    <n v="14"/>
    <x v="0"/>
    <s v="GRUPO DE INFANCIA Y ADOLESCENCIA GINAD"/>
    <s v="CONVIVENCIA"/>
    <s v="Violencia contra Mujer, Familia y Género"/>
    <s v="Prevención de la violencia contra mujeres, niños, niñas, adolescentes, personas LGBTI e integrantes de la familia."/>
    <s v="Estrategia de Protección a la Mujer y a la Familia EMFAG"/>
    <x v="0"/>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x v="1"/>
    <x v="6"/>
    <m/>
    <s v="x"/>
    <s v="x"/>
    <s v="x"/>
  </r>
  <r>
    <n v="15"/>
    <x v="0"/>
    <s v="GRUPO DE INFANCIA Y ADOLESCENCIA GINAD"/>
    <s v="CONVIVENCIA"/>
    <s v="Prevención al consumo de estupefacientes y alcohol en menores de edad"/>
    <s v="Programa &quot;ABRE TUS OJOS&quot;"/>
    <s v="Estrategia Integral para la Infancia y Adolescencia  "/>
    <x v="0"/>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x v="1"/>
    <x v="7"/>
    <s v="x"/>
    <m/>
    <s v="x"/>
    <m/>
  </r>
  <r>
    <n v="16"/>
    <x v="0"/>
    <s v="GRUPO DE INFANCIA Y ADOLESCENCIA GINAD"/>
    <s v="CONVIVENCIA"/>
    <s v="Prevención al consumo de estupefacientes y alcohol en menores de edad"/>
    <s v="Programa &quot;ABRE TUS OJOS&quot;"/>
    <s v="Estrategia Integral para la Infancia y Adolescencia  "/>
    <x v="1"/>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x v="0"/>
    <x v="2"/>
    <m/>
    <m/>
    <s v="x"/>
    <s v="x"/>
  </r>
  <r>
    <n v="17"/>
    <x v="0"/>
    <s v="GRUPO DE INFANCIA Y ADOLESCENCIA GINAD"/>
    <s v="CONVIVENCIA"/>
    <s v="Violencia intrafamiliar"/>
    <s v="Programa &quot;ABRE TUS OJOS&quot;"/>
    <s v="Estrategia Integral para la Infancia y Adolescencia  "/>
    <x v="0"/>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x v="1"/>
    <x v="5"/>
    <m/>
    <s v="x"/>
    <s v="x"/>
    <m/>
  </r>
  <r>
    <n v="18"/>
    <x v="0"/>
    <s v="GRUPO DE INFANCIA Y ADOLESCENCIA GINAD"/>
    <s v="SEGURIDAD"/>
    <s v="Delitos en el ciberespacio"/>
    <s v="Programa &quot;ABRE TUS OJOS&quot;"/>
    <s v="Estrategia Integral para la Infancia y Adolescencia  "/>
    <x v="0"/>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x v="1"/>
    <x v="1"/>
    <m/>
    <m/>
    <s v="x"/>
    <m/>
  </r>
  <r>
    <n v="19"/>
    <x v="0"/>
    <s v="SECCIONAL DE INVESTIGACIÓN JUDICIAL SIJIN "/>
    <s v="SEGURIDAD"/>
    <s v="Hurto a usuarios del sistema financiero"/>
    <s v="Disrupción del delito "/>
    <s v="Estrategia Institucional de Convivencia y Seguridad Ciudadana EICOS "/>
    <x v="3"/>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x v="0"/>
    <x v="8"/>
    <s v="x"/>
    <m/>
    <s v="x"/>
    <m/>
  </r>
  <r>
    <n v="20"/>
    <x v="0"/>
    <s v="SECCIONAL DE INVESTIGACIÓN JUDICIAL SIJIN "/>
    <s v="SEGURIDAD"/>
    <s v="Hurto a personas"/>
    <s v="Disrupción del delito "/>
    <s v="Estrategia Institucional de Convivencia y Seguridad Ciudadana EICOS "/>
    <x v="3"/>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x v="0"/>
    <x v="2"/>
    <m/>
    <m/>
    <m/>
    <s v="x"/>
  </r>
  <r>
    <n v="21"/>
    <x v="0"/>
    <s v="SECCIONAL DE INVESTIGACIÓN JUDICIAL SIJIN "/>
    <s v="SEGURIDAD"/>
    <s v="Homicidio"/>
    <s v="Disrupción del delito "/>
    <s v="Estrategia Institucional de Convivencia y Seguridad Ciudadana EICOS "/>
    <x v="3"/>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x v="0"/>
    <x v="8"/>
    <m/>
    <m/>
    <s v="x"/>
    <m/>
  </r>
  <r>
    <n v="22"/>
    <x v="0"/>
    <s v="SECCIONAL DE INVESTIGACIÓN JUDICIAL SIJIN "/>
    <s v="SEGURIDAD"/>
    <s v="Delitos informáticos"/>
    <s v="Disrupción del delito "/>
    <s v="Estrategia institucional integral de Ciber Seguridad ESCIB  "/>
    <x v="3"/>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x v="2"/>
    <x v="9"/>
    <m/>
    <m/>
    <m/>
    <s v="x"/>
  </r>
  <r>
    <n v="23"/>
    <x v="0"/>
    <s v="SECCIONAL DE INVESTIGACIÓN JUDICIAL SIJIN "/>
    <s v="SEGURIDAD"/>
    <s v="Hurto a celulares"/>
    <s v="Disrupción del delito "/>
    <s v="Estrategia contra el hurto a celulares ESHUC "/>
    <x v="3"/>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x v="0"/>
    <x v="2"/>
    <m/>
    <m/>
    <m/>
    <s v="x"/>
  </r>
  <r>
    <n v="24"/>
    <x v="0"/>
    <s v="SECCIONAL DE INVESTIGACIÓN JUDICIAL SIJIN "/>
    <s v="SEGURIDAD"/>
    <s v="Hurto a comercio"/>
    <s v="Disrupción del delito"/>
    <s v="Estrategia Institucional de Convivencia y Seguridad Ciudadana EICOS "/>
    <x v="3"/>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x v="0"/>
    <x v="2"/>
    <m/>
    <m/>
    <m/>
    <s v="x"/>
  </r>
  <r>
    <n v="25"/>
    <x v="0"/>
    <s v="SECCIONAL DE INVESTIGACIÓN JUDICIAL SIJIN "/>
    <s v="SEGURIDAD"/>
    <s v="Hurto a residencias"/>
    <s v="Disrupción del delito "/>
    <s v="Estrategia Institucional de Convivencia y Seguridad Ciudadana EICOS "/>
    <x v="3"/>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x v="0"/>
    <x v="2"/>
    <m/>
    <m/>
    <m/>
    <s v="x"/>
  </r>
  <r>
    <n v="26"/>
    <x v="0"/>
    <s v="SECCIONAL DE INVESTIGACIÓN JUDICIAL SIJIN "/>
    <s v="SEGURIDAD"/>
    <s v="Hurto a vehículos y motocicletas"/>
    <s v="Disrupción del delito "/>
    <s v="Estrategia Institucional de Convivencia y Seguridad Ciudadana EICOS "/>
    <x v="3"/>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x v="0"/>
    <x v="2"/>
    <m/>
    <m/>
    <m/>
    <s v="x"/>
  </r>
  <r>
    <n v="27"/>
    <x v="0"/>
    <s v="SECCIONAL DE INVESTIGACIÓN JUDICIAL SIJIN "/>
    <s v="SEGURIDAD"/>
    <s v="Delitos y Comportamientos contrarios que afectan la Seguridad y la Convivencia Ciudadana "/>
    <s v="Disrupción del delito "/>
    <s v="Estrategias institucionales implementadas para contrarrestar las diferentes manifestaciones delincuenciales "/>
    <x v="3"/>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x v="0"/>
    <x v="2"/>
    <s v="x"/>
    <m/>
    <m/>
    <m/>
  </r>
  <r>
    <n v="28"/>
    <x v="0"/>
    <s v="SECCIONAL DE INVESTIGACIÓN JUDICIAL SIJIN "/>
    <s v="SEGURIDAD"/>
    <s v="Tráfico y Consumo de Estupefacientes"/>
    <s v="Disrupción del delito "/>
    <s v="Estrategia contra el Tráfico de Estupefacientes en menores cantidades ETEM"/>
    <x v="3"/>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x v="0"/>
    <x v="2"/>
    <m/>
    <m/>
    <m/>
    <s v="x"/>
  </r>
  <r>
    <n v="29"/>
    <x v="0"/>
    <s v="SECCIONAL DE INVESTIGACIÓN JUDICIAL SIJIN "/>
    <s v="SEGURIDAD"/>
    <s v="Violencia contra la mujer, familia y género"/>
    <s v="Disrupción del delito "/>
    <s v="Estrategia Integral mujer, familia y género "/>
    <x v="3"/>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x v="0"/>
    <x v="0"/>
    <m/>
    <s v="x"/>
    <s v="x"/>
    <m/>
  </r>
  <r>
    <n v="30"/>
    <x v="0"/>
    <s v="SECCIONAL DE INVESTIGACIÓN JUDICIAL SIJIN "/>
    <s v="SEGURIDAD"/>
    <s v="Delitos en el ciberespacio"/>
    <s v="Disrupción del delito "/>
    <s v="Estrategia institucional integral de Ciber Seguridad ESCIB  "/>
    <x v="3"/>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x v="0"/>
    <x v="2"/>
    <m/>
    <m/>
    <m/>
    <s v="x"/>
  </r>
  <r>
    <n v="31"/>
    <x v="0"/>
    <s v="SECCIONAL DE INVESTIGACIÓN JUDICIAL SIJIN "/>
    <s v="SEGURIDAD"/>
    <s v="Hurto a celulares"/>
    <s v="Disrupción del delito "/>
    <s v="Estrategia contra el hurto a celulares ESHUC "/>
    <x v="3"/>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x v="0"/>
    <x v="8"/>
    <m/>
    <m/>
    <m/>
    <s v="x"/>
  </r>
  <r>
    <n v="32"/>
    <x v="0"/>
    <s v="SECCIONAL DE INVESTIGACIÓN JUDICIAL SIJIN "/>
    <s v="SEGURIDAD"/>
    <s v="Hurto a personas"/>
    <s v="Disrupción del delito "/>
    <s v="Estrategia Institucional de Convivencia y Seguridad Ciudadana EICOS "/>
    <x v="3"/>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x v="0"/>
    <x v="8"/>
    <m/>
    <m/>
    <m/>
    <s v="x"/>
  </r>
  <r>
    <n v="33"/>
    <x v="0"/>
    <s v="SECCIONAL DE INVESTIGACIÓN JUDICIAL SIJIN "/>
    <s v="SEGURIDAD"/>
    <s v="Tráfico y Consumo de Estupefacientes"/>
    <s v="Disrupción del delito "/>
    <s v="Estrategia contra el Tráfico de Estupefacientes en menores cantidades ETEMC"/>
    <x v="3"/>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x v="0"/>
    <x v="2"/>
    <m/>
    <m/>
    <m/>
    <s v="x"/>
  </r>
  <r>
    <n v="34"/>
    <x v="0"/>
    <s v="GRUPO DE OPERACIONES ESPECIALES GOES"/>
    <s v="SEGURIDAD"/>
    <s v="Estructuras Delincuenciales"/>
    <s v="Disrupción del delito en todas sus modalidades"/>
    <s v="Estrategia contra el Crimen Organizado "/>
    <x v="4"/>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x v="0"/>
    <x v="0"/>
    <m/>
    <m/>
    <m/>
    <s v="x"/>
  </r>
  <r>
    <n v="35"/>
    <x v="0"/>
    <s v="GRUPO FUERZA DISPONIBLE GUFUD"/>
    <s v="SEGURIDAD"/>
    <s v="Alteración del orden público en la protesta social "/>
    <s v="Actividades de prevención, disuasión y control para la seguridad y convivencia de la ciudad capital  "/>
    <s v="Derecho a la Protesta y control de disturbios"/>
    <x v="0"/>
    <s v="Fortalecer los equipos de protección corporal antimotines, para acompañar la protesta social y el derecho a reunión."/>
    <s v="No Aplica"/>
    <s v="No Aplica"/>
    <s v="No Aplica"/>
    <n v="0"/>
    <s v="Acompañar la protesta social  y la reunión, con base en los protocolos propuestos por la Alcaldía Mayor ."/>
    <x v="0"/>
    <x v="10"/>
    <m/>
    <m/>
    <m/>
    <s v="x"/>
  </r>
  <r>
    <n v="36"/>
    <x v="0"/>
    <s v="GRUPO FUERZA DISPONIBLE GUFUD"/>
    <s v="SEGURIDAD"/>
    <s v="Ocupación ilegal del espacio público"/>
    <s v="Control del espacio público y libre tránsito peatonal"/>
    <s v="Implementación y apropiación del Código Nacional de Seguridad y Convivencia Ciudadana CNSCC"/>
    <x v="5"/>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x v="0"/>
    <x v="0"/>
    <s v="x"/>
    <m/>
    <m/>
    <s v="x"/>
  </r>
  <r>
    <n v="37"/>
    <x v="0"/>
    <s v="GRUPO FUERZA DISPONIBLE GUFUD"/>
    <s v="SEGURIDAD"/>
    <s v="Hurto a bicicletas"/>
    <s v="Mejoramiento de la percepción de seguridad en las ciclo rutas"/>
    <s v="Hurto a bicicletas en todas sus modalidades"/>
    <x v="0"/>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x v="0"/>
    <x v="10"/>
    <m/>
    <m/>
    <m/>
    <s v="x"/>
  </r>
  <r>
    <n v="38"/>
    <x v="0"/>
    <s v="GRUPO FUERZA DISPONIBLE GUFUD"/>
    <s v="SEGURIDAD"/>
    <s v="Hurto a bicicletas"/>
    <s v=" Confianza y legitimidad para vivir sin miedo y ser epicentro de cultura ciudadana, paz y reconciliación."/>
    <s v="La seguridad del bici usuario es compromiso de todos "/>
    <x v="5"/>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x v="0"/>
    <x v="2"/>
    <s v="x"/>
    <m/>
    <s v="x"/>
    <s v="x"/>
  </r>
  <r>
    <n v="39"/>
    <x v="0"/>
    <s v="CÓDIGO NACIONAL DE SEGURIDAD Y CONVIVENCIA CIUDADANA CNSCC"/>
    <s v="CONVIVENCIA"/>
    <s v="Comportamientos contrarios a la Convivencia "/>
    <s v="Implementación del módulo de mediación policial en sala del Registro Nacional de Medidas Correctivas RNMC."/>
    <s v="Implementación y apropiación del Código Nacional de Seguridad y Convivencia Ciudadana CNSCC"/>
    <x v="0"/>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x v="1"/>
    <x v="1"/>
    <s v="x"/>
    <m/>
    <m/>
    <m/>
  </r>
  <r>
    <n v="40"/>
    <x v="0"/>
    <s v="CÓDIGO NACIONAL DE SEGURIDAD Y CONVIVENCIA CIUDADANA CNSCC"/>
    <s v="CONVIVENCIA"/>
    <s v="Comportamientos contrarios a la Convivencia "/>
    <s v="Equipamiento de las Salas de Mediación Policial "/>
    <s v="Implementación y apropiación del Código Nacional de Seguridad y Convivencia Ciudadana CNSCC"/>
    <x v="0"/>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x v="1"/>
    <x v="1"/>
    <s v="x"/>
    <m/>
    <m/>
    <m/>
  </r>
  <r>
    <n v="41"/>
    <x v="0"/>
    <s v="CÓDIGO NACIONAL DE SEGURIDAD Y CONVIVENCIA CIUDADANA CNSCC"/>
    <s v="CONVIVENCIA"/>
    <s v="Comportamientos contrarios a la Convivencia "/>
    <s v="Fortalecimiento y Operacionalización del CNSCC "/>
    <s v="Implementación y apropiación del Código Nacional de Seguridad y Convivencia Ciudadana CNSCC"/>
    <x v="1"/>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x v="1"/>
    <x v="1"/>
    <s v="x"/>
    <m/>
    <m/>
    <m/>
  </r>
  <r>
    <n v="42"/>
    <x v="0"/>
    <s v="CÓDIGO NACIONAL DE SEGURIDAD Y CONVIVENCIA CIUDADANA CNSCC"/>
    <s v="CONVIVENCIA"/>
    <s v="Comportamientos contrarios a la Convivencia "/>
    <s v="Fortalecimiento y Operacionalización del CNSCC "/>
    <s v="Implementación y apropiación del Código Nacional de Seguridad y Convivencia Ciudadana CNSCC"/>
    <x v="3"/>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x v="1"/>
    <x v="1"/>
    <s v="x"/>
    <m/>
    <m/>
    <m/>
  </r>
  <r>
    <n v="43"/>
    <x v="0"/>
    <s v="CÓDIGO NACIONAL DE SEGURIDAD Y CONVIVENCIA CIUDADANA CNSCC"/>
    <s v="SEGURIDAD"/>
    <s v="Delitos de seguridad ciudadana"/>
    <s v="Capacitación del Personal Policial "/>
    <s v="Cualificación del personal de Policía Metropolitana de Bogotá"/>
    <x v="2"/>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x v="1"/>
    <x v="1"/>
    <m/>
    <m/>
    <s v="x"/>
    <m/>
  </r>
  <r>
    <n v="44"/>
    <x v="0"/>
    <s v="MODELO DE VIGILANCIA COMUNITARIA POR CUADRANTES MVCC"/>
    <s v="SEGURIDAD"/>
    <s v="Hurto a personas "/>
    <s v="Vigilancia y control efectivo en las localidades de la ciudad de Bogotá "/>
    <s v="Seguridad ciudadana en calles y vecindarios "/>
    <x v="1"/>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x v="0"/>
    <x v="2"/>
    <m/>
    <m/>
    <m/>
    <s v="x"/>
  </r>
  <r>
    <n v="45"/>
    <x v="0"/>
    <s v="MODELO DE VIGILANCIA COMUNITARIA POR CUADRANTES MVCC"/>
    <s v="SEGURIDAD"/>
    <s v="Hurto de celulares"/>
    <s v="Reducción de la compra y venta de celulares hurtados"/>
    <s v="Estrategia contra el hurto a celulares ESHUC "/>
    <x v="1"/>
    <s v="Realizar Consultas de Imei por dispositivo móvil PDA para verificar reporte por hurto de celulares "/>
    <s v="No Aplica"/>
    <s v="No Aplica"/>
    <s v="No Aplica"/>
    <n v="0"/>
    <s v="Realizar consultas encaminadas a combatir el hurto a celulares."/>
    <x v="0"/>
    <x v="2"/>
    <m/>
    <m/>
    <m/>
    <s v="x"/>
  </r>
  <r>
    <n v="46"/>
    <x v="0"/>
    <s v="MODELO DE VIGILANCIA COMUNITARIA POR CUADRANTES MVCC"/>
    <s v="SEGURIDAD"/>
    <s v="Hurto de bicicletas"/>
    <s v="Vigilancia y control efectivo en las localidades de la ciudad de Bogotá "/>
    <s v="Seguridad ciudadana en calles y vecindarios "/>
    <x v="1"/>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x v="1"/>
    <x v="1"/>
    <m/>
    <m/>
    <m/>
    <s v="x"/>
  </r>
  <r>
    <n v="47"/>
    <x v="0"/>
    <s v="MODELO DE VIGILANCIA COMUNITARIA POR CUADRANTES MVCC"/>
    <s v="SEGURIDAD"/>
    <s v="Hurto de automotores"/>
    <s v="Vigilancia y control efectivo en las localidades de la ciudad de Bogotá "/>
    <s v="Seguridad ciudadana en calles y vecindarios "/>
    <x v="1"/>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x v="0"/>
    <x v="2"/>
    <m/>
    <m/>
    <m/>
    <s v="x"/>
  </r>
  <r>
    <n v="48"/>
    <x v="0"/>
    <s v="MODELO DE VIGILANCIA COMUNITARIA POR CUADRANTES MVCC"/>
    <s v="SEGURIDAD"/>
    <s v="Homicidio "/>
    <s v="Vigilancia y control en zonas y entornos priorizados "/>
    <s v="Seguridad ciudadana en calles y vecindarios "/>
    <x v="1"/>
    <s v="Intervenir las zonas identificadas a través de planes focalizados por medio de actividades de vigilancia y control."/>
    <s v="Zonas identificadas"/>
    <s v="Zonas impactadas"/>
    <s v="Zonas identificadas / Zonas impactadas *100"/>
    <n v="0"/>
    <s v="Realizar planes focalizados en el 100% de zonas priorizadas."/>
    <x v="0"/>
    <x v="2"/>
    <m/>
    <m/>
    <m/>
    <s v="x"/>
  </r>
  <r>
    <n v="49"/>
    <x v="0"/>
    <s v="MODELO DE VIGILANCIA COMUNITARIA POR CUADRANTES MVCC"/>
    <s v="SEGURIDAD"/>
    <s v="Homicidio"/>
    <s v="Plan Desarme "/>
    <s v="Seguridad ciudadana en calles y vecindarios "/>
    <x v="1"/>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x v="0"/>
    <x v="2"/>
    <s v="x"/>
    <m/>
    <m/>
    <s v="x"/>
  </r>
  <r>
    <n v="50"/>
    <x v="0"/>
    <s v="MODELO DE VIGILANCIA COMUNITARIA POR CUADRANTES MVCC"/>
    <s v="SEGURIDAD"/>
    <s v="Violencia contra la mujer, familia y género"/>
    <s v="Cultura de la legalidad, valores democráticos y sus componentes "/>
    <s v="Estrategia, Mujer, Familia y Género "/>
    <x v="1"/>
    <s v="Atender oportunamente los motivos de policía que se presenten contra la mujer, familia y género "/>
    <s v="N° casos atendidos"/>
    <s v="No. de casos requeridos"/>
    <s v="N° casos atendidos / No. de casos requeridos"/>
    <n v="0"/>
    <s v="Atender el 100% de los casos reportados en contra la mujer, familia y género "/>
    <x v="0"/>
    <x v="2"/>
    <m/>
    <s v="x"/>
    <s v="x"/>
    <m/>
  </r>
  <r>
    <n v="51"/>
    <x v="0"/>
    <s v="MODELO DE VIGILANCIA COMUNITARIA POR CUADRANTES MVCC"/>
    <s v="SEGURIDAD"/>
    <s v="Tráfico y consumo de estupefacientes"/>
    <s v="Transformación de entornos "/>
    <s v="Estrategia contra el Tráfico de Estupefacientes en menores cantidades ETEMC"/>
    <x v="1"/>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x v="0"/>
    <x v="2"/>
    <m/>
    <m/>
    <m/>
    <s v="x"/>
  </r>
  <r>
    <n v="52"/>
    <x v="0"/>
    <s v="MODELO DE VIGILANCIA COMUNITARIA POR CUADRANTES MVCC"/>
    <s v="SEGURIDAD"/>
    <s v="Lesiones personales"/>
    <s v="Intervención diferencial para atención de casos de lesiones personales en Bogotá"/>
    <s v="Seguridad ciudadana en calles y vecindarios "/>
    <x v="1"/>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x v="0"/>
    <x v="2"/>
    <s v="x"/>
    <m/>
    <m/>
    <s v="x"/>
  </r>
  <r>
    <n v="53"/>
    <x v="0"/>
    <s v="SISTEMA REMOTO DE AERONAVES NO TRIPULADAS SIART"/>
    <s v="SEGURIDAD"/>
    <s v="Delitos y comportamientos contrarios que afectan la seguridad y la convivencia ciudadana "/>
    <s v="Patrullaje aéreo urbano"/>
    <s v="Tecnología para la convivencia y seguridad ciudadana"/>
    <x v="0"/>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x v="0"/>
    <x v="0"/>
    <s v="x"/>
    <m/>
    <s v="x"/>
    <m/>
  </r>
  <r>
    <n v="54"/>
    <x v="0"/>
    <s v="SISTEMA REMOTO DE AERONAVES NO TRIPULADAS SIART"/>
    <s v="SEGURIDAD"/>
    <s v="Protesta social"/>
    <s v="Patrullaje aéreo urbano"/>
    <s v="Tecnología para la convivencia y seguridad ciudadana"/>
    <x v="1"/>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x v="0"/>
    <x v="2"/>
    <s v="x"/>
    <m/>
    <m/>
    <s v="x"/>
  </r>
  <r>
    <n v="55"/>
    <x v="0"/>
    <s v="SISTEMA REMOTO DE AERONAVES NO TRIPULADAS SIART"/>
    <s v="SEGURIDAD"/>
    <s v="Tráfico de estupefacientes"/>
    <s v="Patrullaje aéreo urbano"/>
    <s v="Tecnología para la convivencia y seguridad ciudadana"/>
    <x v="3"/>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x v="0"/>
    <x v="8"/>
    <m/>
    <m/>
    <m/>
    <s v="x"/>
  </r>
  <r>
    <n v="56"/>
    <x v="0"/>
    <s v="TURISMO"/>
    <s v="CONVIVENCIA"/>
    <s v="Delitos Cometidos contra Turistas"/>
    <s v="&quot;Contigo Turismo Seguro&quot;"/>
    <s v="Fortalecimiento al Turismo Distrital "/>
    <x v="0"/>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x v="1"/>
    <x v="11"/>
    <s v="x"/>
    <m/>
    <m/>
    <m/>
  </r>
  <r>
    <n v="57"/>
    <x v="0"/>
    <s v="TURISMO"/>
    <s v="CONVIVENCIA"/>
    <s v="Informalidad de los prestadores de servicios turísticos"/>
    <s v="&quot;Contigo Turismo Responsable&quot;"/>
    <s v="Fortalecimiento al Turismo Distrital "/>
    <x v="1"/>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x v="0"/>
    <x v="2"/>
    <m/>
    <m/>
    <m/>
    <s v="x"/>
  </r>
  <r>
    <n v="58"/>
    <x v="0"/>
    <s v="SECCIONAL DE INTELIGENCIA SIPOL"/>
    <s v="SEGURIDAD"/>
    <s v="Hurto a personas"/>
    <s v="Disrupción del delito"/>
    <s v="Articulación de Inteligencia e Investigación Criminal"/>
    <x v="3"/>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x v="0"/>
    <x v="8"/>
    <m/>
    <m/>
    <m/>
    <s v="x"/>
  </r>
  <r>
    <n v="59"/>
    <x v="0"/>
    <s v="SECCIONAL DE INTELIGENCIA SIPOL"/>
    <s v="SEGURIDAD"/>
    <s v="Homicidio"/>
    <s v="Disrupción del delito"/>
    <s v="Articulación de Inteligencia e Investigación Criminal"/>
    <x v="3"/>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x v="0"/>
    <x v="0"/>
    <m/>
    <m/>
    <m/>
    <s v="x"/>
  </r>
  <r>
    <n v="60"/>
    <x v="0"/>
    <s v="SECCIONAL DE INTELIGENCIA SIPOL"/>
    <s v="SEGURIDAD"/>
    <s v="Tráfico y consumo de estupefacientes "/>
    <s v="Disrupción del delito"/>
    <s v="Articulación de Inteligencia e Investigación Criminal"/>
    <x v="3"/>
    <s v="Identificar zonas, actores delincuenciales y causas generadoras del tráfico local de estupefacientes "/>
    <s v="No Aplica"/>
    <s v="No Aplica"/>
    <s v="No Aplica"/>
    <n v="0"/>
    <s v="Fortalecer las actividades básicas y especializadas de inteligencia sobre objetivos de proyección judicial."/>
    <x v="0"/>
    <x v="8"/>
    <m/>
    <m/>
    <m/>
    <s v="x"/>
  </r>
  <r>
    <n v="61"/>
    <x v="0"/>
    <s v="SECCIONAL DE INTELIGENCIA SIPOL"/>
    <s v="SEGURIDAD"/>
    <s v="Terrorismo"/>
    <s v="Disrupción del delito"/>
    <s v="Estrategia Institucional Integral Contra el Terrorismo EI2TE"/>
    <x v="3"/>
    <s v="Recolectar información que permita identificar y anticipar planes armados y/o terroristas por parte del GAO en la ciudad de Bogotá"/>
    <s v="No Aplica"/>
    <s v="No Aplica"/>
    <s v="No Aplica"/>
    <n v="0"/>
    <s v="Fortalecer las Capacidades de anticipación de acciones armadas y/o terroristas. "/>
    <x v="0"/>
    <x v="10"/>
    <m/>
    <m/>
    <m/>
    <s v="x"/>
  </r>
  <r>
    <n v="62"/>
    <x v="0"/>
    <s v="SECCIONAL DE INTELIGENCIA SIPOL"/>
    <s v="SEGURIDAD"/>
    <s v="Delitos y comportamientos contrarios que afectan la seguridad y la convivencia ciudadana "/>
    <s v="Disrupción del delito"/>
    <s v="Estrategias institucionales implementadas para contrarrestar las diferentes manifestaciones delincuenciales "/>
    <x v="3"/>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x v="0"/>
    <x v="2"/>
    <m/>
    <m/>
    <m/>
    <s v="x"/>
  </r>
  <r>
    <n v="63"/>
    <x v="0"/>
    <s v="GRUPO AMBIENTAL Y ECOLÓGICO GUPAE"/>
    <s v="SEGURIDAD"/>
    <s v="Maltrato Animal"/>
    <s v="Control al tráfico y tenencia ilegal de fauna y flora "/>
    <s v="Fortalecimiento de las especialidades de Policía "/>
    <x v="0"/>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x v="1"/>
    <x v="1"/>
    <m/>
    <m/>
    <m/>
    <s v="x"/>
  </r>
  <r>
    <n v="64"/>
    <x v="0"/>
    <s v="GRUPO AMBIENTAL Y ECOLÓGICO GUPAE"/>
    <s v="SEGURIDAD"/>
    <s v="Maltrato Animal"/>
    <s v="Disrupción del delito "/>
    <s v="Fortalecimiento de las especialidades de Policía "/>
    <x v="1"/>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x v="0"/>
    <x v="0"/>
    <s v="x"/>
    <m/>
    <m/>
    <m/>
  </r>
  <r>
    <n v="65"/>
    <x v="0"/>
    <s v="GRUPO AMBIENTAL Y ECOLÓGICO GUPAE"/>
    <s v="SEGURIDAD"/>
    <s v="Delitos y comportamientos contrarios contra el ambiente que afectan la convivencia y la seguridad ciudadana"/>
    <s v="Amigos de la Naturaleza"/>
    <s v="Fortalecimiento de las especialidades de Policía "/>
    <x v="0"/>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x v="1"/>
    <x v="1"/>
    <m/>
    <m/>
    <s v="x"/>
    <s v="x"/>
  </r>
  <r>
    <n v="66"/>
    <x v="0"/>
    <s v="GRUPO AMBIENTAL Y ECOLÓGICO GUPAE"/>
    <s v="SEGURIDAD"/>
    <s v="Delitos contra el  ambiente y los recursos naturales"/>
    <s v="Control contaminación Ambiental"/>
    <s v="Fortalecimiento de las especialidades de Policía "/>
    <x v="1"/>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x v="1"/>
    <x v="1"/>
    <s v="x"/>
    <m/>
    <m/>
    <s v="x"/>
  </r>
  <r>
    <n v="67"/>
    <x v="0"/>
    <s v="GRUPO DE PREVENCIÓN PRECI"/>
    <s v="SEGURIDAD"/>
    <s v="Homicidio"/>
    <s v="Programa de prevención y participación ciudadana"/>
    <s v="Estrategia Institucional de Convivencia y Seguridad Ciudadana EICOS "/>
    <x v="0"/>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x v="0"/>
    <x v="2"/>
    <m/>
    <m/>
    <m/>
    <s v="x"/>
  </r>
  <r>
    <n v="68"/>
    <x v="0"/>
    <s v="GRUPO DE PREVENCIÓN PRECI"/>
    <s v="SEGURIDAD"/>
    <s v="Hurto a personas "/>
    <s v="Programa de prevención y participación ciudadana"/>
    <s v="Estrategia Institucional de Convivencia y Seguridad Ciudadana EICOS "/>
    <x v="0"/>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x v="1"/>
    <x v="1"/>
    <s v="x"/>
    <m/>
    <m/>
    <m/>
  </r>
  <r>
    <n v="69"/>
    <x v="0"/>
    <s v="GRUPO DE PREVENCIÓN PRECI"/>
    <s v="SEGURIDAD"/>
    <s v="Violencia contra la mujer, familia y género"/>
    <s v="Cultura de la legalidad, valores democráticos y sus componentes "/>
    <s v="Estrategia Integral de protección a la mujer, Familia y Género EMFAG"/>
    <x v="0"/>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x v="1"/>
    <x v="1"/>
    <s v="x"/>
    <s v="x"/>
    <m/>
    <m/>
  </r>
  <r>
    <n v="70"/>
    <x v="0"/>
    <s v="GRUPO DE PREVENCIÓN PRECI"/>
    <s v="SEGURIDAD"/>
    <s v="Tráfico y consumo de estupefacientes "/>
    <s v="Programa de Prevención frente a la producción, tráfico, distribución, comercialización y consumo de sustancias psicoactivas&quot;."/>
    <s v="Estrategia contra el tráfico de Estupefacientes en menores cantidades  ETEMC"/>
    <x v="0"/>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x v="1"/>
    <x v="11"/>
    <s v="x"/>
    <m/>
    <s v="x"/>
    <m/>
  </r>
  <r>
    <n v="71"/>
    <x v="0"/>
    <s v="GRUPO DE DERECHOS HUMANOS DERHU"/>
    <s v="SEGURIDAD"/>
    <s v="Amenazas a Población de Especial Protección Constitucional "/>
    <s v="Promoción y Difusión de Derechos Humanos "/>
    <s v="Estrategia de Protección a Poblaciones en Situación de Vulnerabilidad "/>
    <x v="0"/>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x v="1"/>
    <x v="5"/>
    <s v="x"/>
    <s v="x"/>
    <s v="x"/>
    <m/>
  </r>
  <r>
    <n v="72"/>
    <x v="0"/>
    <s v="GRUPO TELEMÁTICA TELEM"/>
    <s v="SEGURIDAD"/>
    <s v="Delitos y comportamientos contrarios que afectan la seguridad y la convivencia ciudadana "/>
    <s v="Tecnología para prevenir y dar respuesta más rápida y eficaz"/>
    <s v="Tecnología para la convivencia y la seguridad ciudadana"/>
    <x v="6"/>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x v="0"/>
    <x v="0"/>
    <s v="x"/>
    <m/>
    <m/>
    <s v="x"/>
  </r>
  <r>
    <n v="73"/>
    <x v="0"/>
    <s v="TRASMILENIO E-27"/>
    <s v="CONVIVENCIA"/>
    <s v="Hurto a personas en los sistemas de transporte masivo"/>
    <s v="Disrupción del delito"/>
    <s v="Estrategia Institucional de Convivencia y Seguridad Ciudadana EICOS "/>
    <x v="0"/>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x v="1"/>
    <x v="1"/>
    <s v="x"/>
    <m/>
    <m/>
    <m/>
  </r>
  <r>
    <n v="74"/>
    <x v="0"/>
    <s v="TRASMILENIO E-28"/>
    <s v="SEGURIDAD"/>
    <s v="Lesiones Personales en Transmilenio"/>
    <s v="Disrupción del delito"/>
    <s v="Estrategia Institucional de Convivencia y Seguridad Ciudadana EICOS "/>
    <x v="7"/>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x v="1"/>
    <x v="5"/>
    <s v="x"/>
    <s v="x"/>
    <s v="x"/>
    <m/>
  </r>
  <r>
    <n v="75"/>
    <x v="0"/>
    <s v="JEFATURA ADMINISTRATIVA JEFAD"/>
    <s v="SEGURIDAD"/>
    <s v="Delitos y comportamientos contrarios que afectan la seguridad y la convivencia ciudadana "/>
    <s v="Garantizar la Sostenibilidad de la Capacidad Logística para el Fortalecimiento del Servicio de Policía bajo un Concepto Innovador  "/>
    <s v="Modelo de  Administración de Recursos Logísticos y Financieros "/>
    <x v="0"/>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x v="0"/>
    <x v="0"/>
    <s v="x"/>
    <s v="x"/>
    <s v="x"/>
    <s v="x"/>
  </r>
  <r>
    <n v="76"/>
    <x v="0"/>
    <s v="CENTRO DE INFORMACIÓN ESTRATÉGICA POLICIAL SECCIONAL CIEPS"/>
    <s v="SEGURIDAD"/>
    <s v="Delitos y comportamientos contrarios que afectan la seguridad y la convivencia ciudadana"/>
    <s v="Control de Puntos Críticos"/>
    <s v="Tecnología para la seguridad y la convivencia ciudadana"/>
    <x v="1"/>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x v="0"/>
    <x v="0"/>
    <s v="x"/>
    <s v="x"/>
    <s v="x"/>
    <s v="x"/>
  </r>
  <r>
    <n v="77"/>
    <x v="0"/>
    <s v="GRUPO DE TALENTO HUMANO TAHUM"/>
    <s v="SEGURIDAD"/>
    <s v="Delitos y comportamientos contrarios que afectan la seguridad y la convivencia ciudadana "/>
    <s v="Plan anual de formación, educación continua e investigación para el personal de la Policía Metropolitana de Bogotá."/>
    <s v="Perspectiva de Desarrollo Humano y Organizacional "/>
    <x v="0"/>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x v="0"/>
    <x v="0"/>
    <s v="x"/>
    <s v="x"/>
    <s v="x"/>
    <s v="x"/>
  </r>
  <r>
    <n v="78"/>
    <x v="0"/>
    <s v="GRUPO ANTIEXTORSIÓN Y SECUESTRO GAULA"/>
    <s v="SEGURIDAD"/>
    <s v="Extorsión  "/>
    <s v="Yo no pago, yo denuncio "/>
    <s v="Estrategia Nacional Contra la Extorsión "/>
    <x v="0"/>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x v="0"/>
    <x v="2"/>
    <s v="x"/>
    <m/>
    <m/>
    <s v="x"/>
  </r>
  <r>
    <n v="79"/>
    <x v="0"/>
    <s v="GRUPO ANTIEXTORSIÓN Y SECUESTRO GAULA"/>
    <s v="CONVIVENCIA"/>
    <s v="Secuestro "/>
    <s v="Disrupción del delito "/>
    <s v="Estrategia Nacional Contra el Secuestro  "/>
    <x v="3"/>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x v="0"/>
    <x v="2"/>
    <m/>
    <m/>
    <m/>
    <s v="x"/>
  </r>
  <r>
    <n v="80"/>
    <x v="0"/>
    <s v="CENTRO AUTOMÁTICO DE DESPACHO CAD"/>
    <s v="SEGURIDAD"/>
    <s v="Delitos y comportamientos contrarios que afectan la seguridad y la convivencia ciudadana "/>
    <s v="Talento Humano Calificado y Cualificado para la manipulación y uso de tecnologías en el CAD "/>
    <s v="Estrategia Integral para la Convivencia y Seguridad Ciudadana EICOS"/>
    <x v="7"/>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x v="0"/>
    <x v="2"/>
    <s v="x"/>
    <s v="x"/>
    <s v="x"/>
    <s v="x"/>
  </r>
  <r>
    <n v="81"/>
    <x v="0"/>
    <s v="OFICINA DE ATENCIÓN AL CIUDADANO ATECI"/>
    <s v="CONVIVENCIA"/>
    <s v="Delitos y comportamientos contrarios que afectan la seguridad y la convivencia ciudadana "/>
    <s v="Atención al Ciudadano "/>
    <s v="Estrategia Integral para la Convivencia y Seguridad Ciudadana EICOS"/>
    <x v="0"/>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x v="0"/>
    <x v="2"/>
    <s v="x"/>
    <m/>
    <m/>
    <s v="x"/>
  </r>
  <r>
    <n v="82"/>
    <x v="0"/>
    <s v="OFICINA DE PLANEACIÓN PLANE"/>
    <s v="SEGURIDAD"/>
    <s v="Delitos y comportamientos contrarios que afectan la seguridad y la convivencia ciudadana "/>
    <s v="Modernización y Transformación Institucional"/>
    <s v="Modernización y Trasformación Institucional "/>
    <x v="7"/>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x v="0"/>
    <x v="0"/>
    <m/>
    <m/>
    <m/>
    <s v="x"/>
  </r>
  <r>
    <n v="83"/>
    <x v="0"/>
    <s v="OFICINA DE PLANEACIÓN PLANE"/>
    <s v="SEGURIDAD"/>
    <s v="Delitos y comportamientos Mujer, género y familia"/>
    <s v="Intervenir los riesgos sociales que posibilitan la violencia basada en género, desde las capacidades propias e interinstitucionales."/>
    <s v="_x000a__x000a_Estrategia integral de protección a mujer,_x000a_Familia y género (EMFAG)_x000a_"/>
    <x v="7"/>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x v="0"/>
    <x v="0"/>
    <m/>
    <s v="x"/>
    <s v="x"/>
    <s v="x"/>
  </r>
  <r>
    <n v="84"/>
    <x v="0"/>
    <s v="ASUNTOS JURÍDICOS ASJUR"/>
    <s v="SEGURIDAD"/>
    <s v="Delitos y comportamientos contrarios que afectan la seguridad y la convivencia ciudadana "/>
    <s v="Actuación Jurídica en el marco de la convivencia y la seguridad ciudadana  "/>
    <s v="Estrategia Institucional de Convivencia y Seguridad Ciudadana EICOS "/>
    <x v="0"/>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x v="0"/>
    <x v="0"/>
    <s v="x"/>
    <m/>
    <m/>
    <s v="x"/>
  </r>
  <r>
    <n v="85"/>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0"/>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x v="0"/>
    <x v="2"/>
    <m/>
    <m/>
    <m/>
    <s v="x"/>
  </r>
  <r>
    <n v="86"/>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0"/>
    <s v="Acompañar a los organismos de Seguridad y Justicia en el Distrito para mantener los centros de despliegue operacional con condiciones de seguridad y bienestar."/>
    <m/>
    <n v="20"/>
    <m/>
    <n v="20"/>
    <s v="Mantener los 20 centros de despliegue operacional con condiciones de seguridad y bienestar"/>
    <x v="0"/>
    <x v="2"/>
    <m/>
    <m/>
    <m/>
    <s v="x"/>
  </r>
  <r>
    <n v="87"/>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1"/>
    <s v="Controlar los ejes viales de acceso a la ciudad a partir de los puntos de control implementados "/>
    <m/>
    <n v="4370"/>
    <m/>
    <n v="4370"/>
    <s v="  Mantener el control de los ejes viales de acceso a la ciudad a partir de 4370 puntos de control     "/>
    <x v="0"/>
    <x v="2"/>
    <m/>
    <m/>
    <m/>
    <s v="x"/>
  </r>
  <r>
    <n v="88"/>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0"/>
    <s v="Garantizar el sostenimiento del hombre en el cumplimiento de la tarea. "/>
    <m/>
    <n v="365"/>
    <m/>
    <n v="365"/>
    <s v="Mantener el desarrollo de 365 actividades logísticas y de bienestar para el cumplimiento de la misión "/>
    <x v="1"/>
    <x v="1"/>
    <s v="x"/>
    <s v="x"/>
    <s v="x"/>
    <m/>
  </r>
  <r>
    <n v="89"/>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3"/>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x v="0"/>
    <x v="8"/>
    <m/>
    <m/>
    <m/>
    <s v="x"/>
  </r>
  <r>
    <n v="90"/>
    <x v="1"/>
    <s v="BRIGADA 13"/>
    <s v="SEGURIDAD"/>
    <s v="Deficiencias de articulación e integración entre las Entidades y Agencias para garantizar el desarrollo de la actividad operacional"/>
    <s v="Plan de operaciones Bicentenario &quot; Héroes de la Libertad&quot; , plan Escudo y plan Bastión."/>
    <s v="Estrategia para contribuir con seguridad, legalidad y emprendimiento a partir de la coordinación interinstitucional"/>
    <x v="0"/>
    <s v="Realizar acompañamiento y seguimiento a las actividades operacionales que se desarrollan en el Distrito                              "/>
    <m/>
    <n v="1460"/>
    <m/>
    <n v="1460"/>
    <s v="Mantener las 1460 actividades de seguimiento y monitoreo a las actividades operacionales que se desarrollan en el Distrito  "/>
    <x v="0"/>
    <x v="2"/>
    <m/>
    <m/>
    <m/>
    <s v="x"/>
  </r>
  <r>
    <n v="91"/>
    <x v="1"/>
    <s v="BRIGADA 13"/>
    <s v="SEGURIDAD"/>
    <s v="Deficiencias de articulación e integración entre las Entidades y Agencias para garantizar el desarrollo de la actividad operacional"/>
    <s v="Plan de operaciones Bicentenario &quot; Héroes de la Libertad&quot; , plan Escudo y plan Bastión."/>
    <s v="Estrategia para contribuir con seguridad, legalidad y emprendimiento a partir de la coordinación interinstitucional"/>
    <x v="3"/>
    <s v="   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x v="0"/>
    <x v="8"/>
    <m/>
    <m/>
    <m/>
    <s v="x"/>
  </r>
  <r>
    <n v="92"/>
    <x v="1"/>
    <s v="BRIGADA 13"/>
    <s v="SEGURIDAD"/>
    <s v="Falta de coordinación e integración en los procesos de inteligencia de cada institución._x000a__x000a_"/>
    <s v="Plan de operaciones Bicentenario &quot; Héroes de la Libertad&quot; , plan Escudo y plan Bastión."/>
    <s v="Estrategia para contribuir con seguridad, legalidad y emprendimiento a partir de la coordinación interinstitucional"/>
    <x v="3"/>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x v="0"/>
    <x v="8"/>
    <m/>
    <m/>
    <m/>
    <s v="x"/>
  </r>
  <r>
    <n v="93"/>
    <x v="1"/>
    <s v="BRIGADA 13"/>
    <s v="SEGURIDAD"/>
    <s v="Falta de coordinación e integración en los procesos de inteligencia de cada institución._x000a__x000a_"/>
    <s v="Plan de operaciones Bicentenario &quot; Héroes de la Libertad&quot; , plan Escudo y plan Bastión."/>
    <s v="Estrategia para contribuir con seguridad, legalidad y emprendimiento a partir de la coordinación interinstitucional"/>
    <x v="0"/>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x v="1"/>
    <x v="1"/>
    <s v="x"/>
    <s v="x"/>
    <s v="x"/>
    <s v="x"/>
  </r>
  <r>
    <n v="94"/>
    <x v="1"/>
    <s v="BRIGADA 13"/>
    <s v="CONVIVENCIA"/>
    <s v="A partir de situaciones de contingencia extrema, falta de capacidades del IDRG para la atención y gestión de desastres"/>
    <s v="Plan de operaciones Bicentenario &quot; Héroes de la Libertad&quot; , plan Capital."/>
    <s v="Mejorar las capacidades de gestión del riesgo y protección del medio ambiente."/>
    <x v="8"/>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x v="0"/>
    <x v="10"/>
    <m/>
    <m/>
    <m/>
    <s v="x"/>
  </r>
  <r>
    <n v="95"/>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x v="0"/>
    <s v="Potenciar la protección y sostenibilidad de la biodiversidad , a partir de campañas de protección del medio ambiente (Burbuja ambiental)"/>
    <m/>
    <n v="24"/>
    <m/>
    <n v="12"/>
    <s v="Incrementar en un 100% las campañas de protección al medio ambiente"/>
    <x v="0"/>
    <x v="10"/>
    <s v="x"/>
    <m/>
    <m/>
    <s v="x"/>
  </r>
  <r>
    <n v="96"/>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x v="0"/>
    <s v="Desarrollar programas de capacitación y reforestación"/>
    <m/>
    <n v="72"/>
    <m/>
    <n v="36"/>
    <s v="Incrementar en un 100% los planes de reforestación de los cerros ambientales y localidad 20"/>
    <x v="0"/>
    <x v="10"/>
    <s v="x"/>
    <m/>
    <m/>
    <s v="x"/>
  </r>
  <r>
    <n v="97"/>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x v="1"/>
    <s v="Realizar actividades de  control institucional del territorio y del medio ambiente "/>
    <m/>
    <n v="24"/>
    <m/>
    <n v="12"/>
    <s v="Incrementar en un 100% las actividades de control institucional del territorio y del medio ambiente "/>
    <x v="0"/>
    <x v="10"/>
    <m/>
    <m/>
    <m/>
    <s v="x"/>
  </r>
  <r>
    <n v="98"/>
    <x v="1"/>
    <s v="BRIGADA 13"/>
    <s v="JUSTICIA"/>
    <s v="Incremento en los factores de inestabilidad que generan inseguridad en el Distrito "/>
    <s v="Plan de operaciones Bicentenario &quot; Héroes de la Libertad&quot; , plan Escudo y plan Bastión."/>
    <s v="Contribuir a la seguridad, legalidad y emprendimiento.             Neutralizar las amenazas que afronta la zona centro del país.             "/>
    <x v="9"/>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x v="3"/>
    <x v="12"/>
    <m/>
    <m/>
    <m/>
    <s v="x"/>
  </r>
  <r>
    <n v="99"/>
    <x v="1"/>
    <s v="BRIGADA 13"/>
    <s v="SEGURIDAD"/>
    <s v="Complejidades para la capacitación del personal presencialmente, debido a la misionalidad y actividades en terreno"/>
    <s v="Plan Institucional de Capacitación, Cumplimiento a la directiva de Curso 2019, Cumplimiento cronograma curso de ley"/>
    <s v="Mejorar la gestión y el talento humano."/>
    <x v="8"/>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x v="0"/>
    <x v="0"/>
    <m/>
    <m/>
    <m/>
    <s v="x"/>
  </r>
  <r>
    <n v="100"/>
    <x v="1"/>
    <s v="BRIGADA 13"/>
    <s v="CONVIVENCIA"/>
    <s v="Dificultades para el acceso a la oferta institucional en territorios donde no se ha llegado con todo el potencial"/>
    <s v="Plan de operaciones Bicentenario &quot; Héroes de la Libertad&quot; , plan Capital."/>
    <s v="Contribuir a la estabilización y a la consolidación del territorio con ayuda de toda la institucionalidad del Estado."/>
    <x v="0"/>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x v="1"/>
    <x v="1"/>
    <s v="x"/>
    <m/>
    <m/>
    <s v="x"/>
  </r>
  <r>
    <n v="101"/>
    <x v="1"/>
    <s v="BRIGADA 13"/>
    <s v="SEGURIDAD"/>
    <s v="Dificultades en la difusión de información estratégica"/>
    <s v="Plan de operaciones Bicentenario &quot; Héroes de la Libertad&quot; , plan Escudo y plan Bastión."/>
    <s v="Realizar campañas de información estratégica en todos los niveles"/>
    <x v="0"/>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x v="1"/>
    <x v="1"/>
    <s v="x"/>
    <m/>
    <m/>
    <s v="x"/>
  </r>
  <r>
    <n v="102"/>
    <x v="1"/>
    <s v="BRIGADA 13"/>
    <s v="SEGURIDAD"/>
    <s v="Oportunidades para ampliar bienestar y la moral"/>
    <s v="Plan de Moral y Bienestar"/>
    <s v="Plan de Moral y Bienestar"/>
    <x v="8"/>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x v="0"/>
    <x v="0"/>
    <s v="x"/>
    <m/>
    <m/>
    <s v="x"/>
  </r>
  <r>
    <n v="103"/>
    <x v="2"/>
    <s v="FISCALÍA GENERAL DE LA NACIÓN"/>
    <s v="SEGURIDAD"/>
    <s v="Hurto a personas  en Transmilenio "/>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x v="0"/>
    <x v="8"/>
    <m/>
    <m/>
    <m/>
    <s v="x"/>
  </r>
  <r>
    <n v="104"/>
    <x v="2"/>
    <s v="FISCALÍA GENERAL DE LA NACIÓN"/>
    <s v="SEGURIDAD"/>
    <s v="Hurto a personas (celular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x v="0"/>
    <x v="8"/>
    <m/>
    <m/>
    <m/>
    <s v="x"/>
  </r>
  <r>
    <n v="105"/>
    <x v="2"/>
    <s v="FISCALÍA GENERAL DE LA NACIÓN"/>
    <s v="SEGURIDAD"/>
    <s v="Homicidios "/>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x v="0"/>
    <x v="8"/>
    <m/>
    <m/>
    <m/>
    <s v="x"/>
  </r>
  <r>
    <n v="106"/>
    <x v="2"/>
    <s v="FISCALÍA GENERAL DE LA NACIÓN"/>
    <s v="JUSTICIA"/>
    <s v="Violencia contra mujer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x v="1"/>
    <x v="6"/>
    <m/>
    <s v="x"/>
    <m/>
    <m/>
  </r>
  <r>
    <n v="107"/>
    <x v="2"/>
    <s v="FISCALÍA GENERAL DE LA NACIÓN"/>
    <s v="SEGURIDAD"/>
    <s v="Violencia contra población vulnerable (niños, niñas, adolescentes y jóven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x v="1"/>
    <x v="5"/>
    <m/>
    <m/>
    <s v="x"/>
    <m/>
  </r>
  <r>
    <n v="108"/>
    <x v="2"/>
    <s v="FISCALÍA GENERAL DE LA NACIÓN"/>
    <s v="SEGURIDAD"/>
    <s v="Microtráfico"/>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x v="0"/>
    <x v="8"/>
    <m/>
    <m/>
    <m/>
    <s v="x"/>
  </r>
  <r>
    <n v="109"/>
    <x v="2"/>
    <s v="FISCALÍA GENERAL DE LA NACIÓN"/>
    <s v="SEGURIDAD"/>
    <s v="Violencia contra población vulnerable (niños, niñas, adolescentes y jóvenes)"/>
    <s v="Programa Futuro Colombia Misión Institucional 2016-2020, se señala que la Fiscalía General de la Nación “participa en el diseño y la ejecución de la Política Criminal del Estado”, la prevención de la delincuencia representa un aspecto fundamental en la ejecución de la Política Criminal del Estado."/>
    <s v="Direccionamiento Estratégico "/>
    <x v="0"/>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x v="1"/>
    <x v="5"/>
    <m/>
    <m/>
    <s v="x"/>
    <m/>
  </r>
  <r>
    <n v="110"/>
    <x v="2"/>
    <s v="FISCALÍA GENERAL DE LA NACIÓN"/>
    <s v="JUSTICIA"/>
    <s v="Delitos informáticos o ciberdelitos"/>
    <s v="Atacar el delito informático desde dos frentes principales: 1. La estafa y el hurto informático o a través de medios informáticos y 2. El equipo de protección a la información"/>
    <s v="Direccionamiento Estratégico "/>
    <x v="3"/>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x v="2"/>
    <x v="9"/>
    <m/>
    <m/>
    <m/>
    <s v="x"/>
  </r>
  <r>
    <n v="111"/>
    <x v="3"/>
    <s v="SUBSECRETARÍA DE ACCESO A LA JUSTICIA"/>
    <s v="JUSTICIA"/>
    <s v="Ausencia de estrategias que brinden atención bajo supervisión judicial a adolescentes y jóvenes que cometen delitos como consecuencia del consumo problemático de sustancias psicoactivas."/>
    <s v="Programa Distrital de Justicia Juvenil Restaurativa"/>
    <s v="Implementación Programa de Seguimiento Judicial al Tratamiento de Drogas en el Sistema de Responsabilidad Penal adolescente en Bogotá."/>
    <x v="4"/>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x v="3"/>
    <x v="13"/>
    <m/>
    <m/>
    <s v="x"/>
    <s v="x"/>
  </r>
  <r>
    <n v="112"/>
    <x v="3"/>
    <s v="SUBSECRETARÍA DE ACCESO A LA JUSTICIA"/>
    <s v="JUSTICIA"/>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Programa Distrital de Justicia Juvenil Restaurativa"/>
    <s v="Implementación Ruta para la Atención Especializada de Víctimas / Ofensores Vinculados a Delitos contra la libertad, la integridad y la formación sexual, con enfoque de Salud Mental y Justicia Restaurativa."/>
    <x v="4"/>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x v="3"/>
    <x v="13"/>
    <m/>
    <m/>
    <s v="x"/>
    <s v="x"/>
  </r>
  <r>
    <n v="113"/>
    <x v="3"/>
    <s v="SUBSECRETARÍA DE ACCESO A LA JUSTICIA"/>
    <s v="JUSTICIA"/>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Implementación de la justicia restaurativa y atención integral para adolescentes en conflicto con la ley y población pospenada en Bogotá D.C."/>
    <s v="Intercambio de información entre entidades del SRPA y consolidación de un sistema de información para el análisis de las características y comportamientos de la delincuencia juvenil en Bogotá y la provisión de información cualificada para la toma de decisiones, en articulación con el Subcomité de Sistema de información y gestión del conocimiento del Comité Distrital de Coordinación de Responsabilidad Penal Adolescente."/>
    <x v="6"/>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x v="3"/>
    <x v="13"/>
    <m/>
    <m/>
    <s v="x"/>
    <s v="x"/>
  </r>
  <r>
    <n v="114"/>
    <x v="3"/>
    <s v="SUBSECRETARÍA DE ACCESO A LA JUSTICIA"/>
    <s v="JUSTICIA"/>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Implementación de la justicia restaurativa y atención integral para adolescentes en conflicto con la ley y población pospenada en Bogotá D.C."/>
    <s v="Diseñar, construir e implementar un CAE Abierto, modalidad incluida en los Lineamientos Técnicos expedidos por el ICBF que se encuentran vigentes y garantizar su operación a partir de un Modelo de Atención centrado en la pedagogía restaurativa orientado a ofertar a los adolescentes y jóvenes actividades de formación técnica en interacción con las y los adolescentes y jóvenes del entorno.   "/>
    <x v="4"/>
    <s v="Diseño, construcción y puesta en marcha de un equipamiento para sanción privativa de la libertad bajo la modalidad CAE Abierto, el cual incluirá una sede de la Escuela Taller de Bogotá y del Programa Distrital de Justicia Juvenil Restaurativa, espacios de formación que permitirán mediar la inclusión y la integración comunitaria de los adolescentes y jóvenes y se articularán a partir de un Modelo de Atención centrado en la pedagogía Restaurativa. "/>
    <n v="0"/>
    <n v="1"/>
    <s v="Sumatoria acumulada del ponderado asignado a los hitos cumplidos "/>
    <n v="0"/>
    <s v="Puesta en marcha de un (1) equipamiento para sanción privativa de la libertad bajo la modalidad CAE Abierto"/>
    <x v="3"/>
    <x v="13"/>
    <m/>
    <m/>
    <s v="x"/>
    <s v="x"/>
  </r>
  <r>
    <n v="115"/>
    <x v="3"/>
    <s v="SUBSECRETARÍA DE ACCESO A LA JUSTICIA"/>
    <s v="JUSTICIA"/>
    <s v="Alto número de adolescentes y jóvenes que ingresan al SRPA por la comisión de delitos y son reintegrados a su medio familiar con o sin vinculación a un proceso judicial."/>
    <s v="Implementación de la justicia restaurativa y atención integral para adolescentes en conflicto con la ley y población pospenada en Bogotá D.C."/>
    <s v="Diseñar e implementar una estrategia de atención centrada en la responsabilización por la conducta delictiva y la reparación del daño para adolescentes y jóvenes que cometen delitos y son reintegrados a su medio familiar con o sin vinculación a un proceso judicial. "/>
    <x v="4"/>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que cometen delitos y son reintegrados a su medio familiar con o sin vinculación a un proceso judicial."/>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x v="3"/>
    <x v="13"/>
    <m/>
    <m/>
    <s v="x"/>
    <s v="x"/>
  </r>
  <r>
    <n v="116"/>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x v="9"/>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x v="3"/>
    <x v="14"/>
    <s v="x"/>
    <m/>
    <m/>
    <s v="x"/>
  </r>
  <r>
    <n v="117"/>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x v="9"/>
    <s v="Implementar estrategias de mediación escolar a nivel local"/>
    <s v="# de instituciones educativas con mediación escolar implementadas"/>
    <s v="# de instituciones educativas con mediación escolar planeadas"/>
    <s v="(A/B) X 100"/>
    <n v="0"/>
    <s v="2 colegios con mediación escolar implementados"/>
    <x v="3"/>
    <x v="14"/>
    <s v="x"/>
    <m/>
    <m/>
    <s v="x"/>
  </r>
  <r>
    <n v="118"/>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x v="9"/>
    <s v="Implementar mecanismos de mediación campesina en entornos rurales"/>
    <s v="# de mediadores rurales implementados"/>
    <s v="# de mediadores rurales proyectados"/>
    <s v="(A/B) X 100"/>
    <n v="0"/>
    <s v="30 mediadores rurales formados en la ciudad"/>
    <x v="3"/>
    <x v="14"/>
    <s v="x"/>
    <m/>
    <m/>
    <s v="x"/>
  </r>
  <r>
    <n v="119"/>
    <x v="3"/>
    <s v="SUBSECRETARÍA DE ACCESO A LA JUSTICIA"/>
    <s v="JUSTICIA"/>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Plataforma institucional para la justicia (SDJ - SLJ)"/>
    <s v="Ruta integral de acceso a la justicia para las mujeres"/>
    <x v="9"/>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x v="3"/>
    <x v="12"/>
    <m/>
    <s v="x"/>
    <m/>
    <s v="x"/>
  </r>
  <r>
    <n v="120"/>
    <x v="3"/>
    <s v="SUBSECRETARÍA DE ACCESO A LA JUSTICIA"/>
    <s v="JUSTICIA"/>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Plataforma institucional para la justicia (SDJ - SLJ)"/>
    <s v="Ruta integral de acceso a la justicia para las mujeres"/>
    <x v="9"/>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x v="3"/>
    <x v="12"/>
    <m/>
    <s v="x"/>
    <m/>
    <s v="x"/>
  </r>
  <r>
    <n v="121"/>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x v="9"/>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x v="3"/>
    <x v="12"/>
    <m/>
    <m/>
    <m/>
    <s v="x"/>
  </r>
  <r>
    <n v="122"/>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x v="9"/>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x v="3"/>
    <x v="12"/>
    <m/>
    <m/>
    <m/>
    <s v="x"/>
  </r>
  <r>
    <n v="123"/>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x v="9"/>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x v="3"/>
    <x v="12"/>
    <m/>
    <m/>
    <m/>
    <s v="x"/>
  </r>
  <r>
    <n v="124"/>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x v="9"/>
    <s v="Aumentar en un equipamiento de justicia en la ciudad, que aumente el acceso a la justicia por parte de los ciudadanos "/>
    <s v="# de equipamientos nuevos implementados"/>
    <s v="# de equipamientos nuevos planeados"/>
    <s v="(A/B) X 100"/>
    <n v="0"/>
    <s v="1 Casa de Justicia implementada en la ciudad"/>
    <x v="3"/>
    <x v="12"/>
    <m/>
    <m/>
    <m/>
    <s v="x"/>
  </r>
  <r>
    <n v="125"/>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x v="9"/>
    <s v="Aumentar la atención de ciudadanos en el Sistema Distrital de Justicia"/>
    <s v="# de ciudadanos atendidos"/>
    <s v="# de ciudadanos proyectados por atender"/>
    <s v="(A/B) X 100"/>
    <m/>
    <s v="5% de aumento en el cuatrienio de ciudadanos atendidos en el Sistema Distrital de Justicia"/>
    <x v="3"/>
    <x v="12"/>
    <m/>
    <m/>
    <m/>
    <s v="x"/>
  </r>
  <r>
    <n v="126"/>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x v="9"/>
    <s v="Implementar estrategias de ampliación y mejoramiento de equipamientos de justicia . URI"/>
    <s v="% de implementación de  estrategias de ampliación y mejoramiento de equipamientos de justicia . URI"/>
    <m/>
    <s v="# de acciones cumplidas dentro de la estrategia{ia /# de acciones proyectadas para el cumplimiento de las estrategias "/>
    <n v="0"/>
    <s v="100% de implementación de estrategia de ampliación y mejoramiento de las URI de Bogotá"/>
    <x v="3"/>
    <x v="12"/>
    <m/>
    <m/>
    <m/>
    <s v="x"/>
  </r>
  <r>
    <n v="127"/>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x v="9"/>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x v="3"/>
    <x v="12"/>
    <m/>
    <m/>
    <m/>
    <s v="x"/>
  </r>
  <r>
    <n v="128"/>
    <x v="3"/>
    <s v="SUBSECRETARÍA DE ACCESO A LA JUSTICIA"/>
    <s v="JUSTICIA"/>
    <s v="Baja implementación de estrategias que promuevan los derechos de las personas privadas de la libertad en Bogotá "/>
    <s v="protección de derechos de la población privada de la libertad en Bogotá "/>
    <s v=" Implementar estrategias orientadas al fortalecimiento del proyecto de vida  de las personas privadas de la libertad en la Cárcel Distrital de Varones y Anexo de Mujeres "/>
    <x v="6"/>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x v="3"/>
    <x v="15"/>
    <s v="x"/>
    <m/>
    <m/>
    <s v="x"/>
  </r>
  <r>
    <n v="129"/>
    <x v="3"/>
    <s v="SUBSECRETARÍA DE ACCESO A LA JUSTICIA"/>
    <s v="JUSTICIA"/>
    <s v="Demora en las decisiones judiciales que definan la situación de las personas sindicadas en Bogotá, y el Distrito no cuenta con información jurídica para la implementación de estrategias que reduzcan el hacinamiento en la Ciudad. "/>
    <s v="protección de derechos de la población privada de la libertad en Bogotá "/>
    <s v="Articulación con entidades del orden Nacional para la implementación de estrategias que promuevan el  mejoramiento de las condiciones de las personas sindicadas en Bogotá "/>
    <x v="9"/>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x v="3"/>
    <x v="15"/>
    <s v="x"/>
    <m/>
    <m/>
    <s v="x"/>
  </r>
  <r>
    <n v="130"/>
    <x v="3"/>
    <s v="SUBSECRETARÍA DE ACCESO A LA JUSTICIA"/>
    <s v="JUSTICIA"/>
    <s v="Baja cobertura de programas que permitan la atención a la población pospenada que reside en la ciudad de Bogotá, lo que genera reincidencia penitenciaria y aumento en los conflictitos ciudadanos"/>
    <s v="Casa Libertad"/>
    <s v="Fortalecimiento de programas dirigidos a la población pospenada, que refuercen la capacidades y habilidades de la población permitiéndoles mejorar su proyecto de vida y disminuyendo el riesgo de reincidencia "/>
    <x v="10"/>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x v="3"/>
    <x v="15"/>
    <s v="x"/>
    <m/>
    <m/>
    <s v="x"/>
  </r>
  <r>
    <n v="131"/>
    <x v="4"/>
    <s v="SECRETARÍA DE INTEGRACIÓN SOCIAL"/>
    <s v="SEGURIDAD"/>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Centros Amar: es un servicio de atención integral con enfoque diferencial para niños, niñas, adolescentes y sus familias en riesgo o en situación de Trabajo Infantil ampliado,_x000a_"/>
    <s v="Centros amar"/>
    <x v="4"/>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x v="1"/>
    <x v="5"/>
    <m/>
    <m/>
    <s v="x"/>
    <s v="x"/>
  </r>
  <r>
    <n v="132"/>
    <x v="4"/>
    <s v="SECRETARÍA DE INTEGRACIÓN SOCIAL"/>
    <s v="SEGURIDAD"/>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Estrategia Móvil: estrategia de atención itinerante que responde de manera integral y oportunamente a las situaciones de inobservancia, amenaza y vulneración de derechos, por medio de los procesos de atención que realiza, propendiendo por el acceso y promoción de los derechos de niñas, niños y adolescentes en sus territorios; algunos de los cuales se han identificado como nichos generadores de Trabajo Infantil Ampliado en las diferentes localidades del Distrito Capital. "/>
    <s v="Estrategia móvil"/>
    <x v="4"/>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x v="1"/>
    <x v="5"/>
    <m/>
    <m/>
    <s v="x"/>
    <s v="x"/>
  </r>
  <r>
    <n v="133"/>
    <x v="4"/>
    <s v="SECRETARÍA DE INTEGRACIÓN SOCIAL"/>
    <s v="SEGURIDAD"/>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Estrategia de prevención de la vulneración de los derechos de las niñas, niños y adolescentes._x000a__x000a__x000a_"/>
    <s v="Estrategia de prevención de la vulneración de los derechos de las niñas, niños y adolescentes._x000a__x000a__x000a_"/>
    <x v="0"/>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x v="1"/>
    <x v="5"/>
    <m/>
    <m/>
    <s v="x"/>
    <s v="x"/>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1">
  <r>
    <n v="1"/>
    <x v="0"/>
    <x v="0"/>
    <x v="0"/>
    <x v="0"/>
    <s v="Muertes y lesiones en accidentes de tránsito"/>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s v="x"/>
    <m/>
    <m/>
    <m/>
  </r>
  <r>
    <n v="2"/>
    <x v="0"/>
    <x v="1"/>
    <x v="0"/>
    <x v="0"/>
    <s v="Hurto"/>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m/>
    <m/>
    <m/>
    <s v="x"/>
  </r>
  <r>
    <n v="3"/>
    <x v="0"/>
    <x v="1"/>
    <x v="0"/>
    <x v="0"/>
    <s v="Terrorismo"/>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m/>
    <m/>
    <m/>
    <s v="x"/>
  </r>
  <r>
    <n v="4"/>
    <x v="0"/>
    <x v="1"/>
    <x v="1"/>
    <x v="1"/>
    <m/>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s v="x"/>
    <m/>
    <m/>
    <s v="x"/>
  </r>
  <r>
    <n v="5"/>
    <x v="0"/>
    <x v="1"/>
    <x v="1"/>
    <x v="1"/>
    <s v="Comportamientos Contrarios a la convivencia"/>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m/>
    <m/>
    <m/>
    <s v="x"/>
  </r>
  <r>
    <n v="6"/>
    <x v="0"/>
    <x v="2"/>
    <x v="0"/>
    <x v="2"/>
    <s v="Delitos y Comportamientos Contrarios que afectan la Seguridad y la Convivencia Ciudadana"/>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s v="x"/>
    <m/>
    <m/>
    <m/>
  </r>
  <r>
    <n v="7"/>
    <x v="0"/>
    <x v="2"/>
    <x v="1"/>
    <x v="3"/>
    <m/>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m/>
    <m/>
    <m/>
    <s v="x"/>
  </r>
  <r>
    <n v="8"/>
    <x v="0"/>
    <x v="3"/>
    <x v="0"/>
    <x v="2"/>
    <s v="Alteración del orden público en la protesta social (Control de Disturbios)"/>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s v="x"/>
    <m/>
    <m/>
    <m/>
  </r>
  <r>
    <n v="9"/>
    <x v="0"/>
    <x v="4"/>
    <x v="1"/>
    <x v="3"/>
    <s v="Alteración del orden público en la protesta social "/>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s v="x"/>
    <m/>
    <m/>
    <m/>
  </r>
  <r>
    <n v="10"/>
    <x v="0"/>
    <x v="5"/>
    <x v="0"/>
    <x v="2"/>
    <s v="Delitos cometidos contra niños, niñas y Adolescentes"/>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m/>
    <s v="x"/>
    <s v="x"/>
    <m/>
  </r>
  <r>
    <n v="11"/>
    <x v="0"/>
    <x v="5"/>
    <x v="1"/>
    <x v="3"/>
    <s v="Consumo de sustancias psicoactivas, consumo de alcohol, violencias y explotación sexual  "/>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s v="x"/>
    <m/>
    <s v="x"/>
    <m/>
  </r>
  <r>
    <n v="12"/>
    <x v="0"/>
    <x v="5"/>
    <x v="1"/>
    <x v="4"/>
    <s v="Violencia intrafamiliar contra la Mujer"/>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m/>
    <s v="x"/>
    <s v="x"/>
    <m/>
  </r>
  <r>
    <n v="13"/>
    <x v="0"/>
    <x v="5"/>
    <x v="0"/>
    <x v="2"/>
    <s v="Enrolamiento de niños, niñas y adolescentes en actividades delictivas"/>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s v="x"/>
    <m/>
    <s v="x"/>
    <m/>
  </r>
  <r>
    <n v="14"/>
    <x v="0"/>
    <x v="5"/>
    <x v="1"/>
    <x v="5"/>
    <s v="Violencia contra Mujer, Familia y Género"/>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m/>
    <s v="x"/>
    <s v="x"/>
    <s v="x"/>
  </r>
  <r>
    <n v="15"/>
    <x v="0"/>
    <x v="5"/>
    <x v="1"/>
    <x v="6"/>
    <m/>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s v="x"/>
    <m/>
    <s v="x"/>
    <m/>
  </r>
  <r>
    <n v="16"/>
    <x v="0"/>
    <x v="5"/>
    <x v="0"/>
    <x v="2"/>
    <s v="Prevención al consumo de estupefacientes y alcohol en menores de edad"/>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m/>
    <m/>
    <s v="x"/>
    <s v="x"/>
  </r>
  <r>
    <n v="17"/>
    <x v="0"/>
    <x v="5"/>
    <x v="1"/>
    <x v="4"/>
    <s v="Violencia intrafamiliar"/>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m/>
    <s v="x"/>
    <s v="x"/>
    <m/>
  </r>
  <r>
    <n v="18"/>
    <x v="0"/>
    <x v="5"/>
    <x v="1"/>
    <x v="4"/>
    <s v="Delitos en el ciberespacio"/>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m/>
    <m/>
    <s v="x"/>
    <m/>
  </r>
  <r>
    <n v="19"/>
    <x v="0"/>
    <x v="6"/>
    <x v="0"/>
    <x v="7"/>
    <s v="Hurto a usuarios del sistema financiero"/>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s v="x"/>
    <m/>
    <s v="x"/>
    <m/>
  </r>
  <r>
    <n v="20"/>
    <x v="0"/>
    <x v="6"/>
    <x v="0"/>
    <x v="2"/>
    <s v="Hurto a personas"/>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m/>
    <m/>
    <m/>
    <s v="x"/>
  </r>
  <r>
    <n v="21"/>
    <x v="0"/>
    <x v="6"/>
    <x v="0"/>
    <x v="7"/>
    <s v="Homicidio"/>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m/>
    <m/>
    <s v="x"/>
    <m/>
  </r>
  <r>
    <n v="22"/>
    <x v="0"/>
    <x v="6"/>
    <x v="0"/>
    <x v="7"/>
    <s v="Delitos informáticos"/>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m/>
    <m/>
    <m/>
    <s v="x"/>
  </r>
  <r>
    <n v="23"/>
    <x v="0"/>
    <x v="6"/>
    <x v="0"/>
    <x v="2"/>
    <s v="Hurto a celulares"/>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m/>
    <m/>
    <m/>
    <s v="x"/>
  </r>
  <r>
    <n v="24"/>
    <x v="0"/>
    <x v="6"/>
    <x v="0"/>
    <x v="2"/>
    <s v="Hurto a comercio"/>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m/>
    <m/>
    <m/>
    <s v="x"/>
  </r>
  <r>
    <n v="25"/>
    <x v="0"/>
    <x v="6"/>
    <x v="0"/>
    <x v="2"/>
    <s v="Hurto a residencias"/>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m/>
    <m/>
    <m/>
    <s v="x"/>
  </r>
  <r>
    <n v="26"/>
    <x v="0"/>
    <x v="6"/>
    <x v="0"/>
    <x v="2"/>
    <s v="Hurto a vehículos y motocicletas"/>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m/>
    <m/>
    <m/>
    <s v="x"/>
  </r>
  <r>
    <n v="27"/>
    <x v="0"/>
    <x v="6"/>
    <x v="0"/>
    <x v="2"/>
    <s v="Delitos y Comportamientos contrarios que afectan la Seguridad y la Convivencia Ciudadana "/>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s v="x"/>
    <m/>
    <m/>
    <m/>
  </r>
  <r>
    <n v="28"/>
    <x v="0"/>
    <x v="6"/>
    <x v="0"/>
    <x v="2"/>
    <s v="Tráfico y Consumo de Estupefacientes"/>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m/>
    <m/>
    <m/>
    <s v="x"/>
  </r>
  <r>
    <n v="29"/>
    <x v="0"/>
    <x v="6"/>
    <x v="0"/>
    <x v="0"/>
    <s v="Violencia contra la mujer, familia y género"/>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m/>
    <s v="x"/>
    <s v="x"/>
    <m/>
  </r>
  <r>
    <n v="30"/>
    <x v="0"/>
    <x v="6"/>
    <x v="0"/>
    <x v="2"/>
    <s v="Delitos en el ciberespacio"/>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m/>
    <m/>
    <m/>
    <s v="x"/>
  </r>
  <r>
    <n v="31"/>
    <x v="0"/>
    <x v="6"/>
    <x v="0"/>
    <x v="7"/>
    <s v="Hurto a celulares"/>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m/>
    <m/>
    <m/>
    <s v="x"/>
  </r>
  <r>
    <n v="32"/>
    <x v="0"/>
    <x v="6"/>
    <x v="0"/>
    <x v="7"/>
    <s v="Hurto a personas"/>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m/>
    <m/>
    <m/>
    <s v="x"/>
  </r>
  <r>
    <n v="33"/>
    <x v="0"/>
    <x v="6"/>
    <x v="0"/>
    <x v="2"/>
    <s v="Tráfico y Consumo de Estupefacientes"/>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m/>
    <m/>
    <m/>
    <s v="x"/>
  </r>
  <r>
    <n v="34"/>
    <x v="0"/>
    <x v="7"/>
    <x v="0"/>
    <x v="0"/>
    <s v="Estructuras Delincuenciales"/>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m/>
    <m/>
    <m/>
    <s v="x"/>
  </r>
  <r>
    <n v="35"/>
    <x v="0"/>
    <x v="8"/>
    <x v="0"/>
    <x v="8"/>
    <s v="Alteración del orden público en la protesta social "/>
    <s v="Fortalecer los equipos de protección corporal antimotines, para acompañar la protesta social y el derecho a reunión."/>
    <s v="No Aplica"/>
    <s v="No Aplica"/>
    <s v="No Aplica"/>
    <n v="0"/>
    <s v="Acompañar la protesta social  y la reunión, con base en los protocolos propuestos por la Alcaldía Mayor ."/>
    <m/>
    <m/>
    <m/>
    <s v="x"/>
  </r>
  <r>
    <n v="36"/>
    <x v="0"/>
    <x v="8"/>
    <x v="0"/>
    <x v="0"/>
    <s v="Ocupación ilegal del espacio público"/>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s v="x"/>
    <m/>
    <m/>
    <s v="x"/>
  </r>
  <r>
    <n v="37"/>
    <x v="0"/>
    <x v="8"/>
    <x v="0"/>
    <x v="8"/>
    <s v="Hurto a bicicletas"/>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m/>
    <m/>
    <m/>
    <s v="x"/>
  </r>
  <r>
    <n v="38"/>
    <x v="0"/>
    <x v="8"/>
    <x v="0"/>
    <x v="2"/>
    <s v="Hurto a bicicletas"/>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s v="x"/>
    <m/>
    <s v="x"/>
    <s v="x"/>
  </r>
  <r>
    <n v="39"/>
    <x v="0"/>
    <x v="9"/>
    <x v="1"/>
    <x v="3"/>
    <s v="Comportamientos contrarios a la Convivencia "/>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s v="x"/>
    <m/>
    <m/>
    <s v="x"/>
  </r>
  <r>
    <n v="40"/>
    <x v="0"/>
    <x v="9"/>
    <x v="1"/>
    <x v="3"/>
    <s v="Comportamientos contrarios a la Convivencia "/>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s v="x"/>
    <m/>
    <m/>
    <s v="x"/>
  </r>
  <r>
    <n v="41"/>
    <x v="0"/>
    <x v="9"/>
    <x v="1"/>
    <x v="3"/>
    <s v="Comportamientos contrarios a la Convivencia "/>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s v="x"/>
    <m/>
    <m/>
    <s v="x"/>
  </r>
  <r>
    <n v="42"/>
    <x v="0"/>
    <x v="9"/>
    <x v="1"/>
    <x v="3"/>
    <s v="Comportamientos contrarios a la Convivencia "/>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s v="x"/>
    <m/>
    <m/>
    <s v="x"/>
  </r>
  <r>
    <n v="43"/>
    <x v="0"/>
    <x v="9"/>
    <x v="1"/>
    <x v="3"/>
    <s v="Delitos de seguridad ciudadana"/>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m/>
    <m/>
    <s v="x"/>
    <s v="x"/>
  </r>
  <r>
    <n v="44"/>
    <x v="0"/>
    <x v="10"/>
    <x v="0"/>
    <x v="2"/>
    <s v="Hurto a personas "/>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m/>
    <m/>
    <m/>
    <s v="x"/>
  </r>
  <r>
    <n v="45"/>
    <x v="0"/>
    <x v="10"/>
    <x v="0"/>
    <x v="2"/>
    <s v="Hurto de celulares"/>
    <s v="Realizar Consultas de Imei por dispositivo móvil PDA para verificar reporte por hurto de celulares "/>
    <s v="No Aplica"/>
    <s v="No Aplica"/>
    <s v="No Aplica"/>
    <n v="0"/>
    <s v="Realizar consultas encaminadas a combatir el hurto a celulares."/>
    <m/>
    <m/>
    <m/>
    <s v="x"/>
  </r>
  <r>
    <n v="46"/>
    <x v="0"/>
    <x v="10"/>
    <x v="1"/>
    <x v="3"/>
    <s v="Hurto de bicicletas"/>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m/>
    <m/>
    <m/>
    <s v="x"/>
  </r>
  <r>
    <n v="47"/>
    <x v="0"/>
    <x v="10"/>
    <x v="0"/>
    <x v="2"/>
    <s v="Hurto de automotores"/>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m/>
    <m/>
    <m/>
    <s v="x"/>
  </r>
  <r>
    <n v="48"/>
    <x v="0"/>
    <x v="10"/>
    <x v="0"/>
    <x v="2"/>
    <s v="Homicidio "/>
    <s v="Intervenir las zonas identificadas a través de planes focalizados por medio de actividades de vigilancia y control."/>
    <s v="Zonas identificadas"/>
    <s v="Zonas impactadas"/>
    <s v="Zonas identificadas / Zonas impactadas *100"/>
    <n v="0"/>
    <s v="Realizar planes focalizados en el 100% de zonas priorizadas."/>
    <m/>
    <m/>
    <m/>
    <s v="x"/>
  </r>
  <r>
    <n v="49"/>
    <x v="0"/>
    <x v="10"/>
    <x v="1"/>
    <x v="9"/>
    <s v="Homicidio"/>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s v="x"/>
    <m/>
    <m/>
    <s v="x"/>
  </r>
  <r>
    <n v="50"/>
    <x v="0"/>
    <x v="10"/>
    <x v="0"/>
    <x v="2"/>
    <s v="Violencia contra la mujer, familia y género"/>
    <s v="Atender oportunamente los motivos de policía que se presenten contra la mujer, familia y género "/>
    <s v="N° casos atendidos"/>
    <s v="No. de casos requeridos"/>
    <s v="N° casos atendidos / No. de casos requeridos"/>
    <n v="0"/>
    <s v="Atender el 100% de los casos reportados en contra la mujer, familia y género "/>
    <m/>
    <s v="x"/>
    <s v="x"/>
    <m/>
  </r>
  <r>
    <n v="51"/>
    <x v="0"/>
    <x v="10"/>
    <x v="0"/>
    <x v="2"/>
    <s v="Tráfico y consumo de estupefacientes"/>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m/>
    <m/>
    <m/>
    <s v="x"/>
  </r>
  <r>
    <n v="52"/>
    <x v="0"/>
    <x v="10"/>
    <x v="0"/>
    <x v="2"/>
    <s v="Lesiones personales"/>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s v="x"/>
    <m/>
    <m/>
    <s v="x"/>
  </r>
  <r>
    <n v="53"/>
    <x v="0"/>
    <x v="11"/>
    <x v="0"/>
    <x v="0"/>
    <s v="Delitos y comportamientos contrarios que afectan la seguridad y la convivencia ciudadana "/>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s v="x"/>
    <m/>
    <s v="x"/>
    <m/>
  </r>
  <r>
    <n v="54"/>
    <x v="0"/>
    <x v="11"/>
    <x v="0"/>
    <x v="2"/>
    <s v="Protesta social"/>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s v="x"/>
    <m/>
    <m/>
    <s v="x"/>
  </r>
  <r>
    <n v="55"/>
    <x v="0"/>
    <x v="11"/>
    <x v="0"/>
    <x v="7"/>
    <s v="Tráfico de estupefacientes"/>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m/>
    <m/>
    <m/>
    <s v="x"/>
  </r>
  <r>
    <n v="56"/>
    <x v="0"/>
    <x v="12"/>
    <x v="1"/>
    <x v="10"/>
    <m/>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s v="x"/>
    <m/>
    <m/>
    <m/>
  </r>
  <r>
    <n v="57"/>
    <x v="0"/>
    <x v="12"/>
    <x v="0"/>
    <x v="2"/>
    <s v="Informalidad de los prestadores de servicios turísticos"/>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m/>
    <m/>
    <m/>
    <s v="x"/>
  </r>
  <r>
    <n v="58"/>
    <x v="0"/>
    <x v="13"/>
    <x v="0"/>
    <x v="7"/>
    <s v="Hurto a personas"/>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m/>
    <m/>
    <m/>
    <s v="x"/>
  </r>
  <r>
    <n v="59"/>
    <x v="0"/>
    <x v="13"/>
    <x v="0"/>
    <x v="0"/>
    <s v="Homicidio"/>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m/>
    <m/>
    <m/>
    <s v="x"/>
  </r>
  <r>
    <n v="60"/>
    <x v="0"/>
    <x v="13"/>
    <x v="0"/>
    <x v="7"/>
    <s v="Tráfico y consumo de estupefacientes "/>
    <s v="Identificar zonas, actores delincuenciales y causas generadoras del tráfico local de estupefacientes "/>
    <s v="No Aplica"/>
    <s v="No Aplica"/>
    <s v="No Aplica"/>
    <n v="0"/>
    <s v="Fortalecer las actividades básicas y especializadas de inteligencia sobre objetivos de proyección judicial."/>
    <m/>
    <m/>
    <m/>
    <s v="x"/>
  </r>
  <r>
    <n v="61"/>
    <x v="0"/>
    <x v="13"/>
    <x v="0"/>
    <x v="8"/>
    <s v="Terrorismo"/>
    <s v="Recolectar información que permita identificar y anticipar planes armados y/o terroristas por parte del GAO en la ciudad de Bogotá"/>
    <s v="No Aplica"/>
    <s v="No Aplica"/>
    <s v="No Aplica"/>
    <n v="0"/>
    <s v="Fortalecer las Capacidades de anticipación de acciones armadas y/o terroristas. "/>
    <m/>
    <m/>
    <m/>
    <s v="x"/>
  </r>
  <r>
    <n v="62"/>
    <x v="0"/>
    <x v="13"/>
    <x v="0"/>
    <x v="2"/>
    <s v="Delitos y comportamientos contrarios que afectan la seguridad y la convivencia ciudadana "/>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m/>
    <m/>
    <m/>
    <s v="x"/>
  </r>
  <r>
    <n v="63"/>
    <x v="0"/>
    <x v="14"/>
    <x v="1"/>
    <x v="3"/>
    <s v="Maltrato Animal"/>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m/>
    <m/>
    <m/>
    <s v="x"/>
  </r>
  <r>
    <n v="64"/>
    <x v="0"/>
    <x v="14"/>
    <x v="0"/>
    <x v="0"/>
    <s v="Maltrato Animal"/>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s v="x"/>
    <m/>
    <m/>
    <m/>
  </r>
  <r>
    <n v="65"/>
    <x v="0"/>
    <x v="14"/>
    <x v="1"/>
    <x v="6"/>
    <s v="Delitos y comportamientos contrarios contra el ambiente que afectan la convivencia y la seguridad ciudadana"/>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m/>
    <m/>
    <s v="x"/>
    <s v="x"/>
  </r>
  <r>
    <n v="66"/>
    <x v="0"/>
    <x v="14"/>
    <x v="1"/>
    <x v="6"/>
    <s v="Delitos contra el  ambiente y los recursos naturales"/>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s v="x"/>
    <m/>
    <m/>
    <s v="x"/>
  </r>
  <r>
    <n v="67"/>
    <x v="0"/>
    <x v="15"/>
    <x v="0"/>
    <x v="2"/>
    <s v="Homicidio"/>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m/>
    <m/>
    <m/>
    <s v="x"/>
  </r>
  <r>
    <n v="68"/>
    <x v="0"/>
    <x v="15"/>
    <x v="1"/>
    <x v="6"/>
    <m/>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s v="x"/>
    <m/>
    <m/>
    <m/>
  </r>
  <r>
    <n v="69"/>
    <x v="0"/>
    <x v="15"/>
    <x v="1"/>
    <x v="6"/>
    <s v="Violencia contra la mujer, familia y género"/>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s v="x"/>
    <s v="x"/>
    <m/>
    <m/>
  </r>
  <r>
    <n v="70"/>
    <x v="0"/>
    <x v="15"/>
    <x v="1"/>
    <x v="10"/>
    <s v="Tráfico y consumo de estupefacientes "/>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s v="x"/>
    <m/>
    <s v="x"/>
    <m/>
  </r>
  <r>
    <n v="71"/>
    <x v="0"/>
    <x v="16"/>
    <x v="1"/>
    <x v="4"/>
    <s v="Amenazas a Población de Especial Protección Constitucional "/>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s v="x"/>
    <s v="x"/>
    <s v="x"/>
    <m/>
  </r>
  <r>
    <n v="72"/>
    <x v="0"/>
    <x v="17"/>
    <x v="0"/>
    <x v="0"/>
    <s v="Delitos y comportamientos contrarios que afectan la seguridad y la convivencia ciudadana "/>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s v="x"/>
    <m/>
    <m/>
    <s v="x"/>
  </r>
  <r>
    <n v="73"/>
    <x v="0"/>
    <x v="18"/>
    <x v="1"/>
    <x v="6"/>
    <s v="Hurto a personas en los sistemas de transporte masivo"/>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s v="x"/>
    <m/>
    <m/>
    <s v="x"/>
  </r>
  <r>
    <n v="74"/>
    <x v="0"/>
    <x v="19"/>
    <x v="1"/>
    <x v="4"/>
    <s v="Lesiones Personales en Transmilenio"/>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s v="x"/>
    <s v="x"/>
    <s v="x"/>
    <m/>
  </r>
  <r>
    <n v="75"/>
    <x v="0"/>
    <x v="20"/>
    <x v="0"/>
    <x v="0"/>
    <s v="Delitos y comportamientos contrarios que afectan la seguridad y la convivencia ciudadana "/>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s v="x"/>
    <s v="x"/>
    <s v="x"/>
    <s v="x"/>
  </r>
  <r>
    <n v="76"/>
    <x v="0"/>
    <x v="21"/>
    <x v="0"/>
    <x v="0"/>
    <s v="Delitos y comportamientos contrarios que afectan la seguridad y la convivencia ciudadana"/>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s v="x"/>
    <s v="x"/>
    <s v="x"/>
    <s v="x"/>
  </r>
  <r>
    <n v="77"/>
    <x v="0"/>
    <x v="22"/>
    <x v="0"/>
    <x v="0"/>
    <s v="Delitos y comportamientos contrarios que afectan la seguridad y la convivencia ciudadana "/>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s v="x"/>
    <s v="x"/>
    <s v="x"/>
    <s v="x"/>
  </r>
  <r>
    <n v="78"/>
    <x v="0"/>
    <x v="23"/>
    <x v="0"/>
    <x v="2"/>
    <s v="Extorsión  "/>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s v="x"/>
    <m/>
    <m/>
    <s v="x"/>
  </r>
  <r>
    <n v="79"/>
    <x v="0"/>
    <x v="23"/>
    <x v="0"/>
    <x v="2"/>
    <s v="Secuestro "/>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m/>
    <m/>
    <m/>
    <s v="x"/>
  </r>
  <r>
    <n v="80"/>
    <x v="0"/>
    <x v="24"/>
    <x v="0"/>
    <x v="2"/>
    <s v="Delitos y comportamientos contrarios que afectan la seguridad y la convivencia ciudadana "/>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s v="x"/>
    <s v="x"/>
    <s v="x"/>
    <s v="x"/>
  </r>
  <r>
    <n v="81"/>
    <x v="0"/>
    <x v="25"/>
    <x v="0"/>
    <x v="2"/>
    <s v="Delitos y comportamientos contrarios que afectan la seguridad y la convivencia ciudadana "/>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s v="x"/>
    <m/>
    <m/>
    <s v="x"/>
  </r>
  <r>
    <n v="82"/>
    <x v="0"/>
    <x v="26"/>
    <x v="0"/>
    <x v="0"/>
    <s v="Delitos y comportamientos contrarios que afectan la seguridad y la convivencia ciudadana "/>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m/>
    <m/>
    <m/>
    <s v="x"/>
  </r>
  <r>
    <n v="83"/>
    <x v="0"/>
    <x v="26"/>
    <x v="0"/>
    <x v="0"/>
    <s v="Delitos y comportamientos Mujer, género y familia"/>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m/>
    <s v="x"/>
    <s v="x"/>
    <s v="x"/>
  </r>
  <r>
    <n v="84"/>
    <x v="0"/>
    <x v="27"/>
    <x v="0"/>
    <x v="0"/>
    <s v="Delitos y comportamientos contrarios que afectan la seguridad y la convivencia ciudadana "/>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s v="x"/>
    <m/>
    <m/>
    <s v="x"/>
  </r>
  <r>
    <n v="85"/>
    <x v="1"/>
    <x v="28"/>
    <x v="1"/>
    <x v="9"/>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m/>
    <m/>
    <m/>
    <s v="x"/>
  </r>
  <r>
    <n v="86"/>
    <x v="1"/>
    <x v="28"/>
    <x v="0"/>
    <x v="2"/>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Acompañar a los organismos de Seguridad y Justicia en el Distrito para mantener los centros de despliegue operacional con condiciones de seguridad y bienestar."/>
    <m/>
    <n v="20"/>
    <m/>
    <n v="20"/>
    <s v="Mantener los 20 centros de despliegue operacional con condiciones de seguridad y bienestar"/>
    <m/>
    <m/>
    <m/>
    <s v="x"/>
  </r>
  <r>
    <n v="87"/>
    <x v="1"/>
    <x v="28"/>
    <x v="0"/>
    <x v="2"/>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Controlar los ejes viales de acceso a la ciudad a partir de los puntos de control implementados "/>
    <m/>
    <n v="4370"/>
    <m/>
    <n v="4370"/>
    <s v="  Mantener el control de los ejes viales de acceso a la ciudad a partir de 4370 puntos de control     "/>
    <m/>
    <m/>
    <m/>
    <s v="x"/>
  </r>
  <r>
    <n v="88"/>
    <x v="1"/>
    <x v="28"/>
    <x v="1"/>
    <x v="1"/>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Garantizar el sostenimiento del hombre en el cumplimiento de la tarea. "/>
    <m/>
    <n v="365"/>
    <m/>
    <n v="365"/>
    <s v="Mantener el desarrollo de 365 actividades logísticas y de bienestar para el cumplimiento de la misión "/>
    <s v="x"/>
    <s v="x"/>
    <s v="x"/>
    <m/>
  </r>
  <r>
    <n v="89"/>
    <x v="1"/>
    <x v="28"/>
    <x v="0"/>
    <x v="7"/>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m/>
    <m/>
    <m/>
    <s v="x"/>
  </r>
  <r>
    <n v="90"/>
    <x v="1"/>
    <x v="28"/>
    <x v="0"/>
    <x v="2"/>
    <s v="Deficiencias de articulación e integración entre las Entidades y Agencias para garantizar el desarrollo de la actividad operacional"/>
    <s v="Realizar acompañamiento y seguimiento a las actividades operacionales que se desarrollan en el Distrito                              "/>
    <m/>
    <n v="1460"/>
    <m/>
    <n v="1460"/>
    <s v="Mantener las 1460 actividades de seguimiento y monitoreo a las actividades operacionales que se desarrollan en el Distrito  "/>
    <m/>
    <m/>
    <m/>
    <s v="x"/>
  </r>
  <r>
    <n v="91"/>
    <x v="1"/>
    <x v="28"/>
    <x v="0"/>
    <x v="7"/>
    <s v="Deficiencias de articulación e integración entre las Entidades y Agencias para garantizar el desarrollo de la actividad operacional"/>
    <s v="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m/>
    <m/>
    <m/>
    <s v="x"/>
  </r>
  <r>
    <n v="92"/>
    <x v="1"/>
    <x v="28"/>
    <x v="0"/>
    <x v="7"/>
    <s v="Falta de coordinación e integración en los procesos de inteligencia de cada institución._x000a__x000a_"/>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m/>
    <m/>
    <m/>
    <s v="x"/>
  </r>
  <r>
    <n v="93"/>
    <x v="1"/>
    <x v="28"/>
    <x v="1"/>
    <x v="1"/>
    <s v="Falta de coordinación e integración en los procesos de inteligencia de cada institución._x000a__x000a_"/>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s v="x"/>
    <s v="x"/>
    <s v="x"/>
    <s v="x"/>
  </r>
  <r>
    <n v="94"/>
    <x v="1"/>
    <x v="28"/>
    <x v="0"/>
    <x v="8"/>
    <s v="A partir de situaciones de contingencia extrema, falta de capacidades del IDRG para la atención y gestión de desastres"/>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m/>
    <m/>
    <m/>
    <s v="x"/>
  </r>
  <r>
    <n v="95"/>
    <x v="1"/>
    <x v="28"/>
    <x v="0"/>
    <x v="8"/>
    <s v="Incremento en delitos contra el medio ambiente, fauna y especie "/>
    <s v="Potenciar la protección y sostenibilidad de la biodiversidad , a partir de campañas de protección del medio ambiente (Burbuja ambiental)"/>
    <m/>
    <n v="24"/>
    <m/>
    <n v="12"/>
    <s v="Incrementar en un 100% las campañas de protección al medio ambiente"/>
    <s v="x"/>
    <m/>
    <m/>
    <s v="x"/>
  </r>
  <r>
    <n v="96"/>
    <x v="1"/>
    <x v="28"/>
    <x v="0"/>
    <x v="8"/>
    <s v="Incremento en delitos contra el medio ambiente, fauna y especie "/>
    <s v="Desarrollar programas de capacitación y reforestación"/>
    <m/>
    <n v="72"/>
    <m/>
    <n v="36"/>
    <s v="Incrementar en un 100% los planes de reforestación de los cerros ambientales y localidad 20"/>
    <s v="x"/>
    <m/>
    <m/>
    <s v="x"/>
  </r>
  <r>
    <n v="97"/>
    <x v="1"/>
    <x v="28"/>
    <x v="0"/>
    <x v="8"/>
    <s v="Incremento en delitos contra el medio ambiente, fauna y especie "/>
    <s v="Realizar actividades de  control institucional del territorio y del medio ambiente "/>
    <m/>
    <n v="24"/>
    <m/>
    <n v="12"/>
    <s v="Incrementar en un 100% las actividades de control institucional del territorio y del medio ambiente "/>
    <m/>
    <m/>
    <m/>
    <s v="x"/>
  </r>
  <r>
    <n v="98"/>
    <x v="1"/>
    <x v="28"/>
    <x v="2"/>
    <x v="11"/>
    <s v="Incremento en los factores de inestabilidad que generan inseguridad en el Distrito "/>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m/>
    <m/>
    <m/>
    <s v="x"/>
  </r>
  <r>
    <n v="99"/>
    <x v="1"/>
    <x v="28"/>
    <x v="0"/>
    <x v="0"/>
    <s v="Complejidades para la capacitación del personal presencialmente, debido a la misionalidad y actividades en terreno"/>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m/>
    <m/>
    <m/>
    <s v="x"/>
  </r>
  <r>
    <n v="100"/>
    <x v="1"/>
    <x v="28"/>
    <x v="1"/>
    <x v="1"/>
    <s v="Dificultades para el acceso a la oferta institucional en territorios donde no se ha llegado con todo el potencial"/>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s v="x"/>
    <m/>
    <m/>
    <s v="x"/>
  </r>
  <r>
    <n v="101"/>
    <x v="1"/>
    <x v="28"/>
    <x v="1"/>
    <x v="1"/>
    <s v="Dificultades en la difusión de información estratégica"/>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s v="x"/>
    <m/>
    <m/>
    <s v="x"/>
  </r>
  <r>
    <n v="102"/>
    <x v="1"/>
    <x v="28"/>
    <x v="0"/>
    <x v="0"/>
    <s v="Oportunidades para ampliar bienestar y la moral"/>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s v="x"/>
    <m/>
    <m/>
    <s v="x"/>
  </r>
  <r>
    <n v="103"/>
    <x v="2"/>
    <x v="29"/>
    <x v="0"/>
    <x v="7"/>
    <s v="Hurto a personas  en Transmilenio "/>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m/>
    <m/>
    <m/>
    <s v="x"/>
  </r>
  <r>
    <n v="104"/>
    <x v="2"/>
    <x v="29"/>
    <x v="0"/>
    <x v="7"/>
    <s v="Hurto a personas (celulares)"/>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m/>
    <m/>
    <m/>
    <s v="x"/>
  </r>
  <r>
    <n v="105"/>
    <x v="2"/>
    <x v="29"/>
    <x v="0"/>
    <x v="7"/>
    <s v="Homicidios "/>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m/>
    <m/>
    <m/>
    <s v="x"/>
  </r>
  <r>
    <n v="106"/>
    <x v="2"/>
    <x v="29"/>
    <x v="1"/>
    <x v="5"/>
    <s v="Violencia contra mujeres"/>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m/>
    <s v="x"/>
    <m/>
    <m/>
  </r>
  <r>
    <n v="107"/>
    <x v="2"/>
    <x v="29"/>
    <x v="1"/>
    <x v="4"/>
    <s v="Violencia contra población vulnerable (niños, niñas, adolescentes y jóvenes)"/>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m/>
    <m/>
    <s v="x"/>
    <m/>
  </r>
  <r>
    <n v="108"/>
    <x v="2"/>
    <x v="29"/>
    <x v="0"/>
    <x v="7"/>
    <s v="Microtráfico"/>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m/>
    <m/>
    <m/>
    <s v="x"/>
  </r>
  <r>
    <n v="109"/>
    <x v="2"/>
    <x v="29"/>
    <x v="1"/>
    <x v="4"/>
    <s v="Violencia contra población vulnerable (niños, niñas, adolescentes y jóvenes)"/>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m/>
    <m/>
    <s v="x"/>
    <m/>
  </r>
  <r>
    <n v="110"/>
    <x v="2"/>
    <x v="29"/>
    <x v="0"/>
    <x v="2"/>
    <s v="Delitos informáticos o ciberdelitos"/>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m/>
    <m/>
    <m/>
    <s v="x"/>
  </r>
  <r>
    <n v="111"/>
    <x v="3"/>
    <x v="30"/>
    <x v="2"/>
    <x v="11"/>
    <s v="Ausencia de estrategias que brinden atención bajo supervisión judicial a adolescentes y jóvenes que cometen delitos como consecuencia del consumo problemático de sustancias psicoactivas."/>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m/>
    <m/>
    <s v="x"/>
    <s v="x"/>
  </r>
  <r>
    <n v="112"/>
    <x v="3"/>
    <x v="30"/>
    <x v="2"/>
    <x v="11"/>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m/>
    <m/>
    <s v="x"/>
    <s v="x"/>
  </r>
  <r>
    <n v="113"/>
    <x v="3"/>
    <x v="30"/>
    <x v="2"/>
    <x v="11"/>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m/>
    <m/>
    <s v="x"/>
    <s v="x"/>
  </r>
  <r>
    <n v="114"/>
    <x v="3"/>
    <x v="30"/>
    <x v="2"/>
    <x v="11"/>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Diseño, construcción y puesta en marcha de un equipamiento para sanción privativa de la libertad bajo la modalidad CAE Abierto, el cual incluirá una sede de la Escuela Taller de Bogotá y del Programa Distrital de Justicia Juvenil Restaurativa, espacios de formación que permitirán mediar la inclusión y la integración comunitaria de los adolescentes y jóvenes y se articularán a partir de un Modelo de Atención centrado en la pedagogía Restaurativa. "/>
    <n v="0"/>
    <n v="1"/>
    <s v="Sumatoria acumulada del ponderado asignado a los hitos cumplidos "/>
    <n v="0"/>
    <s v="Puesta en marcha de un (1) equipamiento para sanción privativa de la libertad bajo la modalidad CAE Abierto"/>
    <m/>
    <m/>
    <s v="x"/>
    <s v="x"/>
  </r>
  <r>
    <n v="115"/>
    <x v="3"/>
    <x v="30"/>
    <x v="2"/>
    <x v="11"/>
    <s v="Alto número de adolescentes y jóvenes que ingresan al SRPA por la comisión de delitos y son reintegrados a su medio familiar con o sin vinculación a un proceso judicial."/>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que cometen delitos y son reintegrados a su medio familiar con o sin vinculación a un proceso judicial."/>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m/>
    <m/>
    <s v="x"/>
    <s v="x"/>
  </r>
  <r>
    <n v="116"/>
    <x v="3"/>
    <x v="30"/>
    <x v="2"/>
    <x v="12"/>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s v="x"/>
    <m/>
    <m/>
    <s v="x"/>
  </r>
  <r>
    <n v="117"/>
    <x v="3"/>
    <x v="30"/>
    <x v="2"/>
    <x v="12"/>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escolar a nivel local"/>
    <s v="# de instituciones educativas con mediación escolar implementadas"/>
    <s v="# de instituciones educativas con mediación escolar planeadas"/>
    <s v="(A/B) X 100"/>
    <n v="0"/>
    <s v="2 colegios con mediación escolar implementados"/>
    <s v="x"/>
    <m/>
    <m/>
    <s v="x"/>
  </r>
  <r>
    <n v="118"/>
    <x v="3"/>
    <x v="30"/>
    <x v="2"/>
    <x v="12"/>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mecanismos de mediación campesina en entornos rurales"/>
    <s v="# de mediadores rurales implementados"/>
    <s v="# de mediadores rurales proyectados"/>
    <s v="(A/B) X 100"/>
    <n v="0"/>
    <s v="30 mediadores rurales formados en la ciudad"/>
    <s v="x"/>
    <m/>
    <m/>
    <s v="x"/>
  </r>
  <r>
    <n v="119"/>
    <x v="3"/>
    <x v="30"/>
    <x v="2"/>
    <x v="13"/>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m/>
    <s v="x"/>
    <m/>
    <s v="x"/>
  </r>
  <r>
    <n v="120"/>
    <x v="3"/>
    <x v="30"/>
    <x v="2"/>
    <x v="13"/>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m/>
    <s v="x"/>
    <m/>
    <s v="x"/>
  </r>
  <r>
    <n v="121"/>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m/>
    <m/>
    <m/>
    <s v="x"/>
  </r>
  <r>
    <n v="122"/>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m/>
    <m/>
    <m/>
    <s v="x"/>
  </r>
  <r>
    <n v="123"/>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m/>
    <m/>
    <m/>
    <s v="x"/>
  </r>
  <r>
    <n v="124"/>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en un equipamiento de justicia en la ciudad, que aumente el acceso a la justicia por parte de los ciudadanos "/>
    <s v="# de equipamientos nuevos implementados"/>
    <s v="# de equipamientos nuevos planeados"/>
    <s v="(A/B) X 100"/>
    <n v="0"/>
    <s v="1 Casa de Justicia implementada en la ciudad"/>
    <m/>
    <m/>
    <m/>
    <s v="x"/>
  </r>
  <r>
    <n v="125"/>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la atención de ciudadanos en el Sistema Distrital de Justicia"/>
    <s v="# de ciudadanos atendidos"/>
    <s v="# de ciudadanos proyectados por atender"/>
    <s v="(A/B) X 100"/>
    <m/>
    <s v="5% de aumento en el cuatrienio de ciudadanos atendidos en el Sistema Distrital de Justicia"/>
    <m/>
    <m/>
    <m/>
    <s v="x"/>
  </r>
  <r>
    <n v="126"/>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estrategias de ampliación y mejoramiento de equipamientos de justicia . URI"/>
    <s v="% de implementación de  estrategias de ampliación y mejoramiento de equipamientos de justicia . URI"/>
    <m/>
    <s v="# de acciones cumplidas dentro de la estrategia{ia /# de acciones proyectadas para el cumplimiento de las estrategias "/>
    <n v="0"/>
    <s v="100% de implementación de estrategia de ampliación y mejoramiento de las URI de Bogotá"/>
    <m/>
    <m/>
    <m/>
    <s v="x"/>
  </r>
  <r>
    <n v="127"/>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m/>
    <m/>
    <m/>
    <s v="x"/>
  </r>
  <r>
    <n v="128"/>
    <x v="3"/>
    <x v="30"/>
    <x v="2"/>
    <x v="14"/>
    <s v="Baja implementación de estrategias que promuevan los derechos de las personas privadas de la libertad en Bogotá "/>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s v="x"/>
    <m/>
    <m/>
    <s v="x"/>
  </r>
  <r>
    <n v="129"/>
    <x v="3"/>
    <x v="30"/>
    <x v="2"/>
    <x v="14"/>
    <s v="Demora en las decisiones judiciales que definan la situación de las personas sindicadas en Bogotá, y el Distrito no cuenta con información jurídica para la implementación de estrategias que reduzcan el hacinamiento en la Ciudad. "/>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s v="x"/>
    <m/>
    <m/>
    <s v="x"/>
  </r>
  <r>
    <n v="130"/>
    <x v="3"/>
    <x v="30"/>
    <x v="2"/>
    <x v="14"/>
    <s v="Baja cobertura de programas que permitan la atención a la población pospenada que reside en la ciudad de Bogotá, lo que genera reincidencia penitenciaria y aumento en los conflictitos ciudadanos"/>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s v="x"/>
    <m/>
    <m/>
    <s v="x"/>
  </r>
  <r>
    <n v="131"/>
    <x v="4"/>
    <x v="31"/>
    <x v="1"/>
    <x v="4"/>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m/>
    <m/>
    <s v="x"/>
    <s v="x"/>
  </r>
  <r>
    <n v="132"/>
    <x v="4"/>
    <x v="31"/>
    <x v="1"/>
    <x v="4"/>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m/>
    <m/>
    <s v="x"/>
    <s v="x"/>
  </r>
  <r>
    <n v="133"/>
    <x v="4"/>
    <x v="31"/>
    <x v="1"/>
    <x v="4"/>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m/>
    <m/>
    <s v="x"/>
    <s v="x"/>
  </r>
  <r>
    <n v="134"/>
    <x v="3"/>
    <x v="32"/>
    <x v="0"/>
    <x v="2"/>
    <s v="Violencia homicida y delitos contra la vida  asociada al control territorial y falta de presencia institucional en espacios públicos y en entornos familiares y vecinales"/>
    <s v="Coordinar con la Policía Metropolitana de Bogotá, la realización de patrullajes diurnos y nocturnos, en los entornos vecinales,  educativos, del espacio público y del sistema de transporte, con el objetivo de disuadir y controlar."/>
    <m/>
    <m/>
    <m/>
    <m/>
    <s v="Realizar como mínimo dos patrullajes mensuales  por parte de la Policía Metropolitana de Bogotá, en los territorios con mayor concentración de delitos, conflictividades y violencias"/>
    <m/>
    <m/>
    <m/>
    <s v="x"/>
  </r>
  <r>
    <n v="135"/>
    <x v="3"/>
    <x v="32"/>
    <x v="1"/>
    <x v="3"/>
    <s v="Violencia homicida y delitos contra la vida  asociada al control territorial y falta de presencia institucional en espacios públicos y en entornos familiares y vecinales"/>
    <s v="Coordinar con la Policía Metropolitana de Bogotá y con la Brigada 13 del Ejército Nacional, la realización de patrullajes diurnos y nocturnos, en las zonas rurales de las localidades de: Sumapáz, Usme, Ciudad Bolívar, Usaquén, Santa Fe, San Cristóbal, Chapinero, Suba y Bosa  con el objetivo de disuadir y controlar"/>
    <m/>
    <m/>
    <m/>
    <m/>
    <s v="Realizar como mínimo dos patrullajes  mensuales coordinados entre la  Policía Metropolitana de Bogotá y la Brigada 13 del Ejército Nacional, en las zonas rurales de las localidades de: Sumapáz, Usme, Ciudad Bolívar, Usaquén, Santa Fe, San Cristóbal, Chapinero, Suba y Bosa , con el objetivo de disuadir y controlar"/>
    <m/>
    <m/>
    <m/>
    <s v="x"/>
  </r>
  <r>
    <n v="136"/>
    <x v="3"/>
    <x v="32"/>
    <x v="1"/>
    <x v="9"/>
    <s v="Violencia homicida y delitos contra la vida  asociada al control territorial y falta de presencia institucional en espacios públicos y en entornos familiares y vecinales"/>
    <s v="Realizar operativos en las entradas y salidas de Bogotá para el control al uso y porte de armas, tráfico de estupefacientes y bienes de contrabando en articulación con la Policía Metropolitana de Bogotá y la Brigada 13 del Ejército Nacional. "/>
    <m/>
    <m/>
    <m/>
    <m/>
    <s v="Implementar  como mínimo cuatro veces al mes en cada entrada y salida de Bogotá, operativos para el control al uso y porte de armas, tráfico de estupefacientes y bienes de contrabando."/>
    <m/>
    <m/>
    <m/>
    <s v="x"/>
  </r>
  <r>
    <n v="137"/>
    <x v="3"/>
    <x v="32"/>
    <x v="1"/>
    <x v="3"/>
    <s v="Violencia homicida y delitos contra la vida  asociada al control territorial y falta de presencia institucional en espacios públicos y en entornos familiares y vecinales"/>
    <s v="Coordinar con la Policía Metropolitana y la Autoridad Migratoria de Bogotá, la realización de patrullajes de verificación migratoria diurnos y nocturnos, en los entornos vecinales,  educativos, del espacio público y del sistema de transporte, con el objetivo de disuadir y controlar."/>
    <m/>
    <m/>
    <m/>
    <m/>
    <s v="Realizar como mínimo dos patrullajes mensuales  por parte de la Policía Metropolitana de Bogotá y Migración Colombia, en los territorios con mayor concentración de delitos, conflictividades y violencias"/>
    <m/>
    <m/>
    <m/>
    <s v="x"/>
  </r>
  <r>
    <n v="138"/>
    <x v="3"/>
    <x v="32"/>
    <x v="1"/>
    <x v="4"/>
    <s v="Violencias contra niños, niñas y adolescentes ocurre en los entornos familiares, espacios públicos y educativos presenciales y virtuales como explotación sexual y comercial e instrumentalización de menores en actividades delictivas."/>
    <s v="Promover el reconocimiento de los derechos de las niñas, niños, adolescentes y jóvenes, por parte de padres, madres y cuidadores y el papel de la familia como corresponsable en la garantía de sus derechos, en entornos familiares, comunitarios y educativos."/>
    <m/>
    <m/>
    <m/>
    <m/>
    <s v="Desarrollo de un escenario interinstitucional en cada localidad de Bogotá"/>
    <s v="x"/>
    <m/>
    <s v="x"/>
    <s v="x"/>
  </r>
  <r>
    <n v="139"/>
    <x v="3"/>
    <x v="32"/>
    <x v="1"/>
    <x v="4"/>
    <s v="Violencias contra niños, niñas y adolescentes ocurre en los entornos familiares, espacios públicos y educativos presenciales y virtuales como explotación sexual y comercial e instrumentalización de menores en actividades delictivas."/>
    <s v="Desarrollar estrategias innovadoras construidas con los niños, niñas y adolescentes, y las comunidades para mejorar conocimientos, actitudes y prácticas frente a la violencia y la criminalidad que los y las afectan, en los entornos familiares, comunitarios y educativos._x000a_"/>
    <m/>
    <m/>
    <m/>
    <m/>
    <s v="100% del número de estrategias construidas implementadas "/>
    <s v="x"/>
    <m/>
    <s v="x"/>
    <s v="x"/>
  </r>
  <r>
    <n v="140"/>
    <x v="3"/>
    <x v="32"/>
    <x v="1"/>
    <x v="4"/>
    <s v="Violencias contra niños, niñas y adolescentes ocurre en los entornos familiares, espacios públicos y educativos presenciales y virtuales como explotación sexual y comercial e instrumentalización de menores en actividades delictivas."/>
    <s v="Realizar intervenciones y operativos sistemáticos y sostenidos en los entornos familiares, educativos, comunitarios, el espacio público y las redes, en las cuales se promueva la explotación sexual comercial de niñas, niños y adolescentes, la Trata de Personas._x000a__x000a_"/>
    <m/>
    <m/>
    <m/>
    <m/>
    <s v="100% del número de intervenciones articuladas interinstitucionalmente "/>
    <s v="x"/>
    <m/>
    <s v="x"/>
    <s v="x"/>
  </r>
  <r>
    <n v="141"/>
    <x v="3"/>
    <x v="32"/>
    <x v="1"/>
    <x v="4"/>
    <s v="Violencias contra niños, niñas y adolescentes ocurre en los entornos familiares, espacios públicos y educativos presenciales y virtuales como explotación sexual y comercial e instrumentalización de menores en actividades delictivas."/>
    <s v="Construir e implementar el Plan Distrital de Jóvenes "/>
    <m/>
    <m/>
    <m/>
    <m/>
    <s v="Formar a 10.000 jovenes en habilidades de mediacion, tolerancia, empatía, autocontrol y manejo de emociones para prevenir el delito, las violencias y el consumo de SPA."/>
    <s v="x"/>
    <m/>
    <s v="x"/>
    <s v="x"/>
  </r>
  <r>
    <n v="142"/>
    <x v="3"/>
    <x v="32"/>
    <x v="2"/>
    <x v="11"/>
    <s v="Debilidad del Programa Distrital de Justicia Juvenil Restaurativa y del SRPA, para responder a las características actuales del delito adolescente en Bogotá."/>
    <s v="Adelantar acciones de cooperación entre operadores de justicia del Sistema de Responsabilidad Penal para Adolescentes (SRPA), entidades alrededor del SRPA y del sector salud. vinculados al programa de seguimiento judicial de tratamiento de drogas y a la estrategia de responsabilización."/>
    <m/>
    <m/>
    <m/>
    <m/>
    <s v="100% de los jóvenes identificados y vinculados al Sistema de Responsabilidad Penal Adolescente vinculados al programa."/>
    <m/>
    <m/>
    <s v="x"/>
    <s v="x"/>
  </r>
  <r>
    <n v="143"/>
    <x v="3"/>
    <x v="32"/>
    <x v="1"/>
    <x v="10"/>
    <s v="Debilidad del Programa Distrital de Justicia Juvenil Restaurativa y del SRPA, para responder a las características actuales del delito adolescente en Bogotá."/>
    <s v="Diseñar e implementar estrategias de prevención del consumo de SPA, en el espacio público, entornos educativos, establecimientos comerciales, entornos comunitarios y de propiedad horizontal._x000a_"/>
    <m/>
    <m/>
    <m/>
    <m/>
    <s v="100% de la implementación de estrategias  de prevención del consumo de SPA en niños niñas y adolecentes._x000a_"/>
    <s v="x"/>
    <m/>
    <s v="x"/>
    <s v="x"/>
  </r>
  <r>
    <n v="144"/>
    <x v="3"/>
    <x v="32"/>
    <x v="2"/>
    <x v="11"/>
    <s v="Debilidad del Programa Distrital de Justicia Juvenil Restaurativa y del SRPA, para responder a las características actuales del delito adolescente en Bogotá."/>
    <s v="Implementar estrategias de diálogo y cooperación entre operadores de justicia, entidades alrededor del SRPA, del sector salud y Facultades de Psicología de la ciudad"/>
    <m/>
    <m/>
    <m/>
    <m/>
    <s v="Vincular 300 personas entre víctimas y ofensores a ruta para la atención especializada con enfoque de Salud Mental y Justicia Restaurativa."/>
    <s v="x"/>
    <m/>
    <s v="x"/>
    <s v="x"/>
  </r>
  <r>
    <n v="145"/>
    <x v="3"/>
    <x v="32"/>
    <x v="1"/>
    <x v="6"/>
    <s v="Violencias contra las mujeres, en entornos familiares, comunitarios, vecinales, educativos presenciales y virtuales, y en espacios públicos."/>
    <s v="Promover la partricipación ciudadanía para aumentar el conocimiento y acceso de rutas de atención de violencias basadas en género y fortalecimiento de organizaciones sociales en entornos de confianza, comunitarios e instituciones educativas, con el fin de fomentar la conformación de grupos de ciudadanos que les interese trabaja por la eguridad y la convivencia en la ciudad._x000a__x000a_"/>
    <m/>
    <m/>
    <m/>
    <m/>
    <s v="Fortalecer 800 grupos de ciudadanos que Trabajan por la Seguridad y la convivencia de participación para la convivencia y seguridad."/>
    <s v="x"/>
    <s v="x"/>
    <m/>
    <s v="x"/>
  </r>
  <r>
    <n v="146"/>
    <x v="3"/>
    <x v="32"/>
    <x v="1"/>
    <x v="5"/>
    <s v="Violencias contra las mujeres, en entornos familiares, comunitarios, vecinales, educativos presenciales y virtuales, y en espacios públicos."/>
    <s v="Formar lideresas sociales y defensoras de derechos humanos en el reconocimiento, ejercicio y rutas de derechos. "/>
    <m/>
    <m/>
    <m/>
    <m/>
    <s v="100% de las liderezas y defensoras vinculadas al proceso de formación."/>
    <s v="x"/>
    <s v="x"/>
    <m/>
    <s v="x"/>
  </r>
  <r>
    <n v="147"/>
    <x v="3"/>
    <x v="32"/>
    <x v="1"/>
    <x v="5"/>
    <s v="Violencias contra las mujeres, en entornos familiares, comunitarios, vecinales, educativos presenciales y virtuales, y en espacios públicos."/>
    <s v="Promocionar los derechos humanos y la oferta distrital dirigida a las mujeres, en entornos familiares, comunitarios,  educativos, espacios públicos y en el transporte público con alto riesgo de feminicidio, violencia de pareja, delitos sexuales y riñas. _x000a_"/>
    <m/>
    <m/>
    <m/>
    <m/>
    <s v="Aumentar el 5% de la denuncia por parte de las mujeres"/>
    <s v="x"/>
    <s v="x"/>
    <s v="x"/>
    <s v="x"/>
  </r>
  <r>
    <n v="148"/>
    <x v="3"/>
    <x v="32"/>
    <x v="2"/>
    <x v="13"/>
    <s v="Violencias contra las mujeres, en entornos familiares, comunitarios, vecinales, educativos presenciales y virtuales, y en espacios públicos."/>
    <s v="Fortalecimiento de capacidades de investigación y judicialización para los organismos de seguridad y justicia en atención a violencias contra las mujeres."/>
    <m/>
    <m/>
    <m/>
    <m/>
    <s v="Diseñar e implementar al 100% una estrategia de coordinación entre organismos de seguridad y justicia_x000a_"/>
    <m/>
    <s v="x"/>
    <m/>
    <s v="x"/>
  </r>
  <r>
    <n v="149"/>
    <x v="3"/>
    <x v="32"/>
    <x v="2"/>
    <x v="14"/>
    <s v="Violencias contra las mujeres, en entornos familiares, comunitarios, vecinales, educativos presenciales y virtuales, y en espacios públicos."/>
    <s v="Formular e implementar una investigación sobre violencias con las mujeres privadas de la libertad.  "/>
    <m/>
    <m/>
    <m/>
    <m/>
    <s v="100% de la ejecución del proyecto de investigación  "/>
    <m/>
    <s v="x"/>
    <m/>
    <s v="x"/>
  </r>
  <r>
    <n v="150"/>
    <x v="3"/>
    <x v="32"/>
    <x v="2"/>
    <x v="13"/>
    <s v="Violencias contra las mujeres, en entornos familiares, comunitarios, vecinales, educativos presenciales y virtuales, y en espacios públicos."/>
    <s v="Dotar a las comisarias de familia de una mayor capacidad operativa para proteger a las victimas de violencia intrafamiliar y velar por sus derechos. "/>
    <m/>
    <m/>
    <m/>
    <m/>
    <s v="Mejorar las condiciones operativas del 100% de las comisarias de familia."/>
    <m/>
    <s v="x"/>
    <m/>
    <s v="x"/>
  </r>
  <r>
    <n v="151"/>
    <x v="3"/>
    <x v="32"/>
    <x v="2"/>
    <x v="13"/>
    <s v="Violencias contra las mujeres, en entornos familiares, comunitarios, vecinales, educativos presenciales y virtuales, y en espacios públicos."/>
    <s v="Dar cumplimiento a la ruta de violencia sexual de acuerdo con el protocolo de investigación y judicialización y los parámetros de la resolución 764 del 2016."/>
    <m/>
    <m/>
    <m/>
    <m/>
    <s v="Diseñar e implementar al 100% una estrategia de coordinación con los organismos de justicia"/>
    <m/>
    <s v="x"/>
    <m/>
    <s v="x"/>
  </r>
  <r>
    <n v="152"/>
    <x v="3"/>
    <x v="32"/>
    <x v="2"/>
    <x v="13"/>
    <s v="Violencias contra las mujeres, en entornos familiares, comunitarios, vecinales, educativos presenciales y virtuales, y en espacios públicos."/>
    <s v="Articular las gestión de las entidades que convergen en el acceso a la justicia de las mujeres víctimas de violencias "/>
    <m/>
    <m/>
    <m/>
    <m/>
    <s v="Diseñar e implementar al 100% una estrategia de coordinación con los organismos de justicia"/>
    <m/>
    <s v="x"/>
    <m/>
    <s v="x"/>
  </r>
  <r>
    <n v="153"/>
    <x v="3"/>
    <x v="32"/>
    <x v="2"/>
    <x v="13"/>
    <s v="Violencias contra las mujeres, en entornos familiares, comunitarios, vecinales, educativos presenciales y virtuales, y en espacios públicos."/>
    <s v="Actualizar convenio interinstitucional MAI y el de las casas de justicia y mantener articulación SOFIA"/>
    <m/>
    <m/>
    <m/>
    <m/>
    <s v="Facilitar el 100% de talento humano de gestores necesarios para el desarrollo de la estrategia SOFIA"/>
    <m/>
    <s v="x"/>
    <m/>
    <s v="x"/>
  </r>
  <r>
    <n v="154"/>
    <x v="3"/>
    <x v="32"/>
    <x v="1"/>
    <x v="5"/>
    <s v="Violencias contra las mujeres, en entornos familiares, comunitarios, vecinales, educativos presenciales y virtuales, y en espacios públicos."/>
    <s v="Elaborar e implementar la estrategia de fortalecimiento de la cultura ciudadana y la participación para la seguridad, convivencia y la prevención de violencia basada en género, en el marco de los Consejos de Seguridad Locales"/>
    <m/>
    <m/>
    <m/>
    <m/>
    <s v="Diseñar e implementar al 100% de la estrategia de fortalecimiento de la cultura ciudadana y la participación para la seguridad, convivencia y la prevención de violencia de género."/>
    <s v="x"/>
    <s v="x"/>
    <m/>
    <s v="x"/>
  </r>
  <r>
    <n v="155"/>
    <x v="3"/>
    <x v="32"/>
    <x v="1"/>
    <x v="5"/>
    <s v="Violencias contra las mujeres, en entornos familiares, comunitarios, vecinales, educativos presenciales y virtuales, y en espacios públicos."/>
    <s v="Gestionar el cumplimiento de la  estrategia de intervención de entornos de confianza, con especial énfasis en las Instituciones Educativas Distritales, el Sistema Integrado de Transporte Público, las ciclorrutas, los parques y establecimientos públicos y aquellos espacios de riesgo para las mujeres."/>
    <m/>
    <m/>
    <m/>
    <m/>
    <s v="Diseñar e implementar al 100% de la  estrategia de intervención._x000a__x000a_"/>
    <s v="x"/>
    <s v="x"/>
    <m/>
    <s v="x"/>
  </r>
  <r>
    <n v="156"/>
    <x v="3"/>
    <x v="32"/>
    <x v="1"/>
    <x v="5"/>
    <s v="Violencias contra las mujeres, en entornos familiares, comunitarios, vecinales, educativos presenciales y virtuales, y en espacios públicos."/>
    <s v="Promover la partricipación paritaria y la sostenibilidad de los espacios de participación de las mujeres en instancias ciudadanas e institucionales"/>
    <m/>
    <m/>
    <m/>
    <m/>
    <s v="Adelantar los procesos de promoción en el contexto del 100% de las instancias ciudadanas e institucionales por definir."/>
    <s v="x"/>
    <s v="x"/>
    <m/>
    <s v="x"/>
  </r>
  <r>
    <n v="157"/>
    <x v="3"/>
    <x v="32"/>
    <x v="1"/>
    <x v="5"/>
    <s v="Violencias contra las mujeres, en entornos familiares, comunitarios, vecinales, educativos presenciales y virtuales, y en espacios públicos."/>
    <s v="Diseñar e implementar estrategias de prevención de violencias, socialización de rutas de atención y socialización de los medios de Atención de las Violencias contra las Mujeres._x000a_"/>
    <m/>
    <m/>
    <m/>
    <m/>
    <s v="Diseñar e implementar al 100% la estrategias._x000a_"/>
    <s v="x"/>
    <s v="x"/>
    <m/>
    <s v="x"/>
  </r>
  <r>
    <n v="158"/>
    <x v="3"/>
    <x v="32"/>
    <x v="1"/>
    <x v="6"/>
    <s v="Violencias contra las mujeres, en entornos familiares, comunitarios, vecinales, educativos presenciales y virtuales, y en espacios públicos."/>
    <s v="Generar espacios de formación a lideresas de Bogotá en rutas de atención de violencias basadas en género y fortalecimiento de organizaciones sociales en entornos comunitarios, educativos, usuarias del sistema de transporte público y biciusuarias."/>
    <m/>
    <m/>
    <m/>
    <m/>
    <s v="Desarrollar acciones de formación a lideresas de Bogotá con el 100% de las organizaciones identificadas."/>
    <s v="x"/>
    <m/>
    <m/>
    <s v="x"/>
  </r>
  <r>
    <n v="159"/>
    <x v="3"/>
    <x v="32"/>
    <x v="2"/>
    <x v="13"/>
    <s v="Violencias contra las mujeres, en entornos familiares, comunitarios, vecinales, educativos presenciales y virtuales, y en espacios públicos."/>
    <s v="Empoderar a las mujeres en alto riesgo que han sido víctimas de violencias relacionado con las rutas de protección y restablecimiento de derechos."/>
    <m/>
    <m/>
    <m/>
    <m/>
    <s v="Aumento en el 3% de la denuncia por parte de las mujeres"/>
    <m/>
    <s v="x"/>
    <m/>
    <s v="x"/>
  </r>
  <r>
    <n v="160"/>
    <x v="3"/>
    <x v="32"/>
    <x v="2"/>
    <x v="13"/>
    <s v="Violencias contra las mujeres, en entornos familiares, comunitarios, vecinales, educativos presenciales y virtuales, y en espacios públicos."/>
    <s v="Implementar en las casas de justicia priorizadas un modelo de atención con ruta integral para mujeres. "/>
    <m/>
    <m/>
    <m/>
    <m/>
    <s v="7 casas de justicia con ruta integral para mujeres"/>
    <m/>
    <s v="x"/>
    <m/>
    <s v="x"/>
  </r>
  <r>
    <n v="161"/>
    <x v="3"/>
    <x v="32"/>
    <x v="2"/>
    <x v="13"/>
    <s v="Discriminación, violencia  y victimización de la población LGTBI"/>
    <s v="Implementar un plan de trabajo con población trans para promover el reconocimiento y ejercicio de derechos y las rutas de atención y denuncia existentes en caso de caso de arbitrariedad de las autoridades."/>
    <m/>
    <m/>
    <m/>
    <m/>
    <s v="100% de ejecución del plan de trabajo para la reducción de la violencia y la discriminación contra la comunidad trans."/>
    <s v="x"/>
    <s v="x"/>
    <m/>
    <s v="x"/>
  </r>
  <r>
    <n v="162"/>
    <x v="3"/>
    <x v="32"/>
    <x v="2"/>
    <x v="13"/>
    <s v="Discriminación, violencia  y victimización de la población LGTBI"/>
    <s v="Diseñar e implementar en coordinación con la Dirección de Diversidad Sexual y demás entidades (pertinentes),  en el marco de la política pública LGBTI, una estrategia integral de atención a la denuncia  contra la discriminación y vulneración del derecho a la vida y seguridad de las personas de los sectores sociales LGBTI "/>
    <m/>
    <m/>
    <m/>
    <m/>
    <s v="100% de ejecución de la estrategia integral de atención a la denuncia  contra la discriminación y vulneración de los derechos para personas de los sectores sociales LGBTI "/>
    <s v="x"/>
    <s v="x"/>
    <s v="x"/>
    <m/>
  </r>
  <r>
    <n v="163"/>
    <x v="3"/>
    <x v="32"/>
    <x v="1"/>
    <x v="3"/>
    <s v="Discriminación, violencia  y victimización de la población LGTBI"/>
    <s v="Desarrollar acciones orientadas a promover una cultura ciudadana, de la prevención de violencias, discriminación  en los entornos familiares, comunitarios, educativos, espacio público  y transporte público, dirigidas a las familias, ciudadanía,  servidores públicos, polícía, entre otros actores sociales."/>
    <m/>
    <m/>
    <m/>
    <m/>
    <s v="100% de la estrategia distrital de cambio cultural para la transformación de imaginarios y representaciones sociales negativas que afectan el ejercicio de los derechos de las personas LGBTI, en los 15 sectores de la Administración Distrital._x000a__x000a__x000a_"/>
    <s v="x"/>
    <s v="x"/>
    <m/>
    <s v="x"/>
  </r>
  <r>
    <n v="164"/>
    <x v="3"/>
    <x v="32"/>
    <x v="1"/>
    <x v="3"/>
    <s v="Discriminación, violencia  y victimización de la población LGTBI"/>
    <s v="Diseñar e implementar un plan de acción para intervenir las zonas de la ciudad en las que el ejercicio de la actividades sexuales pagas generan conflictos de convivencia, seguridad y ejercicio de las libertades._x000a__x000a_"/>
    <m/>
    <m/>
    <m/>
    <m/>
    <s v="100% de las zonas de la ciudad identificadas, con aciones de prevención y mitigación de conflictos de convivencia, seguridad y ejercicio de las libertades._x000a_"/>
    <s v="x"/>
    <s v="x"/>
    <m/>
    <s v="x"/>
  </r>
  <r>
    <n v="165"/>
    <x v="3"/>
    <x v="32"/>
    <x v="0"/>
    <x v="2"/>
    <s v="Hurto a personas en entornos vecinales, sistema de transporte, espacios públicos y viviendas"/>
    <s v="Articular acciones de Inspección, Vigilancia y Control -IVC a establecimientos y modalidades virtuales de tráfico de bienes hurtados: celulares, equipos móviles terminales, bicicletas y autopartes, identificando los lugares y personas dedicadas al delito de la receptación. En este sentido y en articulación con los organismos competentes, se realizarán las respectivas capturas en flagrancia, incautando los bienes que tienen reporte de hurto, además de la apertura de la noticia criminal correspondiente."/>
    <m/>
    <m/>
    <m/>
    <m/>
    <s v="Realizar dos operativos de Inspección, Vigilancia y Control -IVC, cada mes  y en cada localidad, a establecimientos dedicados al tráfico de bienes hurtados y la manipulación de equipos móviles terminales._x000a__x000a_Así mismo, realizar una investigación mensual a los espacios virtuales para identificar las redes criminales de bienes hurtados."/>
    <m/>
    <m/>
    <m/>
    <s v="x"/>
  </r>
  <r>
    <n v="166"/>
    <x v="3"/>
    <x v="32"/>
    <x v="0"/>
    <x v="7"/>
    <s v="Hurto a personas en entornos vecinales, sistema de transporte, espacios públicos y viviendas"/>
    <s v="Coordinar estrategias de investigación en articulación con la especialidad de Policía Judicial y la Unidad de Delitos Informáticos y otras Unidades especializadas de la Fiscalía General para la desarticulación de estructuras criminales dedicadas al hurto, receptación y distribución de celulares, bicicletas, mobiliario urbano y autopartes, así como a la estafa y al fraude bancario, a partir de reportes ciudadanos y la caracterización de modalidades de tráfico."/>
    <m/>
    <m/>
    <m/>
    <m/>
    <s v="Diligenciar reportes de seguridad en cada zona de atención prioritaria o donde se identifique la presencia física o virtual de bandas criminales, una vez al mes."/>
    <m/>
    <m/>
    <m/>
    <s v="x"/>
  </r>
  <r>
    <n v="167"/>
    <x v="3"/>
    <x v="32"/>
    <x v="1"/>
    <x v="1"/>
    <s v="Hurto a personas en entornos vecinales, sistema de transporte, espacios públicos y viviendas"/>
    <s v="Promover y participar en la mesa interinstitucional con gremios, asociaciones de biciusuarios y operadores de telefonía celular para analizar todo lo concerniente al hurto de autopartes, bicicletas y celulares._x000a_"/>
    <m/>
    <m/>
    <m/>
    <m/>
    <s v="Realizar como mínimo una vez al trimestre, reuniones de la mesa de  articulación interinstitucional con gremios y asociaciones."/>
    <m/>
    <m/>
    <m/>
    <s v="x"/>
  </r>
  <r>
    <n v="168"/>
    <x v="3"/>
    <x v="32"/>
    <x v="1"/>
    <x v="1"/>
    <s v="Hurto a personas en entornos vecinales, sistema de transporte, espacios públicos y viviendas"/>
    <s v="Promover y participar en la mesa interinstitucional con instituciones educativas, para analizar todo lo concerniente a la prevención de violencias, de delitos y el autocuidado"/>
    <m/>
    <m/>
    <m/>
    <m/>
    <s v="Realizar como mínimo una vez al semestre, reuniones de la mesa interinstitucional con instituciones educativas."/>
    <s v="x"/>
    <m/>
    <m/>
    <s v="x"/>
  </r>
  <r>
    <n v="169"/>
    <x v="3"/>
    <x v="32"/>
    <x v="1"/>
    <x v="1"/>
    <s v="Hurto a personas en entornos vecinales, sistema de transporte, espacios públicos y viviendas"/>
    <s v="Realizar actividades pedagógicas de prevención enfocada en la difusión de recomendaciones de cuidado y no compra de elementos hurtados."/>
    <m/>
    <m/>
    <m/>
    <m/>
    <s v="Realizar como mínimo dos veces al mes, jornadas de prevención en los entornos virtuales, comunitarios y entornos con mayor frecuencia de hurtos."/>
    <s v="x"/>
    <m/>
    <m/>
    <s v="x"/>
  </r>
  <r>
    <n v="170"/>
    <x v="3"/>
    <x v="32"/>
    <x v="0"/>
    <x v="7"/>
    <s v="Hurto a personas en entornos vecinales, sistema de transporte, espacios públicos y viviendas"/>
    <s v="Generar reportes de seguridad ciudadana que permitan la denuncia para la desarticulación de estructuras dedicadas al hurto y el fraude de personas."/>
    <m/>
    <m/>
    <m/>
    <m/>
    <s v="Diligenciar reportes de seguridad donde se identifique altos índices de hurto una vez al mes."/>
    <m/>
    <m/>
    <m/>
    <s v="x"/>
  </r>
  <r>
    <n v="171"/>
    <x v="3"/>
    <x v="32"/>
    <x v="2"/>
    <x v="13"/>
    <s v="Hurto a personas en entornos vecinales, sistema de transporte, espacios públicos y viviendas"/>
    <s v="Diseñar e implementar estrategias para socialización de rutas de atención, con puntos móviles de denuncia en el sistema de transporte."/>
    <m/>
    <m/>
    <m/>
    <m/>
    <s v="Aumentar en un 5% número de denuncias que se realizan en el sistema, referente al hurto de celulares."/>
    <m/>
    <m/>
    <m/>
    <s v="x"/>
  </r>
  <r>
    <n v="172"/>
    <x v="3"/>
    <x v="32"/>
    <x v="0"/>
    <x v="2"/>
    <s v="Hurto a personas en entornos vecinales, sistema de transporte, espacios públicos y viviendas"/>
    <s v="Disponer de presencia policial en estaciones y paraderos con mayor actividad y con mayor riesgo, casos de hurto y agresión física y verbal."/>
    <m/>
    <m/>
    <m/>
    <m/>
    <s v="Disminuir el número de hurtos, agresiones físicas y verbales en el sistema de transporte público"/>
    <m/>
    <m/>
    <m/>
    <s v="x"/>
  </r>
  <r>
    <n v="173"/>
    <x v="3"/>
    <x v="32"/>
    <x v="1"/>
    <x v="1"/>
    <s v="Hurto a personas en entornos vecinales, sistema de transporte, espacios públicos y viviendas"/>
    <s v="Diseñar y desarrollar una estrategia interinstitucional de acciones de prevención frente al hurto de bicicletas"/>
    <m/>
    <m/>
    <m/>
    <m/>
    <s v="Disminuir 5% los casos de hurto a bicicletas "/>
    <m/>
    <m/>
    <m/>
    <s v="x"/>
  </r>
  <r>
    <n v="174"/>
    <x v="3"/>
    <x v="32"/>
    <x v="1"/>
    <x v="10"/>
    <s v="Redes criminales, relacionadas con las modalidades de tráfico ilegal de drogas, extorsión, receptación de bienes hurtados, generando violencias y conflictividades en los territorios. "/>
    <s v="Articular la gestión  interinstitucional para la inspección, vigilancia y control, IVC, de la venta de tabaco, licor y spa en entornos educativos, vecinales y espacio público _x000a__x000a_ _x000a__x000a_"/>
    <m/>
    <m/>
    <m/>
    <m/>
    <s v="Aumento del 4% de capturas y judicializaciones de actores, en la cadena de producción, distribucion y comercializacion de drogas, tábaco y licor ilegales."/>
    <m/>
    <m/>
    <m/>
    <s v="x"/>
  </r>
  <r>
    <n v="175"/>
    <x v="3"/>
    <x v="32"/>
    <x v="1"/>
    <x v="10"/>
    <s v="Redes criminales, relacionadas con las modalidades de tráfico ilegal de drogas, extorsión, receptación de bienes hurtados, generando violencias y conflictividades en los territorios. "/>
    <s v="Vincular a consumidores problemáticos de SPA en programas de prevención y disminución del consumo."/>
    <m/>
    <m/>
    <m/>
    <m/>
    <s v="Incrementar en un 2% las personas que reciben las información de los programas de tratamiento dirigidos a la superacion del consumo problemático."/>
    <m/>
    <m/>
    <m/>
    <s v="x"/>
  </r>
  <r>
    <n v="176"/>
    <x v="3"/>
    <x v="32"/>
    <x v="1"/>
    <x v="6"/>
    <s v="Redes criminales, relacionadas con las modalidades de tráfico ilegal de drogas, extorsión, receptación de bienes hurtados, generando violencias y conflictividades en los territorios. "/>
    <s v="Realizar jornadas de sensibilización en los entornos de confianza, para promover el conocimiento de la ciudadanía de las rutas de atención y canales de denuncia frente al delito de la extorsión. Lo anterior en coordinación y articulación con el GAULA de la Policía Nacional."/>
    <m/>
    <m/>
    <m/>
    <m/>
    <s v="Realizar como mínimo una vez al trimestre, jornadas de sensibilización  en los territorios, para promover el conocimiento de la ciudadanía en torno a las rutas de atención y canales de denuncia frente al delito de la extorsión"/>
    <s v="x"/>
    <m/>
    <m/>
    <s v="x"/>
  </r>
  <r>
    <n v="177"/>
    <x v="3"/>
    <x v="32"/>
    <x v="0"/>
    <x v="7"/>
    <s v="Redes criminales, relacionadas con las modalidades de tráfico ilegal de drogas, extorsión, receptación de bienes hurtados, generando violencias y conflictividades en los territorios. "/>
    <s v="Desarticular las estructuras criminales asociadas al hurto de celulares, automotores, autopartes, bicicletas, fleteo, viviendas, establecimientos comerciales y mobiliario urbano, coordinando la acción de la Policía Judicial y Unidad de Delitos Informáticos de la Fiscalía General, gremios, asociaciones y  ciudadanía."/>
    <m/>
    <m/>
    <m/>
    <m/>
    <s v="Aumentar en un 3% el número de investigaciones."/>
    <m/>
    <m/>
    <m/>
    <s v="x"/>
  </r>
  <r>
    <n v="178"/>
    <x v="3"/>
    <x v="32"/>
    <x v="0"/>
    <x v="2"/>
    <s v="Redes criminales, relacionadas con las modalidades de tráfico ilegal de drogas, extorsión, receptación de bienes hurtados, generando violencias y conflictividades en los territorios. "/>
    <s v="Desarrollar acciones coordinadas orientadas a la denuncia, la capturas en flagrancia, la incautación de elementos hurtados y la extinción de dominio._x000a_"/>
    <m/>
    <m/>
    <m/>
    <m/>
    <s v="Aumentar en un 3% el número de acciones coordinadas para la identificación de personas presuntamente dedicadas al delitos de receptación."/>
    <m/>
    <m/>
    <m/>
    <s v="x"/>
  </r>
  <r>
    <n v="179"/>
    <x v="3"/>
    <x v="32"/>
    <x v="0"/>
    <x v="7"/>
    <s v="Redes criminales, relacionadas con las modalidades de tráfico ilegal de drogas, extorsión, receptación de bienes hurtados, generando violencias y conflictividades en los territorios. "/>
    <s v="Caracterizar las estructuras criminales _x000a__x000a_"/>
    <m/>
    <m/>
    <m/>
    <m/>
    <s v="Un inventario aprobado y actualizado con una vigencia anual."/>
    <m/>
    <m/>
    <m/>
    <s v="x"/>
  </r>
  <r>
    <n v="180"/>
    <x v="3"/>
    <x v="32"/>
    <x v="1"/>
    <x v="1"/>
    <s v="Concentración de delitos de alto impacto, problemas de convivencia y problemas de acceso a la justicia en territorios físico y virtuales, afectando derechos y libertades"/>
    <s v="Implementar estrategias de prevención y cultura ciudadana  en los territorios identificados como los más problematicos, a partir de acciones y estrategicas e intervenciones interinstitucionales, realización de jornadas de oferta institucional (servicios) que promuevan la inclusión social y la prevención de delitos y/o comportamientos contrarios a la convivencia"/>
    <m/>
    <m/>
    <m/>
    <m/>
    <s v="100% de las zonas de atención priorizada, en las cuales se realicen jornadas de oferta institucional (servicios) de inclusión social, con base en las necesidades de las comunidades"/>
    <s v="x"/>
    <m/>
    <m/>
    <s v="x"/>
  </r>
  <r>
    <n v="181"/>
    <x v="3"/>
    <x v="32"/>
    <x v="0"/>
    <x v="7"/>
    <s v="Concentración de delitos de alto impacto, problemas de convivencia y problemas de acceso a la justicia en territorios físico y virtuales, afectando derechos y libertades"/>
    <s v="Realizar acciones de Inspección, Vigilancia y Control - IVC a establecimientos de alto impacto."/>
    <m/>
    <m/>
    <m/>
    <m/>
    <s v="Realizar dos operativos de  Inspección, Vigilancia y Control -IVC, cada mes  y en cada localidad, a establecimientos de alto impacto."/>
    <m/>
    <m/>
    <m/>
    <s v="x"/>
  </r>
  <r>
    <n v="182"/>
    <x v="3"/>
    <x v="32"/>
    <x v="1"/>
    <x v="10"/>
    <s v="Concentración de delitos de alto impacto, problemas de convivencia y problemas de acceso a la justicia en territorios físico y virtuales, afectando derechos y libertades"/>
    <s v="Generar acciones con el enfoque de cultura ciudadana en los establecimientos de alto impacto, para promover el consumo responsable de licor, desestimular el consumo de spa, así como para la prevención de hurtos, riñas, lesiones personales y homicidios. "/>
    <m/>
    <m/>
    <m/>
    <m/>
    <s v="Implementar acciones como mínimo una vez al mes en los entornos priorizados"/>
    <s v="x"/>
    <m/>
    <m/>
    <s v="x"/>
  </r>
  <r>
    <n v="183"/>
    <x v="3"/>
    <x v="32"/>
    <x v="0"/>
    <x v="2"/>
    <s v="Concentración de delitos de alto impacto, problemas de convivencia y problemas de acceso a la justicia en territorios físico y virtuales, afectando derechos y libertades"/>
    <s v="Implementar acciones preventivas y articuladas en los Zonas de Atención Prioritaria (ZAP)."/>
    <m/>
    <m/>
    <m/>
    <m/>
    <s v="100% de las ZAP con acciones de intervención interinstitucional."/>
    <s v="x"/>
    <m/>
    <m/>
    <s v="x"/>
  </r>
  <r>
    <n v="184"/>
    <x v="3"/>
    <x v="32"/>
    <x v="1"/>
    <x v="5"/>
    <s v="Concentración de delitos de alto impacto, problemas de convivencia y problemas de acceso a la justicia en territorios físico y virtuales, afectando derechos y libertades"/>
    <s v="Realizar acciones de prevención en territorios donde se presenten altos indices de violencias basadas en género, el femicidio, la violencia de pareja, los delitos sexuales, con énfasis en el reconocimiento de los derechos y los canales de acceso a la justicia. "/>
    <m/>
    <m/>
    <m/>
    <m/>
    <s v="100% de  acciones de prevención en los territorios priorizados"/>
    <s v="x"/>
    <m/>
    <m/>
    <s v="x"/>
  </r>
  <r>
    <n v="185"/>
    <x v="3"/>
    <x v="32"/>
    <x v="1"/>
    <x v="5"/>
    <s v="Concentración de delitos de alto impacto, problemas de convivencia y problemas de acceso a la justicia en territorios físico y virtuales, afectando derechos y libertades"/>
    <s v="Transversalizar el enfoque de género en el desarrollo de intervenciones interinstitucionales en los Planes Territoriales de Convivencia y  Seguridad y en los ZAP."/>
    <m/>
    <m/>
    <m/>
    <m/>
    <s v="100% de las intervenciones con enfoque de género."/>
    <s v="x"/>
    <s v="x"/>
    <m/>
    <s v="x"/>
  </r>
  <r>
    <n v="186"/>
    <x v="3"/>
    <x v="32"/>
    <x v="1"/>
    <x v="3"/>
    <s v="Riesgo de incremento de modalidades delictivas y violencias asociadas al impacto de la emergencia sanitaria afectando grupos poblacionales vulnerables y personal médico y asistencial."/>
    <s v="Intervenir los entornos con mayor riesgo a las afectaciones en seguridad y convivencia que surjan en el marco de la emergencia sanitaria._x000a_"/>
    <m/>
    <m/>
    <m/>
    <m/>
    <s v="Intervenir el 100% de los entornos identificados."/>
    <m/>
    <m/>
    <m/>
    <s v="x"/>
  </r>
  <r>
    <n v="187"/>
    <x v="3"/>
    <x v="32"/>
    <x v="1"/>
    <x v="3"/>
    <s v="Riesgo de incremento de modalidades delictivas y violencias asociadas al impacto de la emergencia sanitaria afectando grupos poblacionales vulnerables y personal médico y asistencial."/>
    <s v="Fortalecer capacidades de investigación y judicialización de los delitos y contravenciones en entornos familiares, educativos y vecinales con enfoque de género."/>
    <m/>
    <m/>
    <m/>
    <m/>
    <s v="Capacitar el 100% de los servidores públicos vinculados a la estrategia."/>
    <s v="x"/>
    <s v="x"/>
    <s v="x"/>
    <s v="x"/>
  </r>
  <r>
    <n v="188"/>
    <x v="3"/>
    <x v="32"/>
    <x v="1"/>
    <x v="5"/>
    <s v="Ausencia de una cultura ciudadana del autocuidado y el cuidado incluyente de los otros, como ejercicio consciente del ejercicio de derechos y libertades ciudadanas, en entornos educativos y espacios públicos"/>
    <s v="Intervenir territorios con antecedentes de violencia, contextos de criminalidad y pobreza desde los actos simbólicos, resignificando el territorio, promoviendo la creación de redes de cuidado y afecto."/>
    <m/>
    <m/>
    <m/>
    <m/>
    <s v="Diseñar e implementar al 100% una (1) estrategia de fortalecimiento de la cultura ciudadana y la participación para la seguridad, convivencia y la prevención de violencia basada en género y el machismo, a través de la gestión en el territorio."/>
    <s v="x"/>
    <s v="x"/>
    <s v="x"/>
    <s v="x"/>
  </r>
  <r>
    <n v="189"/>
    <x v="3"/>
    <x v="32"/>
    <x v="1"/>
    <x v="6"/>
    <s v="Ausencia de una cultura ciudadana del autocuidado y el cuidado incluyente de los otros, como ejercicio consciente del ejercicio de derechos y libertades ciudadanas, en entornos educativos y espacios públicos"/>
    <s v="Identificar, mapear e involucra actores comunitarios, con el objetivo de indentificar las mejores prácticas en la gestión de seguridad, convivencia ciudadana y justica, las mejores prácticas entrarán en un proceso de fortalecimiento."/>
    <m/>
    <m/>
    <m/>
    <m/>
    <s v="Fortalecer 800 grupos de ciudadanos vinculados a instancias de participación para la convivencia y seguridad."/>
    <s v="x"/>
    <s v="x"/>
    <s v="x"/>
    <s v="x"/>
  </r>
  <r>
    <n v="190"/>
    <x v="3"/>
    <x v="32"/>
    <x v="1"/>
    <x v="6"/>
    <s v="Ausencia de una cultura ciudadana del autocuidado y el cuidado incluyente de los otros, como ejercicio consciente del ejercicio de derechos y libertades ciudadanas, en entornos educativos y espacios públicos"/>
    <s v="Crear una App &quot;Grupos de ciudadanos que trabajan por la seguridad y la convivencia&quot; que permita la comunicación y la interacción entre la ciudadanía y la Secretaría de Seguridad , Convivencia y Justicia."/>
    <m/>
    <m/>
    <m/>
    <m/>
    <s v="Fortalecer 800 grupos de ciudadanos vinculados a instancias de participación para la convivencia y seguridad."/>
    <s v="x"/>
    <s v="x"/>
    <s v="x"/>
    <s v="x"/>
  </r>
  <r>
    <n v="191"/>
    <x v="3"/>
    <x v="32"/>
    <x v="1"/>
    <x v="6"/>
    <s v="Ausencia de una cultura ciudadana del autocuidado y el cuidado incluyente de los otros, como ejercicio consciente del ejercicio de derechos y libertades ciudadanas, en entornos educativos y espacios públicos"/>
    <s v="Facilitar el diálogo ciudadano, la resolución de conflictos y la interlocución entre autoridades públicas y ciuadanías en el marco de acciones de movilización social y restablecimiento de derechos."/>
    <m/>
    <m/>
    <m/>
    <m/>
    <s v="Atender el 100% de los eventos de movilización social y restablecimiento de derechos. "/>
    <s v="x"/>
    <m/>
    <m/>
    <s v="x"/>
  </r>
  <r>
    <n v="192"/>
    <x v="3"/>
    <x v="32"/>
    <x v="1"/>
    <x v="5"/>
    <s v="Insuficientes capacidades, conocimientos  y competencias del talento humano al servicio de la gestión de la SCCJ"/>
    <s v="Formar Policías de vigilancia en promoción, atención, sanción, reparación y erradicación materia de violencias de género, especialmente violencias contra las mujeres y comunicación asertiva con la ciudadanía. "/>
    <m/>
    <m/>
    <m/>
    <m/>
    <s v="5000 Polícias formados."/>
    <m/>
    <s v="x"/>
    <m/>
    <s v="x"/>
  </r>
  <r>
    <n v="193"/>
    <x v="3"/>
    <x v="32"/>
    <x v="1"/>
    <x v="3"/>
    <s v="Insuficientes capacidades, conocimientos  y competencias del talento humano al servicio de la gestión de la SCCJ"/>
    <s v="Contar con personal idóneo que conozca los enfoques de la PPMy EG y que tengan actitud de empatía para la atención de las ciudadanas._x000a_Generar capacidades dentro de las Entidades del Distrito."/>
    <m/>
    <m/>
    <m/>
    <m/>
    <s v="El 100% de los funcionarios que interactuán en la atención ciudadana, capacitados."/>
    <m/>
    <m/>
    <m/>
    <s v="x"/>
  </r>
  <r>
    <n v="194"/>
    <x v="3"/>
    <x v="32"/>
    <x v="1"/>
    <x v="6"/>
    <s v="Insuficientes capacidades, conocimientos  y competencias del talento humano al servicio de la gestión de la SCCJ"/>
    <s v="Difundir entre los ciudadanos, servidores públicos, líderes y defensores de derechos humanos las rutas de atención de las violencias.                                                                                                                                                            "/>
    <m/>
    <m/>
    <m/>
    <m/>
    <s v="El 100% de las rutas de atención difundidas."/>
    <s v="x"/>
    <s v="x"/>
    <s v="x"/>
    <s v="x"/>
  </r>
  <r>
    <n v="195"/>
    <x v="3"/>
    <x v="32"/>
    <x v="1"/>
    <x v="1"/>
    <s v="Insuficientes capacidades, conocimientos  y competencias del talento humano al servicio de la gestión de la SCCJ"/>
    <s v="Capacitar a la Policía Judicial en nuevas tecnologías que faciliten la investigación criminal._x000a_"/>
    <m/>
    <m/>
    <m/>
    <m/>
    <s v="Capacitar el 100% de los Policías judiciales que intervienen en el desarrollo de las acciones de IVC"/>
    <s v="x"/>
    <m/>
    <m/>
    <s v="x"/>
  </r>
  <r>
    <n v="196"/>
    <x v="3"/>
    <x v="32"/>
    <x v="0"/>
    <x v="7"/>
    <s v="Información fragmentada  e incompleta, para la comprensión de los fenómenos sociales, territoriales y delictivos, necesarios en la toma de decisiones y el seguimiento de la gestión de la SCCJ"/>
    <s v="Articular estrategias a nivel territorial con la seccional de Inteligencia de la MEBOG y  Policía Judicial, para el intercambio de información relacionado con la acción de estructuras criminales."/>
    <m/>
    <m/>
    <m/>
    <m/>
    <s v="El 100% de la estrategia implementada"/>
    <m/>
    <m/>
    <m/>
    <s v="x"/>
  </r>
  <r>
    <n v="197"/>
    <x v="3"/>
    <x v="32"/>
    <x v="0"/>
    <x v="7"/>
    <s v="Información fragmentada  e incompleta, para la comprensión de los fenómenos sociales, territoriales y delictivos, necesarios en la toma de decisiones y el seguimiento de la gestión de la SCCJ"/>
    <s v="Diseñar e implementar los instrumentos técnicos procedimentales para el registro de las problematicas de los territorios, las causas y los generadores de violencia."/>
    <m/>
    <m/>
    <m/>
    <m/>
    <s v="El 100 % de los instrumentos técnicos procedimentales en funcionamiento"/>
    <s v="x"/>
    <m/>
    <m/>
    <s v="x"/>
  </r>
  <r>
    <n v="198"/>
    <x v="3"/>
    <x v="32"/>
    <x v="0"/>
    <x v="15"/>
    <s v="Información fragmentada  e incompleta, para la comprensión de los fenómenos sociales, territoriales y delictivos, necesarios en la toma de decisiones y el seguimiento de la gestión de la SCCJ"/>
    <s v="Gestionar el conocimiento necesario para comprender los entornos comunitarios, educativos, del espacio público y el transporte  público."/>
    <m/>
    <m/>
    <m/>
    <m/>
    <s v="Elaborar 16 documentos de política pública y ocho (8) investigaciones."/>
    <s v="x"/>
    <m/>
    <m/>
    <s v="x"/>
  </r>
  <r>
    <n v="199"/>
    <x v="3"/>
    <x v="32"/>
    <x v="2"/>
    <x v="13"/>
    <s v="Barreras de acceso a la justicia de población en condición de vulnerabilidad y diversa, víctima de violencias y actos de discriminación."/>
    <s v="Generar estrategias para garantizar la disminucion de barreras de acceso en los procesos de denuncia por violencia y actos de discriminacion a poblaciones diversas y vulnerables"/>
    <m/>
    <m/>
    <m/>
    <m/>
    <s v="100% de implementación de las estrategias que garanticen la disminucion de barreras de acceso en los procesos de denuncia por discriminacion "/>
    <s v="x"/>
    <s v="x"/>
    <s v="x"/>
    <s v="x"/>
  </r>
  <r>
    <n v="200"/>
    <x v="3"/>
    <x v="32"/>
    <x v="2"/>
    <x v="13"/>
    <s v="Barreras de acceso a la justicia de población en condición de vulnerabilidad y diversa, víctima de violencias y actos de discriminación."/>
    <s v="Facilitar los medios para que las victimas de delitos en el sistema de transporte masivo de bogota, instauren las denuncias._x000a__x000a_"/>
    <m/>
    <m/>
    <m/>
    <m/>
    <s v="Incremento de denuncias de hurtos en el sistema de transporte masivo de bogota."/>
    <s v="x"/>
    <s v="x"/>
    <s v="x"/>
    <s v="x"/>
  </r>
  <r>
    <n v="201"/>
    <x v="3"/>
    <x v="32"/>
    <x v="0"/>
    <x v="0"/>
    <s v="Insuficiente capacidad tecnológica para la identificación de los delincuentes al interior y externo próximo al sistema de transporte, establecimientos de comercio y espacio público"/>
    <s v="Aumentar las capacidades de video vigilancia en los entornos de comercio, comunitarios, del sistema de transporte público."/>
    <m/>
    <m/>
    <m/>
    <m/>
    <s v="100% de la capacidad instalada para la video vigilancia en los puntos críticos de los entornos."/>
    <m/>
    <m/>
    <m/>
    <s v="x"/>
  </r>
  <r>
    <n v="202"/>
    <x v="3"/>
    <x v="32"/>
    <x v="0"/>
    <x v="16"/>
    <s v="Insuficiente capacidad tecnológica para la identificación de los delincuentes al interior y externo próximo al sistema de transporte, establecimientos de comercio y espacio público"/>
    <s v="Adquirir el software de identificación facial, con capacidad de conexión al C4."/>
    <m/>
    <m/>
    <m/>
    <m/>
    <s v="el 100% del capacidad del software en funcionamiento."/>
    <m/>
    <m/>
    <m/>
    <s v="x"/>
  </r>
  <r>
    <n v="203"/>
    <x v="3"/>
    <x v="32"/>
    <x v="1"/>
    <x v="1"/>
    <s v="Ausencia de planes para la gestión de la seguridad, la convivencia y la Justicia, en los entornos locales."/>
    <s v="Construir los Planes Territoriales de Seguridad y Convivencia, que facilite la cooperación y la articulación de recursos y esfuerzos públicos y ciudadanos."/>
    <m/>
    <m/>
    <m/>
    <m/>
    <s v="100% de las localidades con Planes Territoriales de Seguridad y Convivencia."/>
    <s v="x"/>
    <s v="x"/>
    <s v="x"/>
    <s v="x"/>
  </r>
  <r>
    <n v="204"/>
    <x v="3"/>
    <x v="32"/>
    <x v="1"/>
    <x v="1"/>
    <s v="Ausencia de planes para la gestión de la seguridad, la convivencia y la Justicia, en los entornos locales."/>
    <s v="Construir los Planes de las Zonas de Atención Prioritaria, que oriente la intervención articulada."/>
    <m/>
    <m/>
    <m/>
    <m/>
    <s v="100% de las Zonas de Atención Prioritaria identificadas con plan de Intervención."/>
    <s v="x"/>
    <s v="x"/>
    <s v="x"/>
    <s v="x"/>
  </r>
  <r>
    <n v="205"/>
    <x v="3"/>
    <x v="32"/>
    <x v="0"/>
    <x v="8"/>
    <s v="Alto riesgo de actos terroristas contra la infraestructura vital y las vías de acceso a la ciudad"/>
    <s v="Diseñar los componentes del sistema distrital de prevención y gestión del riesgo en seguridad y convivencia, SDPGRSC._x000a_Diseño de plan de acción y convocatoria de las entidades vinculadas al SDPGRSC._x000a_Aprobación del SDPRGRSC, en el ámbito local, distrital y regional (Región Central)_x000a_"/>
    <m/>
    <m/>
    <m/>
    <m/>
    <s v="Contruir el 100% de los componentes del Sitema Distrital de Prevención y Gestión del Riesgo en Seguridad y Convivencia."/>
    <m/>
    <m/>
    <m/>
    <s v="x"/>
  </r>
  <r>
    <n v="206"/>
    <x v="3"/>
    <x v="33"/>
    <x v="0"/>
    <x v="16"/>
    <s v="_x000a_Necesidad de ampliación, modernización y consolidación de los sistemas integrados al C4, para procurar una mejor coordinación de las capacidades operativas y de inteligencia de los organismos seguridad."/>
    <s v="Integrar la planta telefónica NG911 al NUSE 123"/>
    <m/>
    <m/>
    <m/>
    <m/>
    <s v="Integración de la Planta telefónica NG911 al NUSE 123"/>
    <m/>
    <m/>
    <m/>
    <m/>
  </r>
  <r>
    <n v="207"/>
    <x v="3"/>
    <x v="33"/>
    <x v="0"/>
    <x v="16"/>
    <s v="_x000a_Necesidad de ampliación, modernización y consolidación de los sistemas integrados al C4, para procurar una mejor coordinación de las capacidades operativas y de inteligencia de los organismos seguridad."/>
    <s v="Implementar software de analítica de video para el sistema de video vigilancia Distrital"/>
    <m/>
    <m/>
    <m/>
    <m/>
    <s v="implementación de un nuevo modelo de Analítica"/>
    <m/>
    <m/>
    <m/>
    <m/>
  </r>
  <r>
    <n v="208"/>
    <x v="3"/>
    <x v="33"/>
    <x v="0"/>
    <x v="15"/>
    <s v="_x000a_Necesidad de ampliación, modernización y consolidación de los sistemas integrados al C4, para procurar una mejor coordinación de las capacidades operativas y de inteligencia de los organismos seguridad."/>
    <s v="Implementar softwares de información o herramientas que permitan hacer ejercicios de predicción, anticipación, o investigación"/>
    <m/>
    <m/>
    <m/>
    <m/>
    <s v="Implementación y puesta en funcionamiento del sistema de predicción, Big Data o correlación de evento."/>
    <m/>
    <m/>
    <m/>
    <m/>
  </r>
  <r>
    <n v="209"/>
    <x v="3"/>
    <x v="33"/>
    <x v="0"/>
    <x v="16"/>
    <s v="_x000a_Necesidad de ampliación, modernización y consolidación de los sistemas integrados al C4, para procurar una mejor coordinación de las capacidades operativas y de inteligencia de los organismos seguridad."/>
    <s v="Centralizar sistemas de información que aporten a los temas de seguridad y convivencia ciudadana, para integrarlas herramientas de Big-Data."/>
    <m/>
    <m/>
    <m/>
    <m/>
    <s v="Implementación y puesta en funcionamiento del sistema de predicción, Big Data o correlación de evento."/>
    <m/>
    <m/>
    <m/>
    <m/>
  </r>
  <r>
    <n v="210"/>
    <x v="3"/>
    <x v="33"/>
    <x v="0"/>
    <x v="16"/>
    <s v="_x000a_Necesidad de ampliación, modernización y consolidación de los sistemas integrados al C4, para procurar una mejor coordinación de las capacidades operativas y de inteligencia de los organismos seguridad."/>
    <s v="Integrar al C4 la Línea Purpura de la Secretaría Distrital de la Mujer."/>
    <m/>
    <m/>
    <m/>
    <m/>
    <s v="Contribuir a la formulación e implementacón del plan de mejoramiento C4"/>
    <m/>
    <m/>
    <m/>
    <m/>
  </r>
  <r>
    <n v="211"/>
    <x v="0"/>
    <x v="4"/>
    <x v="0"/>
    <x v="17"/>
    <m/>
    <s v="Diseñar e implementar el piloto del nuevo modelo de servicio de policía, con énfasis en los componentes de Policía de Vecindario y la reformulación del cuadrante."/>
    <m/>
    <m/>
    <m/>
    <m/>
    <m/>
    <m/>
    <m/>
    <m/>
    <m/>
  </r>
  <r>
    <n v="212"/>
    <x v="0"/>
    <x v="4"/>
    <x v="0"/>
    <x v="17"/>
    <m/>
    <s v="Realizar el ajuste a la malla de cuadrantes según la nueva perspectiva dinámica."/>
    <m/>
    <m/>
    <m/>
    <m/>
    <m/>
    <m/>
    <m/>
    <m/>
    <m/>
  </r>
  <r>
    <n v="213"/>
    <x v="0"/>
    <x v="4"/>
    <x v="0"/>
    <x v="17"/>
    <m/>
    <s v="Definir e implementar un mecanismo de seguimiento y evaluación del funcionamiento del Modelo."/>
    <m/>
    <m/>
    <m/>
    <m/>
    <m/>
    <m/>
    <m/>
    <m/>
    <m/>
  </r>
  <r>
    <n v="214"/>
    <x v="0"/>
    <x v="4"/>
    <x v="1"/>
    <x v="18"/>
    <m/>
    <s v="Diseño e implementación del nuevo modelo del servicio de policía, con énfasis en los componentes de Policía de Vecindario."/>
    <m/>
    <m/>
    <m/>
    <m/>
    <m/>
    <m/>
    <m/>
    <m/>
    <m/>
  </r>
  <r>
    <n v="215"/>
    <x v="0"/>
    <x v="4"/>
    <x v="1"/>
    <x v="18"/>
    <m/>
    <s v="Definir e implementar un mecanismo de seguimiento y evaluación funcional del Modelo"/>
    <m/>
    <m/>
    <m/>
    <m/>
    <m/>
    <m/>
    <m/>
    <m/>
    <m/>
  </r>
  <r>
    <n v="216"/>
    <x v="5"/>
    <x v="34"/>
    <x v="0"/>
    <x v="0"/>
    <s v="Afectaciones al patrimonio"/>
    <s v="Enrolar e individualizar ciudadanos extranjeros en condiciones jurídicas especiales"/>
    <s v="No. Individualizaciones realizadas"/>
    <s v="No. Individualizaciones solicitadas"/>
    <s v="No. De socializaciones realizadas/No. De individualizaciones solicitadas"/>
    <n v="330"/>
    <n v="1"/>
    <s v="x"/>
    <m/>
    <m/>
    <s v="x"/>
  </r>
  <r>
    <n v="217"/>
    <x v="5"/>
    <x v="34"/>
    <x v="1"/>
    <x v="3"/>
    <s v="Convivencia"/>
    <s v="Participar en jornadas de atención al ciudadano"/>
    <s v="No. De jornadas de servicio al ciudadano participadas"/>
    <s v="No. Jornadas de servicio al ciudadano convocadas"/>
    <s v="No. Jornadas de servicio a ciudadano participadas/No. De jornadas de servicio al ciudadano convocadas"/>
    <n v="15"/>
    <n v="1"/>
    <m/>
    <s v="x"/>
    <s v="x"/>
    <m/>
  </r>
  <r>
    <n v="218"/>
    <x v="5"/>
    <x v="34"/>
    <x v="0"/>
    <x v="2"/>
    <s v="Comisión de delitos por parte de ciudadanos extranjeros"/>
    <s v="Imponer y garantizar la medida de expulsión de ciudadanos extranjeros implicados en acciones delincuenciales"/>
    <s v="No. De resoluciones de explosión expedidas"/>
    <s v="No. De personas puestas a disposición de Migración Colombia con informe de fiscalía"/>
    <s v="No. De resoluciones de expulsión expedidas/ No. De personas puestas a disposición Colombia con informe de fiscalía"/>
    <n v="967"/>
    <n v="1"/>
    <m/>
    <m/>
    <m/>
    <s v="x"/>
  </r>
  <r>
    <n v="219"/>
    <x v="5"/>
    <x v="34"/>
    <x v="1"/>
    <x v="3"/>
    <s v="Riesgo de contagio de COVID-19 en la atención "/>
    <s v="Hacer uso de medidas de proyección y bioseguridad en la atención de los ciudadanos"/>
    <s v="No. De medidas de protección y bioseguridad implementadas"/>
    <s v="No. De medias de protección y bioseguridad formuladas"/>
    <s v="No. De medidas de protección y bioseguridad implementadas/ No. De medidas de protección y bioseguridad formuladas"/>
    <n v="0"/>
    <n v="1"/>
    <m/>
    <s v="x"/>
    <s v="x"/>
    <m/>
  </r>
  <r>
    <n v="220"/>
    <x v="5"/>
    <x v="34"/>
    <x v="1"/>
    <x v="3"/>
    <s v="Convivencia"/>
    <s v="Desarrollar procedimientos de inspección, vigilancia y control (IVC), espacio público , Transmilenio verificaciones migratoria"/>
    <s v="No. De operativos realizados"/>
    <s v="No. De operativos planeados"/>
    <s v="No. Operativos realizados/No. De operativos planeados"/>
    <n v="226"/>
    <n v="1"/>
    <s v="x"/>
    <m/>
    <s v="x"/>
    <m/>
  </r>
  <r>
    <n v="221"/>
    <x v="5"/>
    <x v="34"/>
    <x v="1"/>
    <x v="3"/>
    <s v="Convivencia"/>
    <s v="Realizar socialización interna sobre la normatividad en materia de trata de personas, tráfico de migrantes, xenofobia y DD.HH"/>
    <s v="No. De sensibilizaciones desarrolladas"/>
    <s v="No. De sensibilizaciones planeadas"/>
    <s v="No. De sensibilizaciones desarrolladas / No. De sensibilizaciones planeadas"/>
    <n v="0"/>
    <n v="8"/>
    <m/>
    <s v="x"/>
    <s v="x"/>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2">
  <r>
    <n v="1"/>
    <s v="BRIGADA 13"/>
    <s v="BRIGADA 13"/>
    <x v="0"/>
    <x v="0"/>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m/>
    <m/>
    <m/>
    <s v="X"/>
  </r>
  <r>
    <n v="2"/>
    <s v="BRIGADA 13"/>
    <s v="BRIGADA 13"/>
    <x v="1"/>
    <x v="1"/>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Acompañar a los organismos de Seguridad y Justicia en el Distrito para mantener los centros de despliegue operacional con condiciones de seguridad y bienestar."/>
    <m/>
    <n v="20"/>
    <m/>
    <n v="20"/>
    <s v="Mantener los 20 centros de despliegue operacional con condiciones de seguridad y bienestar"/>
    <m/>
    <m/>
    <m/>
    <s v="X"/>
  </r>
  <r>
    <n v="3"/>
    <s v="BRIGADA 13"/>
    <s v="BRIGADA 13"/>
    <x v="1"/>
    <x v="1"/>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Controlar los ejes viales de acceso a la ciudad a partir de los puntos de control implementados "/>
    <m/>
    <n v="4370"/>
    <m/>
    <n v="4370"/>
    <s v="  Mantener el control de los ejes viales de acceso a la ciudad a partir de 4370 puntos de control     "/>
    <m/>
    <m/>
    <m/>
    <s v="X"/>
  </r>
  <r>
    <n v="4"/>
    <s v="BRIGADA 13"/>
    <s v="BRIGADA 13"/>
    <x v="0"/>
    <x v="2"/>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Garantizar el sostenimiento del hombre en el cumplimiento de la tarea. "/>
    <m/>
    <n v="365"/>
    <m/>
    <n v="365"/>
    <s v="Mantener el desarrollo de 365 actividades logísticas y de bienestar para el cumplimiento de la misión "/>
    <s v="X"/>
    <s v="X"/>
    <s v="X"/>
    <m/>
  </r>
  <r>
    <n v="5"/>
    <s v="BRIGADA 13"/>
    <s v="BRIGADA 13"/>
    <x v="1"/>
    <x v="3"/>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m/>
    <m/>
    <m/>
    <s v="X"/>
  </r>
  <r>
    <n v="6"/>
    <s v="BRIGADA 13"/>
    <s v="BRIGADA 13"/>
    <x v="1"/>
    <x v="1"/>
    <x v="0"/>
    <x v="0"/>
    <x v="0"/>
    <s v="Deficiencias de articulación e integración entre las Entidades y Agencias para garantizar el desarrollo de la actividad operacional"/>
    <s v="Realizar acompañamiento y seguimiento a las actividades operacionales que se desarrollan en el Distrito                              "/>
    <m/>
    <n v="1460"/>
    <m/>
    <n v="1460"/>
    <s v="Mantener las 1460 actividades de seguimiento y monitoreo a las actividades operacionales que se desarrollan en el Distrito  "/>
    <m/>
    <m/>
    <m/>
    <s v="X"/>
  </r>
  <r>
    <n v="7"/>
    <s v="BRIGADA 13"/>
    <s v="BRIGADA 13"/>
    <x v="1"/>
    <x v="3"/>
    <x v="0"/>
    <x v="0"/>
    <x v="0"/>
    <s v="Deficiencias de articulación e integración entre las Entidades y Agencias para garantizar el desarrollo de la actividad operacional"/>
    <s v="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m/>
    <m/>
    <m/>
    <s v="X"/>
  </r>
  <r>
    <n v="8"/>
    <s v="BRIGADA 13"/>
    <s v="BRIGADA 13"/>
    <x v="1"/>
    <x v="3"/>
    <x v="0"/>
    <x v="0"/>
    <x v="0"/>
    <s v="Falta de coordinación e integración en los procesos de inteligencia de cada institución._x000a__x000a_"/>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m/>
    <m/>
    <m/>
    <s v="X"/>
  </r>
  <r>
    <n v="9"/>
    <s v="BRIGADA 13"/>
    <s v="BRIGADA 13"/>
    <x v="0"/>
    <x v="2"/>
    <x v="0"/>
    <x v="0"/>
    <x v="0"/>
    <s v="Falta de coordinación e integración en los procesos de inteligencia de cada institución._x000a__x000a_"/>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s v="X"/>
    <s v="X"/>
    <s v="X"/>
    <s v="X"/>
  </r>
  <r>
    <n v="10"/>
    <s v="BRIGADA 13"/>
    <s v="BRIGADA 13"/>
    <x v="1"/>
    <x v="4"/>
    <x v="0"/>
    <x v="0"/>
    <x v="0"/>
    <s v="A partir de situaciones de contingencia extrema, falta de capacidades del IDRG para la atención y gestión de desastres"/>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m/>
    <m/>
    <m/>
    <s v="X"/>
  </r>
  <r>
    <n v="11"/>
    <s v="BRIGADA 13"/>
    <s v="BRIGADA 13"/>
    <x v="1"/>
    <x v="4"/>
    <x v="0"/>
    <x v="0"/>
    <x v="0"/>
    <s v="Incremento en delitos contra el medio ambiente, fauna y especie "/>
    <s v="Potenciar la protección y sostenibilidad de la biodiversidad , a partir de campañas de protección del medio ambiente (Burbuja ambiental)"/>
    <m/>
    <n v="24"/>
    <m/>
    <n v="12"/>
    <s v="Incrementar en un 100% las campañas de protección al medio ambiente"/>
    <s v="X"/>
    <m/>
    <m/>
    <s v="X"/>
  </r>
  <r>
    <n v="12"/>
    <s v="BRIGADA 13"/>
    <s v="BRIGADA 13"/>
    <x v="1"/>
    <x v="4"/>
    <x v="0"/>
    <x v="0"/>
    <x v="0"/>
    <s v="Incremento en delitos contra el medio ambiente, fauna y especie "/>
    <s v="Desarrollar programas de capacitación y reforestación"/>
    <m/>
    <n v="72"/>
    <m/>
    <n v="36"/>
    <s v="Incrementar en un 100% los planes de reforestación de los cerros ambientales y localidad 20"/>
    <s v="X"/>
    <m/>
    <m/>
    <s v="X"/>
  </r>
  <r>
    <n v="13"/>
    <s v="BRIGADA 13"/>
    <s v="BRIGADA 13"/>
    <x v="1"/>
    <x v="4"/>
    <x v="0"/>
    <x v="0"/>
    <x v="0"/>
    <s v="Incremento en delitos contra el medio ambiente, fauna y especie "/>
    <s v="Realizar actividades de  control institucional del territorio y del medio ambiente "/>
    <m/>
    <n v="24"/>
    <m/>
    <n v="12"/>
    <s v="Incrementar en un 100% las actividades de control institucional del territorio y del medio ambiente "/>
    <m/>
    <m/>
    <m/>
    <s v="X"/>
  </r>
  <r>
    <n v="14"/>
    <s v="BRIGADA 13"/>
    <s v="BRIGADA 13"/>
    <x v="2"/>
    <x v="5"/>
    <x v="0"/>
    <x v="0"/>
    <x v="0"/>
    <s v="Incremento en los factores de inestabilidad que generan inseguridad en el Distrito "/>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m/>
    <m/>
    <m/>
    <s v="X"/>
  </r>
  <r>
    <n v="15"/>
    <s v="BRIGADA 13"/>
    <s v="BRIGADA 13"/>
    <x v="1"/>
    <x v="6"/>
    <x v="0"/>
    <x v="0"/>
    <x v="0"/>
    <s v="Complejidades para la capacitación del personal presencialmente, debido a la misionalidad y actividades en terreno"/>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m/>
    <m/>
    <m/>
    <s v="X"/>
  </r>
  <r>
    <n v="16"/>
    <s v="BRIGADA 13"/>
    <s v="BRIGADA 13"/>
    <x v="0"/>
    <x v="2"/>
    <x v="0"/>
    <x v="0"/>
    <x v="0"/>
    <s v="Dificultades para el acceso a la oferta institucional en territorios donde no se ha llegado con todo el potencial"/>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s v="X"/>
    <m/>
    <m/>
    <s v="X"/>
  </r>
  <r>
    <n v="17"/>
    <s v="BRIGADA 13"/>
    <s v="BRIGADA 13"/>
    <x v="0"/>
    <x v="2"/>
    <x v="0"/>
    <x v="0"/>
    <x v="0"/>
    <s v="Dificultades en la difusión de información estratégica"/>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s v="X"/>
    <m/>
    <m/>
    <s v="X"/>
  </r>
  <r>
    <n v="18"/>
    <s v="BRIGADA 13"/>
    <s v="BRIGADA 13"/>
    <x v="1"/>
    <x v="6"/>
    <x v="0"/>
    <x v="0"/>
    <x v="0"/>
    <s v="Oportunidades para ampliar bienestar y la moral"/>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s v="X"/>
    <m/>
    <m/>
    <s v="X"/>
  </r>
  <r>
    <n v="19"/>
    <s v="FISCALÍA GENERAL DE LA NACIÓN"/>
    <s v="FISCALÍA GENERAL DE LA NACIÓN"/>
    <x v="1"/>
    <x v="3"/>
    <x v="0"/>
    <x v="0"/>
    <x v="0"/>
    <s v="Hurto a personas  en Transmilenio "/>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m/>
    <m/>
    <m/>
    <s v="X"/>
  </r>
  <r>
    <n v="20"/>
    <s v="FISCALÍA GENERAL DE LA NACIÓN"/>
    <s v="FISCALÍA GENERAL DE LA NACIÓN"/>
    <x v="1"/>
    <x v="3"/>
    <x v="0"/>
    <x v="0"/>
    <x v="0"/>
    <s v="Hurto a personas (celulares)"/>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m/>
    <m/>
    <m/>
    <s v="X"/>
  </r>
  <r>
    <n v="21"/>
    <s v="FISCALÍA GENERAL DE LA NACIÓN"/>
    <s v="FISCALÍA GENERAL DE LA NACIÓN"/>
    <x v="1"/>
    <x v="3"/>
    <x v="0"/>
    <x v="0"/>
    <x v="0"/>
    <s v="Homicidios "/>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m/>
    <m/>
    <m/>
    <s v="X"/>
  </r>
  <r>
    <n v="22"/>
    <s v="FISCALÍA GENERAL DE LA NACIÓN"/>
    <s v="FISCALÍA GENERAL DE LA NACIÓN"/>
    <x v="0"/>
    <x v="7"/>
    <x v="0"/>
    <x v="0"/>
    <x v="0"/>
    <s v="Violencia contra mujeres"/>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m/>
    <s v="X"/>
    <m/>
    <m/>
  </r>
  <r>
    <n v="23"/>
    <s v="FISCALÍA GENERAL DE LA NACIÓN"/>
    <s v="FISCALÍA GENERAL DE LA NACIÓN"/>
    <x v="0"/>
    <x v="8"/>
    <x v="0"/>
    <x v="0"/>
    <x v="0"/>
    <s v="Violencia contra población vulnerable (niños, niñas, adolescentes y jóvenes)"/>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m/>
    <m/>
    <s v="X"/>
    <m/>
  </r>
  <r>
    <n v="24"/>
    <s v="FISCALÍA GENERAL DE LA NACIÓN"/>
    <s v="FISCALÍA GENERAL DE LA NACIÓN"/>
    <x v="1"/>
    <x v="3"/>
    <x v="0"/>
    <x v="0"/>
    <x v="0"/>
    <s v="Microtráfico"/>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m/>
    <m/>
    <m/>
    <s v="X"/>
  </r>
  <r>
    <n v="25"/>
    <s v="FISCALÍA GENERAL DE LA NACIÓN"/>
    <s v="FISCALÍA GENERAL DE LA NACIÓN"/>
    <x v="0"/>
    <x v="8"/>
    <x v="0"/>
    <x v="0"/>
    <x v="0"/>
    <s v="Violencia contra población vulnerable (niños, niñas, adolescentes y jóvenes)"/>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m/>
    <m/>
    <s v="X"/>
    <m/>
  </r>
  <r>
    <n v="26"/>
    <s v="FISCALÍA GENERAL DE LA NACIÓN"/>
    <s v="FISCALÍA GENERAL DE LA NACIÓN"/>
    <x v="1"/>
    <x v="1"/>
    <x v="0"/>
    <x v="0"/>
    <x v="0"/>
    <s v="Delitos informáticos o ciberdelitos"/>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m/>
    <m/>
    <m/>
    <s v="X"/>
  </r>
  <r>
    <n v="27"/>
    <s v="MEBOG"/>
    <s v="ASUNTOS JURÍDICOS ASJUR"/>
    <x v="1"/>
    <x v="6"/>
    <x v="0"/>
    <x v="0"/>
    <x v="0"/>
    <s v="Delitos y comportamientos contrarios que afectan la seguridad y la convivencia ciudadana "/>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s v="X"/>
    <m/>
    <m/>
    <s v="X"/>
  </r>
  <r>
    <n v="28"/>
    <s v="MEBOG"/>
    <s v="AUXILIARES DE POLICÍA - AUXPO"/>
    <x v="1"/>
    <x v="6"/>
    <x v="0"/>
    <x v="0"/>
    <x v="0"/>
    <s v="Hurto"/>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m/>
    <m/>
    <m/>
    <s v="X"/>
  </r>
  <r>
    <n v="29"/>
    <s v="MEBOG"/>
    <s v="AUXILIARES DE POLICÍA - AUXPO"/>
    <x v="1"/>
    <x v="6"/>
    <x v="0"/>
    <x v="0"/>
    <x v="0"/>
    <s v="Terrorismo"/>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m/>
    <m/>
    <m/>
    <s v="X"/>
  </r>
  <r>
    <n v="30"/>
    <s v="MEBOG"/>
    <s v="AUXILIARES DE POLICÍA - AUXPO"/>
    <x v="0"/>
    <x v="2"/>
    <x v="0"/>
    <x v="0"/>
    <x v="0"/>
    <s v="Comportamientos Contrarios a la convivencia"/>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s v="X"/>
    <m/>
    <m/>
    <s v="X"/>
  </r>
  <r>
    <n v="31"/>
    <s v="MEBOG"/>
    <s v="AUXILIARES DE POLICÍA - AUXPO"/>
    <x v="0"/>
    <x v="2"/>
    <x v="0"/>
    <x v="0"/>
    <x v="0"/>
    <s v="Comportamientos Contrarios a la convivencia"/>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m/>
    <m/>
    <m/>
    <s v="X"/>
  </r>
  <r>
    <n v="32"/>
    <s v="MEBOG"/>
    <s v="CENTRO AUTOMÁTICO DE DESPACHO CAD"/>
    <x v="1"/>
    <x v="1"/>
    <x v="0"/>
    <x v="0"/>
    <x v="0"/>
    <s v="Delitos y comportamientos contrarios que afectan la seguridad y la convivencia ciudadana "/>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s v="X"/>
    <s v="X"/>
    <s v="X"/>
    <s v="X"/>
  </r>
  <r>
    <n v="33"/>
    <s v="MEBOG"/>
    <s v="CENTRO DE INFORMACIÓN ESTRATÉGICA POLICIAL SECCIONAL CIEPS"/>
    <x v="1"/>
    <x v="6"/>
    <x v="0"/>
    <x v="0"/>
    <x v="0"/>
    <s v="Delitos y comportamientos contrarios que afectan la seguridad y la convivencia ciudadana"/>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s v="X"/>
    <s v="X"/>
    <s v="X"/>
    <s v="X"/>
  </r>
  <r>
    <n v="34"/>
    <s v="MEBOG"/>
    <s v="CÓDIGO NACIONAL DE SEGURIDAD Y CONVIVENCIA CIUDADANA CNSCC"/>
    <x v="0"/>
    <x v="9"/>
    <x v="0"/>
    <x v="0"/>
    <x v="0"/>
    <s v="Comportamientos contrarios a la Convivencia "/>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s v="X"/>
    <m/>
    <m/>
    <s v="X"/>
  </r>
  <r>
    <n v="35"/>
    <s v="MEBOG"/>
    <s v="CÓDIGO NACIONAL DE SEGURIDAD Y CONVIVENCIA CIUDADANA CNSCC"/>
    <x v="0"/>
    <x v="9"/>
    <x v="0"/>
    <x v="0"/>
    <x v="0"/>
    <s v="Comportamientos contrarios a la Convivencia "/>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s v="X"/>
    <m/>
    <m/>
    <s v="X"/>
  </r>
  <r>
    <n v="36"/>
    <s v="MEBOG"/>
    <s v="CÓDIGO NACIONAL DE SEGURIDAD Y CONVIVENCIA CIUDADANA CNSCC"/>
    <x v="0"/>
    <x v="9"/>
    <x v="0"/>
    <x v="0"/>
    <x v="0"/>
    <s v="Comportamientos contrarios a la Convivencia "/>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s v="X"/>
    <m/>
    <m/>
    <s v="X"/>
  </r>
  <r>
    <n v="37"/>
    <s v="MEBOG"/>
    <s v="CÓDIGO NACIONAL DE SEGURIDAD Y CONVIVENCIA CIUDADANA CNSCC"/>
    <x v="0"/>
    <x v="9"/>
    <x v="0"/>
    <x v="0"/>
    <x v="0"/>
    <s v="Comportamientos contrarios a la Convivencia "/>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s v="X"/>
    <m/>
    <m/>
    <s v="X"/>
  </r>
  <r>
    <n v="38"/>
    <s v="MEBOG"/>
    <s v="CÓDIGO NACIONAL DE SEGURIDAD Y CONVIVENCIA CIUDADANA CNSCC"/>
    <x v="0"/>
    <x v="9"/>
    <x v="0"/>
    <x v="0"/>
    <x v="0"/>
    <s v="Delitos de seguridad ciudadana"/>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m/>
    <m/>
    <s v="X"/>
    <s v="X"/>
  </r>
  <r>
    <n v="39"/>
    <s v="MEBOG"/>
    <s v="ESCUADRÓN MOVIL ANTIDISTURBIOS ESMAD"/>
    <x v="1"/>
    <x v="1"/>
    <x v="0"/>
    <x v="0"/>
    <x v="0"/>
    <s v="Alteración del orden público en la protesta social (Control de Disturbios)"/>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s v="X"/>
    <m/>
    <m/>
    <m/>
  </r>
  <r>
    <n v="40"/>
    <s v="MEBOG"/>
    <s v="GRUPO AMBIENTAL Y ECOLÓGICO GUPAE"/>
    <x v="0"/>
    <x v="9"/>
    <x v="0"/>
    <x v="0"/>
    <x v="0"/>
    <s v="Maltrato Animal"/>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m/>
    <m/>
    <m/>
    <s v="X"/>
  </r>
  <r>
    <n v="41"/>
    <s v="MEBOG"/>
    <s v="GRUPO AMBIENTAL Y ECOLÓGICO GUPAE"/>
    <x v="1"/>
    <x v="6"/>
    <x v="0"/>
    <x v="0"/>
    <x v="0"/>
    <s v="Maltrato Animal"/>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s v="X"/>
    <m/>
    <m/>
    <m/>
  </r>
  <r>
    <n v="42"/>
    <s v="MEBOG"/>
    <s v="GRUPO AMBIENTAL Y ECOLÓGICO GUPAE"/>
    <x v="0"/>
    <x v="10"/>
    <x v="0"/>
    <x v="0"/>
    <x v="0"/>
    <s v="Delitos y comportamientos contrarios contra el ambiente que afectan la convivencia y la seguridad ciudadana"/>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m/>
    <m/>
    <s v="X"/>
    <s v="X"/>
  </r>
  <r>
    <n v="43"/>
    <s v="MEBOG"/>
    <s v="GRUPO AMBIENTAL Y ECOLÓGICO GUPAE"/>
    <x v="0"/>
    <x v="10"/>
    <x v="0"/>
    <x v="0"/>
    <x v="0"/>
    <s v="Delitos contra el  ambiente y los recursos naturales"/>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s v="X"/>
    <m/>
    <m/>
    <s v="X"/>
  </r>
  <r>
    <n v="44"/>
    <s v="MEBOG"/>
    <s v="GRUPO ANTIEXTORSIÓN Y SECUESTRO GAULA"/>
    <x v="1"/>
    <x v="1"/>
    <x v="0"/>
    <x v="0"/>
    <x v="0"/>
    <s v="Extorsión  "/>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s v="X"/>
    <m/>
    <m/>
    <s v="X"/>
  </r>
  <r>
    <n v="45"/>
    <s v="MEBOG"/>
    <s v="GRUPO ANTIEXTORSIÓN Y SECUESTRO GAULA"/>
    <x v="1"/>
    <x v="1"/>
    <x v="0"/>
    <x v="0"/>
    <x v="0"/>
    <s v="Secuestro "/>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m/>
    <m/>
    <m/>
    <s v="X"/>
  </r>
  <r>
    <n v="46"/>
    <s v="MEBOG"/>
    <s v="GRUPO DE CARABINEROS GUCAR"/>
    <x v="1"/>
    <x v="1"/>
    <x v="0"/>
    <x v="0"/>
    <x v="0"/>
    <s v="Delitos y comportamientos contrarios que afectan la seguridad y la convivencia ciudadana"/>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s v="X"/>
    <m/>
    <m/>
    <m/>
  </r>
  <r>
    <n v="47"/>
    <s v="MEBOG"/>
    <s v="GRUPO DE CARABINEROS GUCAR"/>
    <x v="0"/>
    <x v="9"/>
    <x v="0"/>
    <x v="0"/>
    <x v="0"/>
    <s v="Comportamientos Contrarios a la convivencia"/>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m/>
    <m/>
    <m/>
    <s v="X"/>
  </r>
  <r>
    <n v="48"/>
    <s v="MEBOG"/>
    <s v="GRUPO DE DERECHOS HUMANOS DERHU"/>
    <x v="0"/>
    <x v="8"/>
    <x v="0"/>
    <x v="0"/>
    <x v="0"/>
    <s v="Amenazas a Población de Especial Protección Constitucional "/>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s v="X"/>
    <s v="X"/>
    <s v="X"/>
    <m/>
  </r>
  <r>
    <n v="49"/>
    <s v="MEBOG"/>
    <s v="GRUPO DE INFANCIA Y ADOLESCENCIA GINAD"/>
    <x v="1"/>
    <x v="1"/>
    <x v="0"/>
    <x v="0"/>
    <x v="0"/>
    <s v="Delitos cometidos contra niños, niñas y Adolescentes"/>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m/>
    <s v="X"/>
    <s v="X"/>
    <m/>
  </r>
  <r>
    <n v="50"/>
    <s v="MEBOG"/>
    <s v="GRUPO DE INFANCIA Y ADOLESCENCIA GINAD"/>
    <x v="0"/>
    <x v="9"/>
    <x v="0"/>
    <x v="0"/>
    <x v="0"/>
    <s v="Consumo de sustancias psicoactivas, consumo de alcohol, violencias y explotación sexual  "/>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s v="X"/>
    <m/>
    <s v="X"/>
    <m/>
  </r>
  <r>
    <n v="51"/>
    <s v="MEBOG"/>
    <s v="GRUPO DE INFANCIA Y ADOLESCENCIA GINAD"/>
    <x v="0"/>
    <x v="8"/>
    <x v="0"/>
    <x v="0"/>
    <x v="0"/>
    <s v="Violencia intrafamiliar contra la Mujer"/>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m/>
    <s v="X"/>
    <s v="X"/>
    <m/>
  </r>
  <r>
    <n v="52"/>
    <s v="MEBOG"/>
    <s v="GRUPO DE INFANCIA Y ADOLESCENCIA GINAD"/>
    <x v="1"/>
    <x v="1"/>
    <x v="0"/>
    <x v="0"/>
    <x v="0"/>
    <s v="Enrolamiento de niños, niñas y adolescentes en actividades delictivas"/>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s v="X"/>
    <m/>
    <s v="X"/>
    <m/>
  </r>
  <r>
    <n v="53"/>
    <s v="MEBOG"/>
    <s v="GRUPO DE INFANCIA Y ADOLESCENCIA GINAD"/>
    <x v="0"/>
    <x v="7"/>
    <x v="0"/>
    <x v="0"/>
    <x v="0"/>
    <s v="Violencia contra Mujer, Familia y Género"/>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m/>
    <s v="X"/>
    <s v="X"/>
    <s v="X"/>
  </r>
  <r>
    <n v="54"/>
    <s v="MEBOG"/>
    <s v="GRUPO DE INFANCIA Y ADOLESCENCIA GINAD"/>
    <x v="0"/>
    <x v="10"/>
    <x v="0"/>
    <x v="0"/>
    <x v="0"/>
    <s v="Prevención al consumo de estupefacientes y alcohol en menores de edad"/>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s v="X"/>
    <m/>
    <s v="X"/>
    <m/>
  </r>
  <r>
    <n v="55"/>
    <s v="MEBOG"/>
    <s v="GRUPO DE INFANCIA Y ADOLESCENCIA GINAD"/>
    <x v="1"/>
    <x v="1"/>
    <x v="0"/>
    <x v="0"/>
    <x v="0"/>
    <s v="Prevención al consumo de estupefacientes y alcohol en menores de edad"/>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m/>
    <m/>
    <s v="X"/>
    <s v="X"/>
  </r>
  <r>
    <n v="56"/>
    <s v="MEBOG"/>
    <s v="GRUPO DE INFANCIA Y ADOLESCENCIA GINAD"/>
    <x v="0"/>
    <x v="8"/>
    <x v="0"/>
    <x v="0"/>
    <x v="0"/>
    <s v="Violencia intrafamiliar"/>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m/>
    <s v="X"/>
    <s v="X"/>
    <m/>
  </r>
  <r>
    <n v="57"/>
    <s v="MEBOG"/>
    <s v="GRUPO DE INFANCIA Y ADOLESCENCIA GINAD"/>
    <x v="0"/>
    <x v="8"/>
    <x v="0"/>
    <x v="0"/>
    <x v="0"/>
    <s v="Delitos en el ciberespacio"/>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m/>
    <m/>
    <s v="X"/>
    <m/>
  </r>
  <r>
    <n v="58"/>
    <s v="MEBOG"/>
    <s v="GRUPO DE OPERACIONES ESPECIALES GOES"/>
    <x v="1"/>
    <x v="6"/>
    <x v="0"/>
    <x v="0"/>
    <x v="0"/>
    <s v="Estructuras Delincuenciales"/>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m/>
    <m/>
    <m/>
    <s v="X"/>
  </r>
  <r>
    <n v="59"/>
    <s v="MEBOG"/>
    <s v="GRUPO DE PREVENCIÓN PRECI"/>
    <x v="1"/>
    <x v="1"/>
    <x v="0"/>
    <x v="0"/>
    <x v="0"/>
    <s v="Homicidio"/>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m/>
    <m/>
    <m/>
    <s v="X"/>
  </r>
  <r>
    <n v="60"/>
    <s v="MEBOG"/>
    <s v="GRUPO DE PREVENCIÓN PRECI"/>
    <x v="0"/>
    <x v="10"/>
    <x v="0"/>
    <x v="0"/>
    <x v="0"/>
    <s v="Hurto a personas "/>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s v="X"/>
    <m/>
    <m/>
    <m/>
  </r>
  <r>
    <n v="61"/>
    <s v="MEBOG"/>
    <s v="GRUPO DE PREVENCIÓN PRECI"/>
    <x v="0"/>
    <x v="10"/>
    <x v="0"/>
    <x v="0"/>
    <x v="0"/>
    <s v="Violencia contra la mujer, familia y género"/>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s v="X"/>
    <s v="X"/>
    <m/>
    <m/>
  </r>
  <r>
    <n v="62"/>
    <s v="MEBOG"/>
    <s v="GRUPO DE PREVENCIÓN PRECI"/>
    <x v="0"/>
    <x v="11"/>
    <x v="0"/>
    <x v="0"/>
    <x v="0"/>
    <s v="Tráfico y consumo de estupefacientes "/>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s v="X"/>
    <m/>
    <s v="X"/>
    <m/>
  </r>
  <r>
    <n v="63"/>
    <s v="MEBOG"/>
    <s v="GRUPO DE TALENTO HUMANO TAHUM"/>
    <x v="1"/>
    <x v="6"/>
    <x v="0"/>
    <x v="0"/>
    <x v="0"/>
    <s v="Delitos y comportamientos contrarios que afectan la seguridad y la convivencia ciudadana "/>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s v="X"/>
    <s v="X"/>
    <s v="X"/>
    <s v="X"/>
  </r>
  <r>
    <n v="64"/>
    <s v="MEBOG"/>
    <s v="GRUPO FUERZA DISPONIBLE GUFUD"/>
    <x v="1"/>
    <x v="4"/>
    <x v="0"/>
    <x v="0"/>
    <x v="0"/>
    <s v="Alteración del orden público en la protesta social "/>
    <s v="Fortalecer los equipos de protección corporal antimotines, para acompañar la protesta social y el derecho a reunión."/>
    <s v="No Aplica"/>
    <s v="No Aplica"/>
    <s v="No Aplica"/>
    <n v="0"/>
    <s v="Acompañar la protesta social  y la reunión, con base en los protocolos propuestos por la Alcaldía Mayor ."/>
    <m/>
    <m/>
    <m/>
    <s v="X"/>
  </r>
  <r>
    <n v="65"/>
    <s v="MEBOG"/>
    <s v="GRUPO FUERZA DISPONIBLE GUFUD"/>
    <x v="1"/>
    <x v="6"/>
    <x v="0"/>
    <x v="0"/>
    <x v="0"/>
    <s v="Ocupación ilegal del espacio público"/>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s v="X"/>
    <m/>
    <m/>
    <s v="X"/>
  </r>
  <r>
    <n v="66"/>
    <s v="MEBOG"/>
    <s v="GRUPO FUERZA DISPONIBLE GUFUD"/>
    <x v="1"/>
    <x v="4"/>
    <x v="0"/>
    <x v="0"/>
    <x v="0"/>
    <s v="Hurto a bicicletas"/>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m/>
    <m/>
    <m/>
    <s v="X"/>
  </r>
  <r>
    <n v="67"/>
    <s v="MEBOG"/>
    <s v="GRUPO FUERZA DISPONIBLE GUFUD"/>
    <x v="1"/>
    <x v="1"/>
    <x v="0"/>
    <x v="0"/>
    <x v="0"/>
    <s v="Hurto a bicicletas"/>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s v="X"/>
    <m/>
    <s v="X"/>
    <s v="X"/>
  </r>
  <r>
    <n v="68"/>
    <s v="MEBOG"/>
    <s v="GRUPO TELEMÁTICA TELEM"/>
    <x v="1"/>
    <x v="6"/>
    <x v="0"/>
    <x v="0"/>
    <x v="0"/>
    <s v="Delitos y comportamientos contrarios que afectan la seguridad y la convivencia ciudadana "/>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s v="X"/>
    <m/>
    <m/>
    <s v="X"/>
  </r>
  <r>
    <n v="69"/>
    <s v="MEBOG"/>
    <s v="JEFATURA ADMINISTRATIVA JEFAD"/>
    <x v="1"/>
    <x v="6"/>
    <x v="0"/>
    <x v="0"/>
    <x v="0"/>
    <s v="Delitos y comportamientos contrarios que afectan la seguridad y la convivencia ciudadana "/>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s v="X"/>
    <s v="X"/>
    <s v="X"/>
    <s v="X"/>
  </r>
  <r>
    <n v="70"/>
    <s v="MEBOG"/>
    <s v="MODELO DE VIGILANCIA COMUNITARIA POR CUADRANTES MVCC"/>
    <x v="1"/>
    <x v="1"/>
    <x v="0"/>
    <x v="0"/>
    <x v="0"/>
    <s v="Hurto a personas "/>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m/>
    <m/>
    <m/>
    <s v="X"/>
  </r>
  <r>
    <n v="71"/>
    <s v="MEBOG"/>
    <s v="MODELO DE VIGILANCIA COMUNITARIA POR CUADRANTES MVCC"/>
    <x v="1"/>
    <x v="1"/>
    <x v="0"/>
    <x v="0"/>
    <x v="0"/>
    <s v="Hurto de celulares"/>
    <s v="Realizar Consultas de Imei por dispositivo móvil PDA para verificar reporte por hurto de celulares "/>
    <s v="No Aplica"/>
    <s v="No Aplica"/>
    <s v="No Aplica"/>
    <n v="0"/>
    <s v="Realizar consultas encaminadas a combatir el hurto a celulares."/>
    <m/>
    <m/>
    <m/>
    <s v="X"/>
  </r>
  <r>
    <n v="72"/>
    <s v="MEBOG"/>
    <s v="MODELO DE VIGILANCIA COMUNITARIA POR CUADRANTES MVCC"/>
    <x v="0"/>
    <x v="9"/>
    <x v="0"/>
    <x v="0"/>
    <x v="0"/>
    <s v="Hurto de bicicletas"/>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m/>
    <m/>
    <m/>
    <s v="X"/>
  </r>
  <r>
    <n v="73"/>
    <s v="MEBOG"/>
    <s v="MODELO DE VIGILANCIA COMUNITARIA POR CUADRANTES MVCC"/>
    <x v="1"/>
    <x v="1"/>
    <x v="0"/>
    <x v="0"/>
    <x v="0"/>
    <s v="Hurto de automotores"/>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m/>
    <m/>
    <m/>
    <s v="X"/>
  </r>
  <r>
    <n v="74"/>
    <s v="MEBOG"/>
    <s v="MODELO DE VIGILANCIA COMUNITARIA POR CUADRANTES MVCC"/>
    <x v="1"/>
    <x v="1"/>
    <x v="0"/>
    <x v="0"/>
    <x v="0"/>
    <s v="Homicidio "/>
    <s v="Intervenir las zonas identificadas a través de planes focalizados por medio de actividades de vigilancia y control."/>
    <s v="Zonas identificadas"/>
    <s v="Zonas impactadas"/>
    <s v="Zonas identificadas / Zonas impactadas *100"/>
    <n v="0"/>
    <s v="Realizar planes focalizados en el 100% de zonas priorizadas."/>
    <m/>
    <m/>
    <m/>
    <s v="X"/>
  </r>
  <r>
    <n v="75"/>
    <s v="MEBOG"/>
    <s v="MODELO DE VIGILANCIA COMUNITARIA POR CUADRANTES MVCC"/>
    <x v="0"/>
    <x v="0"/>
    <x v="0"/>
    <x v="0"/>
    <x v="0"/>
    <s v="Homicidio"/>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s v="X"/>
    <m/>
    <m/>
    <s v="X"/>
  </r>
  <r>
    <n v="76"/>
    <s v="MEBOG"/>
    <s v="MODELO DE VIGILANCIA COMUNITARIA POR CUADRANTES MVCC"/>
    <x v="1"/>
    <x v="1"/>
    <x v="0"/>
    <x v="0"/>
    <x v="0"/>
    <s v="Violencia contra la mujer, familia y género"/>
    <s v="Atender oportunamente los motivos de policía que se presenten contra la mujer, familia y género "/>
    <s v="N° casos atendidos"/>
    <s v="No. de casos requeridos"/>
    <s v="N° casos atendidos / No. de casos requeridos"/>
    <n v="0"/>
    <s v="Atender el 100% de los casos reportados en contra la mujer, familia y género "/>
    <m/>
    <s v="X"/>
    <s v="X"/>
    <m/>
  </r>
  <r>
    <n v="77"/>
    <s v="MEBOG"/>
    <s v="MODELO DE VIGILANCIA COMUNITARIA POR CUADRANTES MVCC"/>
    <x v="1"/>
    <x v="1"/>
    <x v="0"/>
    <x v="0"/>
    <x v="0"/>
    <s v="Tráfico y consumo de estupefacientes"/>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m/>
    <m/>
    <m/>
    <s v="X"/>
  </r>
  <r>
    <n v="78"/>
    <s v="MEBOG"/>
    <s v="MODELO DE VIGILANCIA COMUNITARIA POR CUADRANTES MVCC"/>
    <x v="1"/>
    <x v="1"/>
    <x v="0"/>
    <x v="0"/>
    <x v="0"/>
    <s v="Lesiones personales"/>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s v="X"/>
    <m/>
    <m/>
    <s v="X"/>
  </r>
  <r>
    <n v="79"/>
    <s v="MEBOG"/>
    <s v="OFICINA DE ATENCIÓN AL CIUDADANO ATECI"/>
    <x v="1"/>
    <x v="1"/>
    <x v="0"/>
    <x v="0"/>
    <x v="0"/>
    <s v="Delitos y comportamientos contrarios que afectan la seguridad y la convivencia ciudadana "/>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s v="X"/>
    <m/>
    <m/>
    <s v="X"/>
  </r>
  <r>
    <n v="80"/>
    <s v="MEBOG"/>
    <s v="OFICINA DE PLANEACIÓN PLANE"/>
    <x v="1"/>
    <x v="6"/>
    <x v="0"/>
    <x v="0"/>
    <x v="0"/>
    <s v="Delitos y comportamientos contrarios que afectan la seguridad y la convivencia ciudadana "/>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m/>
    <m/>
    <m/>
    <s v="X"/>
  </r>
  <r>
    <n v="81"/>
    <s v="MEBOG"/>
    <s v="OFICINA DE PLANEACIÓN PLANE"/>
    <x v="1"/>
    <x v="6"/>
    <x v="0"/>
    <x v="0"/>
    <x v="0"/>
    <s v="Delitos y comportamientos Mujer, género y familia"/>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m/>
    <s v="X"/>
    <s v="X"/>
    <s v="X"/>
  </r>
  <r>
    <n v="82"/>
    <s v="MEBOG"/>
    <s v="SECCIONAL DE INTELIGENCIA SIPOL"/>
    <x v="1"/>
    <x v="3"/>
    <x v="0"/>
    <x v="0"/>
    <x v="0"/>
    <s v="Hurto a personas"/>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m/>
    <m/>
    <m/>
    <s v="X"/>
  </r>
  <r>
    <n v="83"/>
    <s v="MEBOG"/>
    <s v="SECCIONAL DE INTELIGENCIA SIPOL"/>
    <x v="1"/>
    <x v="6"/>
    <x v="0"/>
    <x v="0"/>
    <x v="0"/>
    <s v="Homicidio"/>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m/>
    <m/>
    <m/>
    <s v="X"/>
  </r>
  <r>
    <n v="84"/>
    <s v="MEBOG"/>
    <s v="SECCIONAL DE INTELIGENCIA SIPOL"/>
    <x v="1"/>
    <x v="3"/>
    <x v="0"/>
    <x v="0"/>
    <x v="0"/>
    <s v="Tráfico y consumo de estupefacientes "/>
    <s v="Identificar zonas, actores delincuenciales y causas generadoras del tráfico local de estupefacientes "/>
    <s v="No Aplica"/>
    <s v="No Aplica"/>
    <s v="No Aplica"/>
    <n v="0"/>
    <s v="Fortalecer las actividades básicas y especializadas de inteligencia sobre objetivos de proyección judicial."/>
    <m/>
    <m/>
    <m/>
    <s v="X"/>
  </r>
  <r>
    <n v="85"/>
    <s v="MEBOG"/>
    <s v="SECCIONAL DE INTELIGENCIA SIPOL"/>
    <x v="1"/>
    <x v="4"/>
    <x v="0"/>
    <x v="0"/>
    <x v="0"/>
    <s v="Terrorismo"/>
    <s v="Recolectar información que permita identificar y anticipar planes armados y/o terroristas por parte del GAO en la ciudad de Bogotá"/>
    <s v="No Aplica"/>
    <s v="No Aplica"/>
    <s v="No Aplica"/>
    <n v="0"/>
    <s v="Fortalecer las Capacidades de anticipación de acciones armadas y/o terroristas. "/>
    <m/>
    <m/>
    <m/>
    <s v="X"/>
  </r>
  <r>
    <n v="86"/>
    <s v="MEBOG"/>
    <s v="SECCIONAL DE INTELIGENCIA SIPOL"/>
    <x v="1"/>
    <x v="1"/>
    <x v="0"/>
    <x v="0"/>
    <x v="0"/>
    <s v="Delitos y comportamientos contrarios que afectan la seguridad y la convivencia ciudadana "/>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m/>
    <m/>
    <m/>
    <s v="X"/>
  </r>
  <r>
    <n v="87"/>
    <s v="MEBOG"/>
    <s v="SECCIONAL DE INVESTIGACIÓN JUDICIAL SIJIN "/>
    <x v="1"/>
    <x v="3"/>
    <x v="0"/>
    <x v="0"/>
    <x v="0"/>
    <s v="Hurto a usuarios del sistema financiero"/>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s v="X"/>
    <m/>
    <s v="X"/>
    <m/>
  </r>
  <r>
    <n v="88"/>
    <s v="MEBOG"/>
    <s v="SECCIONAL DE INVESTIGACIÓN JUDICIAL SIJIN "/>
    <x v="1"/>
    <x v="1"/>
    <x v="0"/>
    <x v="0"/>
    <x v="0"/>
    <s v="Hurto a personas"/>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m/>
    <m/>
    <m/>
    <s v="X"/>
  </r>
  <r>
    <n v="89"/>
    <s v="MEBOG"/>
    <s v="SECCIONAL DE INVESTIGACIÓN JUDICIAL SIJIN "/>
    <x v="1"/>
    <x v="3"/>
    <x v="0"/>
    <x v="0"/>
    <x v="0"/>
    <s v="Homicidio"/>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m/>
    <m/>
    <s v="X"/>
    <m/>
  </r>
  <r>
    <n v="90"/>
    <s v="MEBOG"/>
    <s v="SECCIONAL DE INVESTIGACIÓN JUDICIAL SIJIN "/>
    <x v="1"/>
    <x v="3"/>
    <x v="0"/>
    <x v="0"/>
    <x v="0"/>
    <s v="Delitos informáticos"/>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m/>
    <m/>
    <m/>
    <s v="X"/>
  </r>
  <r>
    <n v="91"/>
    <s v="MEBOG"/>
    <s v="SECCIONAL DE INVESTIGACIÓN JUDICIAL SIJIN "/>
    <x v="1"/>
    <x v="1"/>
    <x v="0"/>
    <x v="0"/>
    <x v="0"/>
    <s v="Hurto a celulares"/>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m/>
    <m/>
    <m/>
    <s v="X"/>
  </r>
  <r>
    <n v="92"/>
    <s v="MEBOG"/>
    <s v="SECCIONAL DE INVESTIGACIÓN JUDICIAL SIJIN "/>
    <x v="1"/>
    <x v="1"/>
    <x v="0"/>
    <x v="0"/>
    <x v="0"/>
    <s v="Hurto a comercio"/>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m/>
    <m/>
    <m/>
    <s v="X"/>
  </r>
  <r>
    <n v="93"/>
    <s v="MEBOG"/>
    <s v="SECCIONAL DE INVESTIGACIÓN JUDICIAL SIJIN "/>
    <x v="1"/>
    <x v="1"/>
    <x v="0"/>
    <x v="0"/>
    <x v="0"/>
    <s v="Hurto a residencias"/>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m/>
    <m/>
    <m/>
    <s v="X"/>
  </r>
  <r>
    <n v="94"/>
    <s v="MEBOG"/>
    <s v="SECCIONAL DE INVESTIGACIÓN JUDICIAL SIJIN "/>
    <x v="1"/>
    <x v="1"/>
    <x v="0"/>
    <x v="0"/>
    <x v="0"/>
    <s v="Hurto a vehículos y motocicletas"/>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m/>
    <m/>
    <m/>
    <s v="X"/>
  </r>
  <r>
    <n v="95"/>
    <s v="MEBOG"/>
    <s v="SECCIONAL DE INVESTIGACIÓN JUDICIAL SIJIN "/>
    <x v="1"/>
    <x v="1"/>
    <x v="0"/>
    <x v="0"/>
    <x v="0"/>
    <s v="Delitos y Comportamientos contrarios que afectan la Seguridad y la Convivencia Ciudadana "/>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s v="X"/>
    <m/>
    <m/>
    <m/>
  </r>
  <r>
    <n v="96"/>
    <s v="MEBOG"/>
    <s v="SECCIONAL DE INVESTIGACIÓN JUDICIAL SIJIN "/>
    <x v="1"/>
    <x v="1"/>
    <x v="0"/>
    <x v="0"/>
    <x v="0"/>
    <s v="Tráfico y Consumo de Estupefacientes"/>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m/>
    <m/>
    <m/>
    <s v="X"/>
  </r>
  <r>
    <n v="97"/>
    <s v="MEBOG"/>
    <s v="SECCIONAL DE INVESTIGACIÓN JUDICIAL SIJIN "/>
    <x v="1"/>
    <x v="6"/>
    <x v="0"/>
    <x v="0"/>
    <x v="0"/>
    <s v="Violencia contra la mujer, familia y género"/>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m/>
    <s v="X"/>
    <s v="X"/>
    <m/>
  </r>
  <r>
    <n v="98"/>
    <s v="MEBOG"/>
    <s v="SECCIONAL DE INVESTIGACIÓN JUDICIAL SIJIN "/>
    <x v="1"/>
    <x v="1"/>
    <x v="0"/>
    <x v="0"/>
    <x v="0"/>
    <s v="Delitos en el ciberespacio"/>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m/>
    <m/>
    <m/>
    <s v="X"/>
  </r>
  <r>
    <n v="99"/>
    <s v="MEBOG"/>
    <s v="SECCIONAL DE INVESTIGACIÓN JUDICIAL SIJIN "/>
    <x v="1"/>
    <x v="3"/>
    <x v="0"/>
    <x v="0"/>
    <x v="0"/>
    <s v="Hurto a celulares"/>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m/>
    <m/>
    <m/>
    <s v="X"/>
  </r>
  <r>
    <n v="100"/>
    <s v="MEBOG"/>
    <s v="SECCIONAL DE INVESTIGACIÓN JUDICIAL SIJIN "/>
    <x v="1"/>
    <x v="3"/>
    <x v="0"/>
    <x v="0"/>
    <x v="0"/>
    <s v="Hurto a personas"/>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m/>
    <m/>
    <m/>
    <s v="X"/>
  </r>
  <r>
    <n v="101"/>
    <s v="MEBOG"/>
    <s v="SECCIONAL DE INVESTIGACIÓN JUDICIAL SIJIN "/>
    <x v="1"/>
    <x v="1"/>
    <x v="0"/>
    <x v="0"/>
    <x v="0"/>
    <s v="Tráfico y Consumo de Estupefacientes"/>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m/>
    <m/>
    <m/>
    <s v="X"/>
  </r>
  <r>
    <n v="102"/>
    <s v="MEBOG"/>
    <s v="SECCIONAL DE TRÁNSITO Y TRANSPORTE -SETRA"/>
    <x v="1"/>
    <x v="6"/>
    <x v="0"/>
    <x v="0"/>
    <x v="0"/>
    <s v="Muertes y lesiones en accidentes de tránsito"/>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s v="X"/>
    <m/>
    <m/>
    <m/>
  </r>
  <r>
    <n v="103"/>
    <s v="MEBOG"/>
    <s v="SISTEMA REMOTO DE AERONAVES NO TRIPULADAS SIART"/>
    <x v="1"/>
    <x v="6"/>
    <x v="0"/>
    <x v="0"/>
    <x v="0"/>
    <s v="Delitos y comportamientos contrarios que afectan la seguridad y la convivencia ciudadana "/>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s v="X"/>
    <m/>
    <s v="X"/>
    <m/>
  </r>
  <r>
    <n v="104"/>
    <s v="MEBOG"/>
    <s v="SISTEMA REMOTO DE AERONAVES NO TRIPULADAS SIART"/>
    <x v="1"/>
    <x v="1"/>
    <x v="0"/>
    <x v="0"/>
    <x v="0"/>
    <s v="Protesta social"/>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s v="X"/>
    <m/>
    <m/>
    <s v="X"/>
  </r>
  <r>
    <n v="105"/>
    <s v="MEBOG"/>
    <s v="SISTEMA REMOTO DE AERONAVES NO TRIPULADAS SIART"/>
    <x v="1"/>
    <x v="3"/>
    <x v="0"/>
    <x v="0"/>
    <x v="0"/>
    <s v="Tráfico de estupefacientes"/>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m/>
    <m/>
    <m/>
    <s v="X"/>
  </r>
  <r>
    <n v="106"/>
    <s v="MEBOG"/>
    <s v="TRASMILENIO E-27"/>
    <x v="0"/>
    <x v="10"/>
    <x v="0"/>
    <x v="0"/>
    <x v="0"/>
    <s v="Hurto a personas en los sistemas de transporte masivo"/>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s v="X"/>
    <m/>
    <m/>
    <s v="X"/>
  </r>
  <r>
    <n v="107"/>
    <s v="MEBOG"/>
    <s v="TRASMILENIO E-28"/>
    <x v="0"/>
    <x v="8"/>
    <x v="0"/>
    <x v="0"/>
    <x v="0"/>
    <s v="Lesiones Personales en Transmilenio"/>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s v="X"/>
    <s v="X"/>
    <s v="X"/>
    <m/>
  </r>
  <r>
    <n v="108"/>
    <s v="MEBOG"/>
    <s v="TURISMO"/>
    <x v="0"/>
    <x v="11"/>
    <x v="0"/>
    <x v="0"/>
    <x v="0"/>
    <s v="Delitos Cometidos contra Turistas"/>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s v="X"/>
    <m/>
    <m/>
    <m/>
  </r>
  <r>
    <n v="109"/>
    <s v="MEBOG"/>
    <s v="TURISMO"/>
    <x v="1"/>
    <x v="1"/>
    <x v="0"/>
    <x v="0"/>
    <x v="0"/>
    <s v="Informalidad de los prestadores de servicios turísticos"/>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m/>
    <m/>
    <m/>
    <s v="X"/>
  </r>
  <r>
    <n v="110"/>
    <s v="MEBOG"/>
    <m/>
    <x v="0"/>
    <x v="9"/>
    <x v="0"/>
    <x v="0"/>
    <x v="0"/>
    <s v="Alteración del orden público en la protesta social "/>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s v="X"/>
    <m/>
    <m/>
    <m/>
  </r>
  <r>
    <n v="111"/>
    <s v="MEBOG"/>
    <m/>
    <x v="1"/>
    <x v="12"/>
    <x v="0"/>
    <x v="0"/>
    <x v="0"/>
    <m/>
    <s v="Diseñar e implementar el piloto del nuevo modelo de servicio de policía, con énfasis en los componentes de Policía de Vecindario y la reformulación del cuadrante."/>
    <m/>
    <m/>
    <m/>
    <m/>
    <m/>
    <m/>
    <m/>
    <m/>
    <m/>
  </r>
  <r>
    <n v="112"/>
    <s v="MEBOG"/>
    <m/>
    <x v="1"/>
    <x v="12"/>
    <x v="0"/>
    <x v="0"/>
    <x v="0"/>
    <m/>
    <s v="Realizar el ajuste a la malla de cuadrantes según la nueva perspectiva dinámica."/>
    <m/>
    <m/>
    <m/>
    <m/>
    <m/>
    <m/>
    <m/>
    <m/>
    <m/>
  </r>
  <r>
    <n v="113"/>
    <s v="MEBOG"/>
    <m/>
    <x v="1"/>
    <x v="12"/>
    <x v="0"/>
    <x v="0"/>
    <x v="0"/>
    <m/>
    <s v="Definir e implementar un mecanismo de seguimiento y evaluación del funcionamiento del Modelo."/>
    <m/>
    <m/>
    <m/>
    <m/>
    <m/>
    <m/>
    <m/>
    <m/>
    <m/>
  </r>
  <r>
    <n v="114"/>
    <s v="MEBOG"/>
    <m/>
    <x v="0"/>
    <x v="13"/>
    <x v="0"/>
    <x v="0"/>
    <x v="0"/>
    <m/>
    <s v="Diseño e implementación del nuevo modelo del servicio de policía, con énfasis en los componentes de Policía de Vecindario."/>
    <m/>
    <m/>
    <m/>
    <m/>
    <m/>
    <m/>
    <m/>
    <m/>
    <m/>
  </r>
  <r>
    <n v="115"/>
    <s v="MEBOG"/>
    <m/>
    <x v="0"/>
    <x v="13"/>
    <x v="0"/>
    <x v="0"/>
    <x v="0"/>
    <m/>
    <s v="Definir e implementar un mecanismo de seguimiento y evaluación funcional del Modelo"/>
    <m/>
    <m/>
    <m/>
    <m/>
    <m/>
    <m/>
    <m/>
    <m/>
    <m/>
  </r>
  <r>
    <n v="116"/>
    <s v="MIGRACION COLOMBIA"/>
    <s v="CFSM BOGOTÁ"/>
    <x v="1"/>
    <x v="6"/>
    <x v="0"/>
    <x v="0"/>
    <x v="0"/>
    <s v="Afectaciones al patrimonio"/>
    <s v="Enrolar e individualizar ciudadanos extranjeros en condiciones jurídicas especiales"/>
    <s v="No. Individualizaciones realizadas"/>
    <s v="No. Individualizaciones solicitadas"/>
    <s v="No. De socializaciones realizadas/No. De individualizaciones solicitadas"/>
    <n v="330"/>
    <n v="1"/>
    <s v="X"/>
    <m/>
    <m/>
    <s v="X"/>
  </r>
  <r>
    <n v="117"/>
    <s v="MIGRACION COLOMBIA"/>
    <s v="CFSM BOGOTÁ"/>
    <x v="0"/>
    <x v="9"/>
    <x v="0"/>
    <x v="0"/>
    <x v="0"/>
    <s v="Convivencia"/>
    <s v="Participar en jornadas de atención al ciudadano"/>
    <s v="No. De jornadas de servicio al ciudadano participadas"/>
    <s v="No. Jornadas de servicio al ciudadano convocadas"/>
    <s v="No. Jornadas de servicio a ciudadano participadas/No. De jornadas de servicio al ciudadano convocadas"/>
    <n v="15"/>
    <n v="1"/>
    <m/>
    <s v="X"/>
    <s v="X"/>
    <m/>
  </r>
  <r>
    <n v="118"/>
    <s v="MIGRACION COLOMBIA"/>
    <s v="CFSM BOGOTÁ"/>
    <x v="1"/>
    <x v="1"/>
    <x v="0"/>
    <x v="0"/>
    <x v="0"/>
    <s v="Comisión de delitos por parte de ciudadanos extranjeros"/>
    <s v="Imponer y garantizar la medida de expulsión de ciudadanos extranjeros implicados en acciones delincuenciales"/>
    <s v="No. De resoluciones de explosión expedidas"/>
    <s v="No. De personas puestas a disposición de Migración Colombia con informe de fiscalía"/>
    <s v="No. De resoluciones de expulsión expedidas/ No. De personas puestas a disposición Colombia con informe de fiscalía"/>
    <n v="967"/>
    <n v="1"/>
    <m/>
    <m/>
    <m/>
    <s v="X"/>
  </r>
  <r>
    <n v="119"/>
    <s v="MIGRACION COLOMBIA"/>
    <s v="CFSM BOGOTÁ"/>
    <x v="0"/>
    <x v="9"/>
    <x v="0"/>
    <x v="0"/>
    <x v="0"/>
    <s v="Riesgo de contagio de COVID-19 en la atención "/>
    <s v="Hacer uso de medidas de proyección y bioseguridad en la atención de los ciudadanos"/>
    <s v="No. De medidas de protección y bioseguridad implementadas"/>
    <s v="No. De medias de protección y bioseguridad formuladas"/>
    <s v="No. De medidas de protección y bioseguridad implementadas/ No. De medidas de protección y bioseguridad formuladas"/>
    <n v="0"/>
    <n v="1"/>
    <m/>
    <s v="X"/>
    <s v="X"/>
    <m/>
  </r>
  <r>
    <n v="120"/>
    <s v="MIGRACION COLOMBIA"/>
    <s v="CFSM BOGOTÁ"/>
    <x v="0"/>
    <x v="9"/>
    <x v="0"/>
    <x v="0"/>
    <x v="0"/>
    <s v="Convivencia"/>
    <s v="Desarrollar procedimientos de inspección, vigilancia y control (IVC), espacio público , Transmilenio verificaciones migratoria"/>
    <s v="No. De operativos realizados"/>
    <s v="No. De operativos planeados"/>
    <s v="No. Operativos realizados/No. De operativos planeados"/>
    <n v="226"/>
    <n v="1"/>
    <s v="X"/>
    <m/>
    <s v="X"/>
    <m/>
  </r>
  <r>
    <n v="121"/>
    <s v="MIGRACION COLOMBIA"/>
    <s v="CFSM BOGOTÁ"/>
    <x v="0"/>
    <x v="9"/>
    <x v="0"/>
    <x v="0"/>
    <x v="0"/>
    <s v="Convivencia"/>
    <s v="Realizar socialización interna sobre la normatividad en materia de trata de personas, tráfico de migrantes, xenofobia y DD.HH"/>
    <s v="No. De sensibilizaciones desarrolladas"/>
    <s v="No. De sensibilizaciones planeadas"/>
    <s v="No. De sensibilizaciones desarrolladas / No. De sensibilizaciones planeadas"/>
    <n v="0"/>
    <n v="8"/>
    <m/>
    <s v="X"/>
    <s v="X"/>
    <m/>
  </r>
  <r>
    <n v="122"/>
    <s v="SECRETARÍA DE INTEGRACIÓN SOCIAL"/>
    <s v="SECRETARÍA DE INTEGRACIÓN SOCIAL"/>
    <x v="0"/>
    <x v="8"/>
    <x v="0"/>
    <x v="0"/>
    <x v="0"/>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m/>
    <m/>
    <s v="X"/>
    <s v="X"/>
  </r>
  <r>
    <n v="123"/>
    <s v="SECRETARÍA DE INTEGRACIÓN SOCIAL"/>
    <s v="SECRETARÍA DE INTEGRACIÓN SOCIAL"/>
    <x v="0"/>
    <x v="8"/>
    <x v="0"/>
    <x v="0"/>
    <x v="0"/>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m/>
    <m/>
    <s v="X"/>
    <s v="X"/>
  </r>
  <r>
    <n v="124"/>
    <s v="SECRETARÍA DE INTEGRACIÓN SOCIAL"/>
    <s v="SECRETARÍA DE INTEGRACIÓN SOCIAL"/>
    <x v="0"/>
    <x v="8"/>
    <x v="0"/>
    <x v="0"/>
    <x v="0"/>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m/>
    <m/>
    <s v="X"/>
    <s v="X"/>
  </r>
  <r>
    <n v="125"/>
    <s v="SECRETARÍA DE SEGURIDAD, CONVIVENCIA Y JUSTICIA"/>
    <s v="C4"/>
    <x v="1"/>
    <x v="14"/>
    <x v="0"/>
    <x v="0"/>
    <x v="0"/>
    <s v="_x000a_Necesidad de ampliación, modernización y consolidación de los sistemas integrados al C4, para procurar una mejor coordinación de las capacidades operativas y de inteligencia de los organismos seguridad."/>
    <s v="Integrar la planta telefónica NG911 al NUSE 123"/>
    <m/>
    <m/>
    <m/>
    <m/>
    <s v="Integración de la Planta telefónica NG911 al NUSE 123"/>
    <m/>
    <m/>
    <m/>
    <m/>
  </r>
  <r>
    <n v="126"/>
    <s v="SECRETARÍA DE SEGURIDAD, CONVIVENCIA Y JUSTICIA"/>
    <s v="C4"/>
    <x v="1"/>
    <x v="14"/>
    <x v="0"/>
    <x v="0"/>
    <x v="0"/>
    <s v="_x000a_Necesidad de ampliación, modernización y consolidación de los sistemas integrados al C4, para procurar una mejor coordinación de las capacidades operativas y de inteligencia de los organismos seguridad."/>
    <s v="Implementar software de analítica de video para el sistema de video vigilancia Distrital"/>
    <m/>
    <m/>
    <m/>
    <m/>
    <s v="implementación de un nuevo modelo de Analítica"/>
    <m/>
    <m/>
    <m/>
    <m/>
  </r>
  <r>
    <n v="127"/>
    <s v="SECRETARÍA DE SEGURIDAD, CONVIVENCIA Y JUSTICIA"/>
    <s v="C4"/>
    <x v="1"/>
    <x v="15"/>
    <x v="0"/>
    <x v="0"/>
    <x v="0"/>
    <s v="_x000a_Necesidad de ampliación, modernización y consolidación de los sistemas integrados al C4, para procurar una mejor coordinación de las capacidades operativas y de inteligencia de los organismos seguridad."/>
    <s v="Implementar softwares de información o herramientas que permitan hacer ejercicios de predicción, anticipación, o investigación"/>
    <m/>
    <m/>
    <m/>
    <m/>
    <s v="Implementación y puesta en funcionamiento del sistema de predicción, Big Data o correlación de evento."/>
    <m/>
    <m/>
    <m/>
    <m/>
  </r>
  <r>
    <n v="128"/>
    <s v="SECRETARÍA DE SEGURIDAD, CONVIVENCIA Y JUSTICIA"/>
    <s v="C4"/>
    <x v="1"/>
    <x v="14"/>
    <x v="0"/>
    <x v="0"/>
    <x v="0"/>
    <s v="_x000a_Necesidad de ampliación, modernización y consolidación de los sistemas integrados al C4, para procurar una mejor coordinación de las capacidades operativas y de inteligencia de los organismos seguridad."/>
    <s v="Centralizar sistemas de información que aporten a los temas de seguridad y convivencia ciudadana, para integrarlas herramientas de Big-Data."/>
    <m/>
    <m/>
    <m/>
    <m/>
    <s v="Implementación y puesta en funcionamiento del sistema de predicción, Big Data o correlación de evento."/>
    <m/>
    <m/>
    <m/>
    <m/>
  </r>
  <r>
    <n v="129"/>
    <s v="SECRETARÍA DE SEGURIDAD, CONVIVENCIA Y JUSTICIA"/>
    <s v="C4"/>
    <x v="1"/>
    <x v="14"/>
    <x v="0"/>
    <x v="0"/>
    <x v="0"/>
    <s v="_x000a_Necesidad de ampliación, modernización y consolidación de los sistemas integrados al C4, para procurar una mejor coordinación de las capacidades operativas y de inteligencia de los organismos seguridad."/>
    <s v="Integrar al C4 la Línea Purpura de la Secretaría Distrital de la Mujer."/>
    <m/>
    <m/>
    <m/>
    <m/>
    <s v="Contribuir a la formulación e implementacón del plan de mejoramiento C4"/>
    <m/>
    <m/>
    <m/>
    <m/>
  </r>
  <r>
    <n v="130"/>
    <s v="SECRETARÍA DE SEGURIDAD, CONVIVENCIA Y JUSTICIA"/>
    <s v="SUBSECRETARÍA DE ACCESO A LA JUSTICIA"/>
    <x v="2"/>
    <x v="5"/>
    <x v="0"/>
    <x v="0"/>
    <x v="0"/>
    <s v="Ausencia de estrategias que brinden atención bajo supervisión judicial a adolescentes y jóvenes que cometen delitos como consecuencia del consumo problemático de sustancias psicoactivas."/>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m/>
    <m/>
    <s v="X"/>
    <s v="X"/>
  </r>
  <r>
    <n v="131"/>
    <s v="SECRETARÍA DE SEGURIDAD, CONVIVENCIA Y JUSTICIA"/>
    <s v="SUBSECRETARÍA DE ACCESO A LA JUSTICIA"/>
    <x v="2"/>
    <x v="5"/>
    <x v="0"/>
    <x v="0"/>
    <x v="0"/>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m/>
    <m/>
    <s v="X"/>
    <s v="X"/>
  </r>
  <r>
    <n v="132"/>
    <s v="SECRETARÍA DE SEGURIDAD, CONVIVENCIA Y JUSTICIA"/>
    <s v="SUBSECRETARÍA DE ACCESO A LA JUSTICIA"/>
    <x v="2"/>
    <x v="5"/>
    <x v="0"/>
    <x v="0"/>
    <x v="0"/>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m/>
    <m/>
    <s v="X"/>
    <s v="X"/>
  </r>
  <r>
    <n v="133"/>
    <s v="SECRETARÍA DE SEGURIDAD, CONVIVENCIA Y JUSTICIA"/>
    <s v="SUBSECRETARÍA DE ACCESO A LA JUSTICIA"/>
    <x v="2"/>
    <x v="5"/>
    <x v="0"/>
    <x v="0"/>
    <x v="0"/>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Construcción y puesta en marcha de un equipamiento para sanción privativa de la libertad bajo la modalidad CAE, el cual incluirá espacios para formación que permitan implementar un modelo de atención centrado en la pedagogía Restaurativa."/>
    <n v="0"/>
    <n v="1"/>
    <s v="Sumatoria acumulada del ponderado asignado a los hitos cumplidos "/>
    <n v="0"/>
    <s v="Puesta en marcha de un (1) equipamiento para sanción privativa de la libertad bajo la modalidad CAE Abierto"/>
    <m/>
    <m/>
    <s v="X"/>
    <s v="X"/>
  </r>
  <r>
    <n v="134"/>
    <s v="SECRETARÍA DE SEGURIDAD, CONVIVENCIA Y JUSTICIA"/>
    <s v="SUBSECRETARÍA DE ACCESO A LA JUSTICIA"/>
    <x v="2"/>
    <x v="5"/>
    <x v="0"/>
    <x v="0"/>
    <x v="0"/>
    <s v="Alto número de adolescentes y jóvenes que ingresan al SRPA por la comisión de delitos y son reintegrados a su medio familiar con o sin vinculación a un proceso judicial."/>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asociados a la posible comisión de delitos y son reintegrados a su medio familiar con o sin vinculación a un proceso judicia"/>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m/>
    <m/>
    <s v="X"/>
    <s v="X"/>
  </r>
  <r>
    <n v="135"/>
    <s v="SECRETARÍA DE SEGURIDAD, CONVIVENCIA Y JUSTICIA"/>
    <s v="SUBSECRETARÍA DE ACCESO A LA JUSTICIA"/>
    <x v="2"/>
    <x v="16"/>
    <x v="0"/>
    <x v="0"/>
    <x v="0"/>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s v="X"/>
    <m/>
    <m/>
    <s v="X"/>
  </r>
  <r>
    <n v="136"/>
    <s v="SECRETARÍA DE SEGURIDAD, CONVIVENCIA Y JUSTICIA"/>
    <s v="SUBSECRETARÍA DE ACCESO A LA JUSTICIA"/>
    <x v="2"/>
    <x v="16"/>
    <x v="0"/>
    <x v="0"/>
    <x v="0"/>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escolar a nivel local"/>
    <s v="# de instituciones educativas con mediación escolar implementadas"/>
    <s v="# de instituciones educativas con mediación escolar planeadas"/>
    <s v="(A/B) X 100"/>
    <n v="0"/>
    <s v="2 colegios con mediación escolar implementados"/>
    <s v="X"/>
    <m/>
    <m/>
    <s v="X"/>
  </r>
  <r>
    <n v="137"/>
    <s v="SECRETARÍA DE SEGURIDAD, CONVIVENCIA Y JUSTICIA"/>
    <s v="SUBSECRETARÍA DE ACCESO A LA JUSTICIA"/>
    <x v="2"/>
    <x v="16"/>
    <x v="0"/>
    <x v="0"/>
    <x v="0"/>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mecanismos de mediación campesina en entornos rurales"/>
    <s v="# de mediadores rurales implementados"/>
    <s v="# de mediadores rurales proyectados"/>
    <s v="(A/B) X 100"/>
    <n v="0"/>
    <s v="30 mediadores rurales formados en la ciudad"/>
    <s v="X"/>
    <m/>
    <m/>
    <s v="X"/>
  </r>
  <r>
    <n v="138"/>
    <s v="SECRETARÍA DE SEGURIDAD, CONVIVENCIA Y JUSTICIA"/>
    <s v="SUBSECRETARÍA DE ACCESO A LA JUSTICIA"/>
    <x v="2"/>
    <x v="17"/>
    <x v="0"/>
    <x v="0"/>
    <x v="0"/>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m/>
    <s v="X"/>
    <m/>
    <s v="X"/>
  </r>
  <r>
    <n v="139"/>
    <s v="SECRETARÍA DE SEGURIDAD, CONVIVENCIA Y JUSTICIA"/>
    <s v="SUBSECRETARÍA DE ACCESO A LA JUSTICIA"/>
    <x v="2"/>
    <x v="17"/>
    <x v="0"/>
    <x v="0"/>
    <x v="0"/>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m/>
    <s v="X"/>
    <m/>
    <s v="X"/>
  </r>
  <r>
    <n v="140"/>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m/>
    <m/>
    <m/>
    <s v="X"/>
  </r>
  <r>
    <n v="141"/>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m/>
    <m/>
    <m/>
    <s v="X"/>
  </r>
  <r>
    <n v="142"/>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m/>
    <m/>
    <m/>
    <s v="X"/>
  </r>
  <r>
    <n v="143"/>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en un equipamiento de justicia en la ciudad, que aumente el acceso a la justicia por parte de los ciudadanos "/>
    <s v="# de equipamientos nuevos implementados"/>
    <s v="# de equipamientos nuevos planeados"/>
    <s v="(A/B) X 100"/>
    <n v="0"/>
    <s v="1 Casa de Justicia implementada en la ciudad"/>
    <m/>
    <m/>
    <m/>
    <s v="X"/>
  </r>
  <r>
    <n v="144"/>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la atención de ciudadanos en el Sistema Distrital de Justicia"/>
    <s v="# de ciudadanos atendidos"/>
    <s v="# de ciudadanos proyectados por atender"/>
    <s v="(A/B) X 100"/>
    <m/>
    <s v="5% de aumento en el cuatrienio de ciudadanos atendidos en el Sistema Distrital de Justicia"/>
    <m/>
    <m/>
    <m/>
    <s v="X"/>
  </r>
  <r>
    <n v="145"/>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estrategias de ampliación y mejoramiento de equipamientos de justicia . URI"/>
    <s v="% de implementación de  estrategias de ampliación y mejoramiento de equipamientos de justicia . URI"/>
    <m/>
    <s v="# de acciones cumplidas dentro de la estrategia{ia /# de acciones proyectadas para el cumplimiento de las estrategias "/>
    <n v="0"/>
    <s v="100% de implementación de estrategia de ampliación y mejoramiento de las URI de Bogotá"/>
    <m/>
    <m/>
    <m/>
    <s v="X"/>
  </r>
  <r>
    <n v="146"/>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m/>
    <m/>
    <m/>
    <s v="X"/>
  </r>
  <r>
    <n v="147"/>
    <s v="SECRETARÍA DE SEGURIDAD, CONVIVENCIA Y JUSTICIA"/>
    <s v="SUBSECRETARÍA DE ACCESO A LA JUSTICIA"/>
    <x v="2"/>
    <x v="18"/>
    <x v="0"/>
    <x v="0"/>
    <x v="0"/>
    <s v="Baja implementación de estrategias que promuevan los derechos de las personas privadas de la libertad en Bogotá "/>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s v="X"/>
    <m/>
    <m/>
    <s v="X"/>
  </r>
  <r>
    <n v="148"/>
    <s v="SECRETARÍA DE SEGURIDAD, CONVIVENCIA Y JUSTICIA"/>
    <s v="SUBSECRETARÍA DE ACCESO A LA JUSTICIA"/>
    <x v="2"/>
    <x v="18"/>
    <x v="0"/>
    <x v="0"/>
    <x v="0"/>
    <s v="Demora en las decisiones judiciales que definan la situación de las personas sindicadas en Bogotá, y el Distrito no cuenta con información jurídica para la implementación de estrategias que reduzcan el hacinamiento en la Ciudad. "/>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s v="X"/>
    <m/>
    <m/>
    <s v="X"/>
  </r>
  <r>
    <n v="149"/>
    <s v="SECRETARÍA DE SEGURIDAD, CONVIVENCIA Y JUSTICIA"/>
    <s v="SUBSECRETARÍA DE ACCESO A LA JUSTICIA"/>
    <x v="2"/>
    <x v="18"/>
    <x v="0"/>
    <x v="0"/>
    <x v="0"/>
    <s v="Baja cobertura de programas que permitan la atención a la población pospenada que reside en la ciudad de Bogotá, lo que genera reincidencia penitenciaria y aumento en los conflictitos ciudadanos"/>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s v="X"/>
    <m/>
    <m/>
    <s v="X"/>
  </r>
  <r>
    <n v="150"/>
    <s v="SECRETARÍA DE SEGURIDAD, CONVIVENCIA Y JUSTICIA"/>
    <s v="SUBSECRETARÍA DE SEGURIDAD Y CONVIVENCIA"/>
    <x v="0"/>
    <x v="8"/>
    <x v="1"/>
    <x v="1"/>
    <x v="1"/>
    <s v="Violencias contra niños, niñas y adolescentes ocurre en los entornos familiares, espacios públicos y educativos presenciales y virtuales como explotación sexual y comercial e instrumentalización de menores en actividades delictivas."/>
    <s v="Desarrollar estrategias innovadoras construidas con los niños, niñas y adolescentes, y las comunidades para prevenir y proteger de la violencia y la criminalidad a las niñas, niños, adolescentes y jóvenes, en los entornos familiares, educativos, comunitarios, el espacio público y las redes virtuales."/>
    <s v="Cantidad de acciones implementadas de la estratégia innovadora para prevenir y proteger de la violencia y la criminalidad a niñas, niños, adolescentes y jóvenes"/>
    <s v="Cantidad total de acciones programadas para la implementación de la estrategia"/>
    <s v="(Cantidad de acciones implementadas / Cantidad total de acciones  programadas en la estrategia) * 100"/>
    <s v="NA"/>
    <s v="Implementar una estrategia innovadora construida con los niños, niñas y adolescentes, y las comunidades para prevenir y proteger de la violencia y la criminalidad a niñas, niños, adolescentes y jóvenes asi como del consumo de SPA"/>
    <s v="X"/>
    <s v="X"/>
    <s v="X"/>
    <s v="X"/>
  </r>
  <r>
    <n v="151"/>
    <s v="SECRETARÍA DE SEGURIDAD, CONVIVENCIA Y JUSTICIA"/>
    <s v="SUBSECRETARÍA DE SEGURIDAD Y CONVIVENCIA"/>
    <x v="0"/>
    <x v="8"/>
    <x v="1"/>
    <x v="2"/>
    <x v="0"/>
    <s v="Violencias contra niños, niñas y adolescentes ocurre en los entornos familiares, espacios públicos y educativos presenciales y virtuales como explotación sexual y comercial e instrumentalización de menores en actividades delictivas."/>
    <s v="Desarrollar capacidades con jovenes multiplicadores en habilidades para la mediacion, tolerancia, empatía, autocontrol y manejo de emociones para prevenir el delito juvenil, las violencias y el consumo de SPA."/>
    <s v="Cantidad de jovenes formados en habilidades de mediacion, tolerancia, empatía, autocontrol y manejo de emociones"/>
    <s v="N/A"/>
    <s v="Número de jovenes formados en habilidades de mediacion, tolerancia, empatía, autocontrol y manejo de emociones"/>
    <s v="NA"/>
    <s v="Formar a 10.000 jovenes en habilidades de mediacion, tolerancia, empatía, autocontrol y manejo de emociones para prevenir el delito juvenil, las violencias y el consumo de SPA"/>
    <s v="X"/>
    <s v="X"/>
    <s v="X"/>
    <s v="X"/>
  </r>
  <r>
    <n v="152"/>
    <s v="SECRETARÍA DE SEGURIDAD, CONVIVENCIA Y JUSTICIA"/>
    <s v="SUBSECRETARÍA DE SEGURIDAD Y CONVIVENCIA"/>
    <x v="0"/>
    <x v="10"/>
    <x v="2"/>
    <x v="3"/>
    <x v="0"/>
    <s v="Violencias contra las mujeres, en entornos familiares, comunitarios, vecinales, educativos presenciales y virtuales, y en espacios públicos."/>
    <s v="Vincular a  personas amenazadas y víctima, con énfasis en mujeres liderezas, defensores de derechos humanos y jóvenes en reconocimiento, ejercicio y rutas de derechos y de atención."/>
    <s v="Personas amenazadas y víctima, con énfasis en mujeres liderezas y jóvenes vinculadas a estrategias, enrutadas a los mecanismos de atención pertinentes"/>
    <s v="Total de personas amenazadas y víctima identificadas por la entidad o solicitantes de procesos de formación"/>
    <s v="(Número de personas amenazadas y víctima, con énfasis en mujeres liderezas y jóvenes en estrategias, foramads en mecanismos y rutas de atención preventivas de violencias / Total de personas amenazadas y víctima identificadas o solicitantes de procesos de formación) * 100"/>
    <s v="NA"/>
    <s v="Vincular la atención del 100% de personas amenazadas y víctima, con énfasis en mujeres liderezas y jóvenes en estrategias, mecanismos a rutas de atención preventivas de violencias de las que tenga conocimiento la Secretaría Distrital de Seguridad, Convivencia y Justicia"/>
    <s v="X"/>
    <s v="X"/>
    <s v="X"/>
    <s v="X"/>
  </r>
  <r>
    <n v="153"/>
    <s v="SECRETARÍA DE SEGURIDAD, CONVIVENCIA Y JUSTICIA"/>
    <s v="SUBSECRETARÍA DE SEGURIDAD Y CONVIVENCIA"/>
    <x v="0"/>
    <x v="10"/>
    <x v="1"/>
    <x v="1"/>
    <x v="2"/>
    <s v="Ausencia de una cultura ciudadana del autocuidado y el cuidado incluyente de los otros, como ejercicio consciente del ejercicio de derechos y libertades ciudadanas, en entornos educativos y espacios públicos"/>
    <s v="Diseñar y desarrollar una estrategia de cultura ciudadana, orientada a la mejora de prácticas de seguridad y convivencia ciudadanas, la comunicación con las autoridades públicas, el reconocimiento de los fenómenos de violencias y delitos en distintos contextos territoriales  y las correspondientes rutas y estrategias de atención institucional._x000a__x000a_"/>
    <s v="Cantidad de grupos de ciudadanos, vinculados a instancias de participación para la convivencia y seguridad ciudadana"/>
    <s v="N/A"/>
    <s v="Cantidad de grupos de ciudadanos, vinculados a instancias de participación para la convivencia y seguridad ciudadana"/>
    <s v="NA"/>
    <s v="Fortalecer 800 grupos de ciudadanos, vinculados a instancias de participación para la convivencia y seguridad ciudadana"/>
    <s v="X"/>
    <s v="X"/>
    <s v="X"/>
    <s v="X"/>
  </r>
  <r>
    <n v="154"/>
    <s v="SECRETARÍA DE SEGURIDAD, CONVIVENCIA Y JUSTICIA"/>
    <s v="SUBSECRETARÍA DE SEGURIDAD Y CONVIVENCIA"/>
    <x v="0"/>
    <x v="10"/>
    <x v="3"/>
    <x v="2"/>
    <x v="0"/>
    <s v="Ausencia de una cultura ciudadana del autocuidado y el cuidado incluyente de los otros, como ejercicio consciente del ejercicio de derechos y libertades ciudadanas, en entornos educativos y espacios públicos"/>
    <s v="Promover el diálogo, la concertación, la protección de los derechos humanos  y la acción sin daño, en los contextos de las movilizaciones sociales._x000a_"/>
    <s v="Movilizaciones sociales atendidas, promoviendo la concertación, la protección de los derechos humanos  y la acción sin daño_x000a_"/>
    <s v="Movilizaciones sociales registradas_x000a_"/>
    <s v="(Número de movilizaciones sociales atendidas, promoviendo la concertación, la protección de los derechos humanos  y la acción sin daño / Movilizaciones sociales registradas) * 100"/>
    <s v="100% de las movilizaciones sociales promoviendo la concertación, la protección de los derechos humanos  y la acción sin daño"/>
    <s v="Atender el 100% de las movilizaciones sociales promoviendo la concertación, la protección de los derechos humanos  y la acción sin daño_x000a_"/>
    <s v="X"/>
    <s v="X"/>
    <s v="X"/>
    <s v="X"/>
  </r>
  <r>
    <n v="155"/>
    <s v="SECRETARÍA DE SEGURIDAD, CONVIVENCIA Y JUSTICIA"/>
    <s v="SUBSECRETARÍA DE SEGURIDAD Y CONVIVENCIA"/>
    <x v="0"/>
    <x v="10"/>
    <x v="3"/>
    <x v="2"/>
    <x v="3"/>
    <s v="Ausencia de una cultura ciudadana del autocuidado y el cuidado incluyente de los otros, como ejercicio consciente del ejercicio de derechos y libertades ciudadanas, en entornos educativos y espacios públicos"/>
    <s v="Realizar Consejos Seguridad Social y Juntas zonales de seguridad en los cuales se identifiquen factores de riesgo situacional, social y delictivo que afectan a las comunidades de las diferentes localidades y UPZ del Distrito"/>
    <s v="Número de localidades en las que se han realizado Consejos de Seguridad Social "/>
    <s v="N/A"/>
    <s v="Número de localidades en las que se han realizado Consejos de Seguridad Social  "/>
    <s v="NA"/>
    <s v="Realizar 20 Consejos Locales de Seguridad Social (1 por cada localidad de la ciudad)"/>
    <s v="X"/>
    <s v="X"/>
    <s v="X"/>
    <s v="X"/>
  </r>
  <r>
    <n v="156"/>
    <s v="SECRETARÍA DE SEGURIDAD, CONVIVENCIA Y JUSTICIA"/>
    <s v="SUBSECRETARÍA DE SEGURIDAD Y CONVIVENCIA"/>
    <x v="0"/>
    <x v="9"/>
    <x v="2"/>
    <x v="0"/>
    <x v="0"/>
    <s v="Discriminación, violencia  y victimización de la población LGTBI"/>
    <s v="Diseñar e implementar una estrategia distrital de cambio cultural para la transformación de imaginarios y representaciones sociales negativas que afectan el ejercicio de los derechos y libertades de las personas LGBTI y/o que ejercen actividades sexuales pagas."/>
    <s v="Acciones implementadas de la estrategia distrital de cambio cultural para la transformación de imaginarios y representaciones sociales negativas que afectan el ejercicio de los derechos de las personas LGBTI y/o que ejercen actividades sexuales pagas"/>
    <s v="Acciones programadas de la estrategia distrital de cambio cultural para la transformación de imaginarios y representaciones sociales negativas que afectan el ejercicio de los derechos de las personas LGBTI y/o que ejercen actividades sexuales pagas"/>
    <s v="(Número de acciones implementadas de la estrategia distrital de cambio cultural para la transformación de imaginarios y representaciones sociales negativas que afectan el ejercicio de los derechos de las personas LGBTI y/o que ejercen actividades sexuales pagas / Número total de acciones programadas de la estrategia) * 100"/>
    <s v="NA"/>
    <s v="Implementar en 100% de la estrategia de cambio cultural para la transformación de imaginarios y representaciones sociales negativas que afectan el ejercicio de los derechos y libertades de las personas LGBTI y/o que ejercen actividades sexuales pagas"/>
    <s v="X"/>
    <s v="X"/>
    <s v="X"/>
    <s v="X"/>
  </r>
  <r>
    <n v="157"/>
    <s v="SECRETARÍA DE SEGURIDAD, CONVIVENCIA Y JUSTICIA"/>
    <s v="SUBSECRETARÍA DE SEGURIDAD Y CONVIVENCIA"/>
    <x v="1"/>
    <x v="1"/>
    <x v="4"/>
    <x v="4"/>
    <x v="0"/>
    <s v="Hurto a personas en entornos vecinales, sistema de transporte, espacios públicos y viviendas"/>
    <s v="Diseñar e implementar esrategias de diálogo corresponsable con los habitantes de las Zonas de Atención Prioritaria para la prevención de riñas que puedan terminar en lesiones personales y homicidios y Reconocer las dinámicas de violencias y delitos, orientadas a diseñar e implementar acciones preventivas y de intervención articulada interinstitucional e interagencialmente en las Zonas de Atención Prioritaria (ZAP)."/>
    <s v="Acciones de los Planes de intervención integral diseñados e implementados en las zonas de atención prioritaria"/>
    <s v="Total acciones de los de planes de intervención integral en las Zonas de Atención Prioritaria establecidos"/>
    <s v="(Acciones de los Planes de intervención integral diseñadas e implementadas en las zonas de atención prioritaria / Total de acciones de los planes de intervención integral establecidas) * 100"/>
    <s v="NA"/>
    <s v="Diseñar e implementar el 100% de los planes de intervención integral en las Zonas de Atención Prioritaria"/>
    <s v="X"/>
    <s v="X"/>
    <s v="X"/>
    <s v="X"/>
  </r>
  <r>
    <n v="158"/>
    <s v="SECRETARÍA DE SEGURIDAD, CONVIVENCIA Y JUSTICIA"/>
    <s v="SUBSECRETARÍA DE SEGURIDAD Y CONVIVENCIA"/>
    <x v="1"/>
    <x v="3"/>
    <x v="5"/>
    <x v="5"/>
    <x v="4"/>
    <s v="Información fragmentada  e incompleta, para la comprensión de los fenómenos sociales, territoriales y delictivos, necesarios en la toma de decisiones y el seguimiento de la gestión de la SCCJ"/>
    <s v="Recopilar, procesar y difundir información que permita articular  estrategias de investigación con la  Policía Judicial y la  Fiscalía General para la desarticulación de estructuras criminales dedicadas a los delitos de: Homicidio, Hurto, Trata de Personas, Trafico de estupefacientes, Ocupaciones ilegales de predios, delitos informaticos, entre otros de alto impacto."/>
    <s v="Número de acciones de la estrategia de gestión del conocimiento y la investigación implementadas"/>
    <s v="Número de acciones de la estrategia de gestión del conocimiento y la investigación previstas"/>
    <s v="(Número de acciones de la estrategia de gestión del conocimiento y la investigación implementadas / Número de acciones de la estrategia de gestión del conocimiento y la investigación previstas) * 100"/>
    <s v="NA"/>
    <s v="Implementar el 100% de la estrategia de gestión del conocimiento y la investigación"/>
    <s v="X"/>
    <s v="X"/>
    <s v="X"/>
    <s v="X"/>
  </r>
  <r>
    <n v="159"/>
    <s v="SECRETARÍA DE SEGURIDAD, CONVIVENCIA Y JUSTICIA"/>
    <s v="SUBSECRETARÍA DE SEGURIDAD Y CONVIVENCIA"/>
    <x v="0"/>
    <x v="2"/>
    <x v="6"/>
    <x v="0"/>
    <x v="0"/>
    <s v="Insuficientes capacidades, conocimientos  y competencias del talento humano al servicio de la gestión de la SCCJ"/>
    <s v="Capacitar a la Policía en capacidades para el diálogo ciudadano, en el contexto vecinal y de proximidad que facilite el conocimiento para la operación preventiva y la reacción operativa. "/>
    <s v="Número de Polícias formados en capacidades para el diálogo ciudadano, en el contexto vecinal y de proximidad que facilite el conocimiento para la operación preventiva y la reacción operativa "/>
    <s v="N/A"/>
    <s v="Número de Polícias formados en capacidades para el diálogo ciudadano, en el contexto vecinal y de proximidad que facilite el conocimiento para la operación preventiva y la reacción operativa "/>
    <s v="NA"/>
    <s v="5000 Polícias formados  en capacidades para el diálogo ciudadano, en el contexto vecinal y de proximidad que facilite el conocimiento para la operación preventiva y la reacción operativa "/>
    <s v="X"/>
    <s v="X"/>
    <s v="X"/>
    <s v="X"/>
  </r>
  <r>
    <n v="160"/>
    <s v="SECRETARÍA DE SEGURIDAD, CONVIVENCIA Y JUSTICIA"/>
    <s v="SUBSECRETARÍA DE SEGURIDAD Y CONVIVENCIA"/>
    <x v="0"/>
    <x v="0"/>
    <x v="0"/>
    <x v="0"/>
    <x v="0"/>
    <s v="Uso de armas en la comisión de delitos o en hechos que afectan a la convivencia"/>
    <s v="Adelatar acciones de transfomraciones de comportamientos frente al porte y uso de armas"/>
    <s v="Número de acciones implementadas dentro del Plan de Prevención y Control al porte de armas"/>
    <s v="Número de acciones establecidas dentro del Plan de Prevención y Control al porte de armas"/>
    <s v="(Número de acciones implementadas / Número total de acciones definidas dentro del Plan de Prevención y Control al porte de armas"/>
    <s v="NA"/>
    <s v="Implementar el 100% del Plan de prevención y control al porte de armas"/>
    <s v="X"/>
    <m/>
    <s v="X"/>
    <m/>
  </r>
  <r>
    <n v="161"/>
    <s v="SECRETARÍA DE SEGURIDAD, CONVIVENCIA Y JUSTICIA"/>
    <s v="SUBSECRETARÍA DE SEGURIDAD Y CONVIVENCIA"/>
    <x v="0"/>
    <x v="2"/>
    <x v="2"/>
    <x v="6"/>
    <x v="3"/>
    <s v="Ausencia de planes para la gestión de la seguridad, la convivencia y la Justicia, en los entornos locales."/>
    <s v="Construir e implementar los Planes Territoriales de Seguridad y Convivencia Local, identificando los Planes de Acción las Zonas de Atención Prioritaria y vinculándolos con planes y proyectos de gestión locales y de sectores de la administrcaión distrital,  que permitan orientar la intervención articulada de entidades públicas y actores institucionales pertinentes."/>
    <s v="Número de acciones implementadas dentro del Planes territoriales"/>
    <s v="Número de acciones establecidas dentro del Plan territoriales de las localidad"/>
    <s v="(Número de localidades de Bogotá, incluidas las Zonas de Atención Prioritaria identificadas, con Planes Territoriales de Seguridad y Convivencia implementados en su totalidad / Número de localidades del Distrito Capital) * 100"/>
    <s v="NA"/>
    <s v="Implementar el 100% de los Planes Territoriales de Seguridad y Convivencia en cada una de las localidades, incluyendo acciones de control y de prevención "/>
    <s v="X"/>
    <s v="X"/>
    <s v="X"/>
    <s v="X"/>
  </r>
  <r>
    <n v="162"/>
    <s v="SECRETARÍA DE SEGURIDAD, CONVIVENCIA Y JUSTICIA"/>
    <s v="SUBSECRETARÍA DE SEGURIDAD Y CONVIVENCIA"/>
    <x v="1"/>
    <x v="4"/>
    <x v="7"/>
    <x v="5"/>
    <x v="0"/>
    <s v="Alto riesgo de actos terroristas contra la infraestructura vital y las vías de acceso a la ciudad"/>
    <s v="Diseñar e implementar los componentes del sistema distrital de prevención y gestión del riesgo en el ámbito local, distrital y en la Región Central, relacionados con la protección de infraestructuras, movilidad y recursos naturales de carácter estratégico en el contexto urbano y rural del Distrito Capital  y su región."/>
    <s v="Número implementado de componentes del Sistema Distrital de Prevención y Gestión del Riesgo, relacionados con la protección de infraestructuras, movilidad y recursos naturales de carácter estratégico en el contexto urbano y rural del Distrito Capital  y su región"/>
    <s v="Número identificado de componentes  del Sistema Distrital de Prevención y Gestión del Riesgo, relacionados con la protección de infraestructuras, movilidad y recursos naturales de carácter estratégico en el contexto urbano y rural identificados en el Distrito Capital  y su región"/>
    <s v="(Número de componentes implementados / Número total de componentes del Sistema Distrital de Prevención y Gestión del Riesgo) * 100"/>
    <s v="NA"/>
    <s v="Construir e implementar el 100% de los componentes del Sistema Distrital de Prevención y Gestión del Riesgo,  relacionados con la protección de infraestructuras, movilidad y recursos naturales de carácter estratégico en el contexto urbano y rural del Distrito Capital  y su región"/>
    <s v="X"/>
    <s v="X"/>
    <s v="X"/>
    <s v="X"/>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2">
  <r>
    <n v="1"/>
    <x v="0"/>
    <s v="BRIGADA 13"/>
    <x v="0"/>
    <s v="Prevención al porte de armas"/>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m/>
    <m/>
    <m/>
    <s v="X"/>
  </r>
  <r>
    <n v="2"/>
    <x v="0"/>
    <s v="BRIGADA 13"/>
    <x v="1"/>
    <s v="Intervención y control del delito y estructuras criminales"/>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Acompañar a los organismos de Seguridad y Justicia en el Distrito para mantener los centros de despliegue operacional con condiciones de seguridad y bienestar."/>
    <m/>
    <n v="20"/>
    <m/>
    <n v="20"/>
    <s v="Mantener los 20 centros de despliegue operacional con condiciones de seguridad y bienestar"/>
    <m/>
    <m/>
    <m/>
    <s v="X"/>
  </r>
  <r>
    <n v="3"/>
    <x v="0"/>
    <s v="BRIGADA 13"/>
    <x v="1"/>
    <s v="Intervención y control del delito y estructuras criminales"/>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Controlar los ejes viales de acceso a la ciudad a partir de los puntos de control implementados "/>
    <m/>
    <n v="4370"/>
    <m/>
    <n v="4370"/>
    <s v="  Mantener el control de los ejes viales de acceso a la ciudad a partir de 4370 puntos de control     "/>
    <m/>
    <m/>
    <m/>
    <s v="X"/>
  </r>
  <r>
    <n v="4"/>
    <x v="0"/>
    <s v="BRIGADA 13"/>
    <x v="0"/>
    <s v="Alianzas para la Seguridad y la Convivencia "/>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Garantizar el sostenimiento del hombre en el cumplimiento de la tarea. "/>
    <m/>
    <n v="365"/>
    <m/>
    <n v="365"/>
    <s v="Mantener el desarrollo de 365 actividades logísticas y de bienestar para el cumplimiento de la misión "/>
    <s v="X"/>
    <s v="X"/>
    <s v="X"/>
    <m/>
  </r>
  <r>
    <n v="5"/>
    <x v="0"/>
    <s v="BRIGADA 13"/>
    <x v="1"/>
    <s v="Inteligencia e investigación criminal"/>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m/>
    <m/>
    <m/>
    <s v="X"/>
  </r>
  <r>
    <n v="6"/>
    <x v="0"/>
    <s v="BRIGADA 13"/>
    <x v="1"/>
    <s v="Intervención y control del delito y estructuras criminales"/>
    <m/>
    <m/>
    <m/>
    <s v="Deficiencias de articulación e integración entre las Entidades y Agencias para garantizar el desarrollo de la actividad operacional"/>
    <s v="Realizar acompañamiento y seguimiento a las actividades operacionales que se desarrollan en el Distrito                              "/>
    <m/>
    <n v="1460"/>
    <m/>
    <n v="1460"/>
    <s v="Mantener las 1460 actividades de seguimiento y monitoreo a las actividades operacionales que se desarrollan en el Distrito  "/>
    <m/>
    <m/>
    <m/>
    <s v="X"/>
  </r>
  <r>
    <n v="7"/>
    <x v="0"/>
    <s v="BRIGADA 13"/>
    <x v="1"/>
    <s v="Inteligencia e investigación criminal"/>
    <m/>
    <m/>
    <m/>
    <s v="Deficiencias de articulación e integración entre las Entidades y Agencias para garantizar el desarrollo de la actividad operacional"/>
    <s v="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m/>
    <m/>
    <m/>
    <s v="X"/>
  </r>
  <r>
    <n v="8"/>
    <x v="0"/>
    <s v="BRIGADA 13"/>
    <x v="1"/>
    <s v="Inteligencia e investigación criminal"/>
    <m/>
    <m/>
    <m/>
    <s v="Falta de coordinación e integración en los procesos de inteligencia de cada institución._x000a__x000a_"/>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m/>
    <m/>
    <m/>
    <s v="X"/>
  </r>
  <r>
    <n v="9"/>
    <x v="0"/>
    <s v="BRIGADA 13"/>
    <x v="0"/>
    <s v="Alianzas para la Seguridad y la Convivencia "/>
    <m/>
    <m/>
    <m/>
    <s v="Falta de coordinación e integración en los procesos de inteligencia de cada institución._x000a__x000a_"/>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s v="X"/>
    <s v="X"/>
    <s v="X"/>
    <s v="X"/>
  </r>
  <r>
    <n v="10"/>
    <x v="0"/>
    <s v="BRIGADA 13"/>
    <x v="1"/>
    <s v="Protección y control a  infraestructura vital y medio ambiente"/>
    <m/>
    <m/>
    <m/>
    <s v="A partir de situaciones de contingencia extrema, falta de capacidades del IDRG para la atención y gestión de desastres"/>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m/>
    <m/>
    <m/>
    <s v="X"/>
  </r>
  <r>
    <n v="11"/>
    <x v="0"/>
    <s v="BRIGADA 13"/>
    <x v="1"/>
    <s v="Protección y control a  infraestructura vital y medio ambiente"/>
    <m/>
    <m/>
    <m/>
    <s v="Incremento en delitos contra el medio ambiente, fauna y especie "/>
    <s v="Potenciar la protección y sostenibilidad de la biodiversidad , a partir de campañas de protección del medio ambiente (Burbuja ambiental)"/>
    <m/>
    <n v="24"/>
    <m/>
    <n v="12"/>
    <s v="Incrementar en un 100% las campañas de protección al medio ambiente"/>
    <s v="X"/>
    <m/>
    <m/>
    <s v="X"/>
  </r>
  <r>
    <n v="12"/>
    <x v="0"/>
    <s v="BRIGADA 13"/>
    <x v="1"/>
    <s v="Protección y control a  infraestructura vital y medio ambiente"/>
    <m/>
    <m/>
    <m/>
    <s v="Incremento en delitos contra el medio ambiente, fauna y especie "/>
    <s v="Desarrollar programas de capacitación y reforestación"/>
    <m/>
    <n v="72"/>
    <m/>
    <n v="36"/>
    <s v="Incrementar en un 100% los planes de reforestación de los cerros ambientales y localidad 20"/>
    <s v="X"/>
    <m/>
    <m/>
    <s v="X"/>
  </r>
  <r>
    <n v="13"/>
    <x v="0"/>
    <s v="BRIGADA 13"/>
    <x v="1"/>
    <s v="Protección y control a  infraestructura vital y medio ambiente"/>
    <m/>
    <m/>
    <m/>
    <s v="Incremento en delitos contra el medio ambiente, fauna y especie "/>
    <s v="Realizar actividades de  control institucional del territorio y del medio ambiente "/>
    <m/>
    <n v="24"/>
    <m/>
    <n v="12"/>
    <s v="Incrementar en un 100% las actividades de control institucional del territorio y del medio ambiente "/>
    <m/>
    <m/>
    <m/>
    <s v="X"/>
  </r>
  <r>
    <n v="14"/>
    <x v="0"/>
    <s v="BRIGADA 13"/>
    <x v="2"/>
    <s v="Adolescentes y Jóvenes del Sistema de Responsabilidad Penal Adolescente"/>
    <m/>
    <m/>
    <m/>
    <s v="Incremento en los factores de inestabilidad que generan inseguridad en el Distrito "/>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m/>
    <m/>
    <m/>
    <s v="X"/>
  </r>
  <r>
    <n v="15"/>
    <x v="0"/>
    <s v="BRIGADA 13"/>
    <x v="1"/>
    <s v="Dotación, tecnología, equipamientos y Formación"/>
    <m/>
    <m/>
    <m/>
    <s v="Complejidades para la capacitación del personal presencialmente, debido a la misionalidad y actividades en terreno"/>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m/>
    <m/>
    <m/>
    <s v="X"/>
  </r>
  <r>
    <n v="16"/>
    <x v="0"/>
    <s v="BRIGADA 13"/>
    <x v="0"/>
    <s v="Alianzas para la Seguridad y la Convivencia "/>
    <m/>
    <m/>
    <m/>
    <s v="Dificultades para el acceso a la oferta institucional en territorios donde no se ha llegado con todo el potencial"/>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s v="X"/>
    <m/>
    <m/>
    <s v="X"/>
  </r>
  <r>
    <n v="17"/>
    <x v="0"/>
    <s v="BRIGADA 13"/>
    <x v="0"/>
    <s v="Alianzas para la Seguridad y la Convivencia "/>
    <m/>
    <m/>
    <m/>
    <s v="Dificultades en la difusión de información estratégica"/>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s v="X"/>
    <m/>
    <m/>
    <s v="X"/>
  </r>
  <r>
    <n v="18"/>
    <x v="0"/>
    <s v="BRIGADA 13"/>
    <x v="1"/>
    <s v="Dotación, tecnología, equipamientos y Formación"/>
    <m/>
    <m/>
    <m/>
    <s v="Oportunidades para ampliar bienestar y la moral"/>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s v="X"/>
    <m/>
    <m/>
    <s v="X"/>
  </r>
  <r>
    <n v="19"/>
    <x v="1"/>
    <s v="FISCALÍA GENERAL DE LA NACIÓN"/>
    <x v="1"/>
    <s v="Inteligencia e investigación criminal"/>
    <m/>
    <m/>
    <m/>
    <s v="Hurto a personas  en Transmilenio "/>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m/>
    <m/>
    <m/>
    <s v="X"/>
  </r>
  <r>
    <n v="20"/>
    <x v="1"/>
    <s v="FISCALÍA GENERAL DE LA NACIÓN"/>
    <x v="1"/>
    <s v="Inteligencia e investigación criminal"/>
    <m/>
    <m/>
    <m/>
    <s v="Hurto a personas (celulares)"/>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m/>
    <m/>
    <m/>
    <s v="X"/>
  </r>
  <r>
    <n v="21"/>
    <x v="1"/>
    <s v="FISCALÍA GENERAL DE LA NACIÓN"/>
    <x v="1"/>
    <s v="Inteligencia e investigación criminal"/>
    <m/>
    <m/>
    <m/>
    <s v="Homicidios "/>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m/>
    <m/>
    <m/>
    <s v="X"/>
  </r>
  <r>
    <n v="22"/>
    <x v="1"/>
    <s v="FISCALÍA GENERAL DE LA NACIÓN"/>
    <x v="0"/>
    <s v="Prevención de violencias en mujeres"/>
    <m/>
    <m/>
    <m/>
    <s v="Violencia contra mujeres"/>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m/>
    <s v="X"/>
    <m/>
    <m/>
  </r>
  <r>
    <n v="23"/>
    <x v="1"/>
    <s v="FISCALÍA GENERAL DE LA NACIÓN"/>
    <x v="0"/>
    <s v="Prevención de violencias en Niños, niñas, adolescentes y jóvenes"/>
    <m/>
    <m/>
    <m/>
    <s v="Violencia contra población vulnerable (niños, niñas, adolescentes y jóvenes)"/>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m/>
    <m/>
    <s v="X"/>
    <m/>
  </r>
  <r>
    <n v="24"/>
    <x v="1"/>
    <s v="FISCALÍA GENERAL DE LA NACIÓN"/>
    <x v="1"/>
    <s v="Inteligencia e investigación criminal"/>
    <m/>
    <m/>
    <m/>
    <s v="Microtráfico"/>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m/>
    <m/>
    <m/>
    <s v="X"/>
  </r>
  <r>
    <n v="25"/>
    <x v="1"/>
    <s v="FISCALÍA GENERAL DE LA NACIÓN"/>
    <x v="0"/>
    <s v="Prevención de violencias en Niños, niñas, adolescentes y jóvenes"/>
    <m/>
    <m/>
    <m/>
    <s v="Violencia contra población vulnerable (niños, niñas, adolescentes y jóvenes)"/>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m/>
    <m/>
    <s v="X"/>
    <m/>
  </r>
  <r>
    <n v="26"/>
    <x v="1"/>
    <s v="FISCALÍA GENERAL DE LA NACIÓN"/>
    <x v="1"/>
    <s v="Intervención y control del delito y estructuras criminales"/>
    <m/>
    <m/>
    <m/>
    <s v="Delitos informáticos o ciberdelitos"/>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m/>
    <m/>
    <m/>
    <s v="X"/>
  </r>
  <r>
    <n v="27"/>
    <x v="2"/>
    <s v="ASUNTOS JURÍDICOS ASJUR"/>
    <x v="1"/>
    <s v="Dotación, tecnología, equipamientos y Formación"/>
    <m/>
    <m/>
    <m/>
    <s v="Delitos y comportamientos contrarios que afectan la seguridad y la convivencia ciudadana "/>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s v="X"/>
    <m/>
    <m/>
    <s v="X"/>
  </r>
  <r>
    <n v="28"/>
    <x v="2"/>
    <s v="AUXILIARES DE POLICÍA - AUXPO"/>
    <x v="1"/>
    <s v="Dotación, tecnología, equipamientos y Formación"/>
    <m/>
    <m/>
    <m/>
    <s v="Hurto"/>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m/>
    <m/>
    <m/>
    <s v="X"/>
  </r>
  <r>
    <n v="29"/>
    <x v="2"/>
    <s v="AUXILIARES DE POLICÍA - AUXPO"/>
    <x v="1"/>
    <s v="Dotación, tecnología, equipamientos y Formación"/>
    <m/>
    <m/>
    <m/>
    <s v="Terrorismo"/>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m/>
    <m/>
    <m/>
    <s v="X"/>
  </r>
  <r>
    <n v="30"/>
    <x v="2"/>
    <s v="AUXILIARES DE POLICÍA - AUXPO"/>
    <x v="0"/>
    <s v="Alianzas para la Seguridad y la Convivencia "/>
    <m/>
    <m/>
    <m/>
    <s v="Comportamientos Contrarios a la convivencia"/>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s v="X"/>
    <m/>
    <m/>
    <s v="X"/>
  </r>
  <r>
    <n v="31"/>
    <x v="2"/>
    <s v="AUXILIARES DE POLICÍA - AUXPO"/>
    <x v="0"/>
    <s v="Alianzas para la Seguridad y la Convivencia "/>
    <m/>
    <m/>
    <m/>
    <s v="Comportamientos Contrarios a la convivencia"/>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m/>
    <m/>
    <m/>
    <s v="X"/>
  </r>
  <r>
    <n v="32"/>
    <x v="2"/>
    <s v="CENTRO AUTOMÁTICO DE DESPACHO CAD"/>
    <x v="1"/>
    <s v="Intervención y control del delito y estructuras criminales"/>
    <m/>
    <m/>
    <m/>
    <s v="Delitos y comportamientos contrarios que afectan la seguridad y la convivencia ciudadana "/>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s v="X"/>
    <s v="X"/>
    <s v="X"/>
    <s v="X"/>
  </r>
  <r>
    <n v="33"/>
    <x v="2"/>
    <s v="CENTRO DE INFORMACIÓN ESTRATÉGICA POLICIAL SECCIONAL CIEPS"/>
    <x v="1"/>
    <s v="Dotación, tecnología, equipamientos y Formación"/>
    <m/>
    <m/>
    <m/>
    <s v="Delitos y comportamientos contrarios que afectan la seguridad y la convivencia ciudadana"/>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s v="X"/>
    <s v="X"/>
    <s v="X"/>
    <s v="X"/>
  </r>
  <r>
    <n v="34"/>
    <x v="2"/>
    <s v="CÓDIGO NACIONAL DE SEGURIDAD Y CONVIVENCIA CIUDADANA CNSCC"/>
    <x v="0"/>
    <s v="Atención a otras Poblaciones Vulneradas"/>
    <m/>
    <m/>
    <m/>
    <s v="Comportamientos contrarios a la Convivencia "/>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s v="X"/>
    <m/>
    <m/>
    <s v="X"/>
  </r>
  <r>
    <n v="35"/>
    <x v="2"/>
    <s v="CÓDIGO NACIONAL DE SEGURIDAD Y CONVIVENCIA CIUDADANA CNSCC"/>
    <x v="0"/>
    <s v="Atención a otras Poblaciones Vulneradas"/>
    <m/>
    <m/>
    <m/>
    <s v="Comportamientos contrarios a la Convivencia "/>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s v="X"/>
    <m/>
    <m/>
    <s v="X"/>
  </r>
  <r>
    <n v="36"/>
    <x v="2"/>
    <s v="CÓDIGO NACIONAL DE SEGURIDAD Y CONVIVENCIA CIUDADANA CNSCC"/>
    <x v="0"/>
    <s v="Atención a otras Poblaciones Vulneradas"/>
    <m/>
    <m/>
    <m/>
    <s v="Comportamientos contrarios a la Convivencia "/>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s v="X"/>
    <m/>
    <m/>
    <s v="X"/>
  </r>
  <r>
    <n v="37"/>
    <x v="2"/>
    <s v="CÓDIGO NACIONAL DE SEGURIDAD Y CONVIVENCIA CIUDADANA CNSCC"/>
    <x v="0"/>
    <s v="Atención a otras Poblaciones Vulneradas"/>
    <m/>
    <m/>
    <m/>
    <s v="Comportamientos contrarios a la Convivencia "/>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s v="X"/>
    <m/>
    <m/>
    <s v="X"/>
  </r>
  <r>
    <n v="38"/>
    <x v="2"/>
    <s v="CÓDIGO NACIONAL DE SEGURIDAD Y CONVIVENCIA CIUDADANA CNSCC"/>
    <x v="0"/>
    <s v="Atención a otras Poblaciones Vulneradas"/>
    <m/>
    <m/>
    <m/>
    <s v="Delitos de seguridad ciudadana"/>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m/>
    <m/>
    <s v="X"/>
    <s v="X"/>
  </r>
  <r>
    <n v="39"/>
    <x v="2"/>
    <s v="ESCUADRÓN MOVIL ANTIDISTURBIOS ESMAD"/>
    <x v="1"/>
    <s v="Intervención y control del delito y estructuras criminales"/>
    <m/>
    <m/>
    <m/>
    <s v="Alteración del orden público en la protesta social (Control de Disturbios)"/>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s v="X"/>
    <m/>
    <m/>
    <m/>
  </r>
  <r>
    <n v="40"/>
    <x v="2"/>
    <s v="GRUPO AMBIENTAL Y ECOLÓGICO GUPAE"/>
    <x v="0"/>
    <s v="Atención a otras Poblaciones Vulneradas"/>
    <m/>
    <m/>
    <m/>
    <s v="Maltrato Animal"/>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m/>
    <m/>
    <m/>
    <s v="X"/>
  </r>
  <r>
    <n v="41"/>
    <x v="2"/>
    <s v="GRUPO AMBIENTAL Y ECOLÓGICO GUPAE"/>
    <x v="1"/>
    <s v="Dotación, tecnología, equipamientos y Formación"/>
    <m/>
    <m/>
    <m/>
    <s v="Maltrato Animal"/>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s v="X"/>
    <m/>
    <m/>
    <m/>
  </r>
  <r>
    <n v="42"/>
    <x v="2"/>
    <s v="GRUPO AMBIENTAL Y ECOLÓGICO GUPAE"/>
    <x v="0"/>
    <s v="GABO como elemento integrador de la participación"/>
    <m/>
    <m/>
    <m/>
    <s v="Delitos y comportamientos contrarios contra el ambiente que afectan la convivencia y la seguridad ciudadana"/>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m/>
    <m/>
    <s v="X"/>
    <s v="X"/>
  </r>
  <r>
    <n v="43"/>
    <x v="2"/>
    <s v="GRUPO AMBIENTAL Y ECOLÓGICO GUPAE"/>
    <x v="0"/>
    <s v="GABO como elemento integrador de la participación"/>
    <m/>
    <m/>
    <m/>
    <s v="Delitos contra el  ambiente y los recursos naturales"/>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s v="X"/>
    <m/>
    <m/>
    <s v="X"/>
  </r>
  <r>
    <n v="44"/>
    <x v="2"/>
    <s v="GRUPO ANTIEXTORSIÓN Y SECUESTRO GAULA"/>
    <x v="1"/>
    <s v="Intervención y control del delito y estructuras criminales"/>
    <m/>
    <m/>
    <m/>
    <s v="Extorsión  "/>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s v="X"/>
    <m/>
    <m/>
    <s v="X"/>
  </r>
  <r>
    <n v="45"/>
    <x v="2"/>
    <s v="GRUPO ANTIEXTORSIÓN Y SECUESTRO GAULA"/>
    <x v="1"/>
    <s v="Intervención y control del delito y estructuras criminales"/>
    <m/>
    <m/>
    <m/>
    <s v="Secuestro "/>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m/>
    <m/>
    <m/>
    <s v="X"/>
  </r>
  <r>
    <n v="46"/>
    <x v="2"/>
    <s v="GRUPO DE CARABINEROS GUCAR"/>
    <x v="1"/>
    <s v="Intervención y control del delito y estructuras criminales"/>
    <m/>
    <m/>
    <m/>
    <s v="Delitos y comportamientos contrarios que afectan la seguridad y la convivencia ciudadana"/>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s v="X"/>
    <m/>
    <m/>
    <m/>
  </r>
  <r>
    <n v="47"/>
    <x v="2"/>
    <s v="GRUPO DE CARABINEROS GUCAR"/>
    <x v="0"/>
    <s v="Atención a otras Poblaciones Vulneradas"/>
    <m/>
    <m/>
    <m/>
    <s v="Comportamientos Contrarios a la convivencia"/>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m/>
    <m/>
    <m/>
    <s v="X"/>
  </r>
  <r>
    <n v="48"/>
    <x v="2"/>
    <s v="GRUPO DE DERECHOS HUMANOS DERHU"/>
    <x v="0"/>
    <s v="Prevención de violencias en Niños, niñas, adolescentes y jóvenes"/>
    <m/>
    <m/>
    <m/>
    <s v="Amenazas a Población de Especial Protección Constitucional "/>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s v="X"/>
    <s v="X"/>
    <s v="X"/>
    <m/>
  </r>
  <r>
    <n v="49"/>
    <x v="2"/>
    <s v="GRUPO DE INFANCIA Y ADOLESCENCIA GINAD"/>
    <x v="1"/>
    <s v="Intervención y control del delito y estructuras criminales"/>
    <m/>
    <m/>
    <m/>
    <s v="Delitos cometidos contra niños, niñas y Adolescentes"/>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m/>
    <s v="X"/>
    <s v="X"/>
    <m/>
  </r>
  <r>
    <n v="50"/>
    <x v="2"/>
    <s v="GRUPO DE INFANCIA Y ADOLESCENCIA GINAD"/>
    <x v="0"/>
    <s v="Atención a otras Poblaciones Vulneradas"/>
    <m/>
    <m/>
    <m/>
    <s v="Consumo de sustancias psicoactivas, consumo de alcohol, violencias y explotación sexual  "/>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s v="X"/>
    <m/>
    <s v="X"/>
    <m/>
  </r>
  <r>
    <n v="51"/>
    <x v="2"/>
    <s v="GRUPO DE INFANCIA Y ADOLESCENCIA GINAD"/>
    <x v="0"/>
    <s v="Prevención de violencias en Niños, niñas, adolescentes y jóvenes"/>
    <m/>
    <m/>
    <m/>
    <s v="Violencia intrafamiliar contra la Mujer"/>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m/>
    <s v="X"/>
    <s v="X"/>
    <m/>
  </r>
  <r>
    <n v="52"/>
    <x v="2"/>
    <s v="GRUPO DE INFANCIA Y ADOLESCENCIA GINAD"/>
    <x v="1"/>
    <s v="Intervención y control del delito y estructuras criminales"/>
    <m/>
    <m/>
    <m/>
    <s v="Enrolamiento de niños, niñas y adolescentes en actividades delictivas"/>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s v="X"/>
    <m/>
    <s v="X"/>
    <m/>
  </r>
  <r>
    <n v="53"/>
    <x v="2"/>
    <s v="GRUPO DE INFANCIA Y ADOLESCENCIA GINAD"/>
    <x v="0"/>
    <s v="Prevención de violencias en mujeres"/>
    <m/>
    <m/>
    <m/>
    <s v="Violencia contra Mujer, Familia y Género"/>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m/>
    <s v="X"/>
    <s v="X"/>
    <s v="X"/>
  </r>
  <r>
    <n v="54"/>
    <x v="2"/>
    <s v="GRUPO DE INFANCIA Y ADOLESCENCIA GINAD"/>
    <x v="0"/>
    <s v="GABO como elemento integrador de la participación"/>
    <m/>
    <m/>
    <m/>
    <s v="Prevención al consumo de estupefacientes y alcohol en menores de edad"/>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s v="X"/>
    <m/>
    <s v="X"/>
    <m/>
  </r>
  <r>
    <n v="55"/>
    <x v="2"/>
    <s v="GRUPO DE INFANCIA Y ADOLESCENCIA GINAD"/>
    <x v="1"/>
    <s v="Intervención y control del delito y estructuras criminales"/>
    <m/>
    <m/>
    <m/>
    <s v="Prevención al consumo de estupefacientes y alcohol en menores de edad"/>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m/>
    <m/>
    <s v="X"/>
    <s v="X"/>
  </r>
  <r>
    <n v="56"/>
    <x v="2"/>
    <s v="GRUPO DE INFANCIA Y ADOLESCENCIA GINAD"/>
    <x v="0"/>
    <s v="Prevención de violencias en Niños, niñas, adolescentes y jóvenes"/>
    <m/>
    <m/>
    <m/>
    <s v="Violencia intrafamiliar"/>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m/>
    <s v="X"/>
    <s v="X"/>
    <m/>
  </r>
  <r>
    <n v="57"/>
    <x v="2"/>
    <s v="GRUPO DE INFANCIA Y ADOLESCENCIA GINAD"/>
    <x v="0"/>
    <s v="Prevención de violencias en Niños, niñas, adolescentes y jóvenes"/>
    <m/>
    <m/>
    <m/>
    <s v="Delitos en el ciberespacio"/>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m/>
    <m/>
    <s v="X"/>
    <m/>
  </r>
  <r>
    <n v="58"/>
    <x v="2"/>
    <s v="GRUPO DE OPERACIONES ESPECIALES GOES"/>
    <x v="1"/>
    <s v="Dotación, tecnología, equipamientos y Formación"/>
    <m/>
    <m/>
    <m/>
    <s v="Estructuras Delincuenciales"/>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m/>
    <m/>
    <m/>
    <s v="X"/>
  </r>
  <r>
    <n v="59"/>
    <x v="2"/>
    <s v="GRUPO DE PREVENCIÓN PRECI"/>
    <x v="1"/>
    <s v="Intervención y control del delito y estructuras criminales"/>
    <m/>
    <m/>
    <m/>
    <s v="Homicidio"/>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m/>
    <m/>
    <m/>
    <s v="X"/>
  </r>
  <r>
    <n v="60"/>
    <x v="2"/>
    <s v="GRUPO DE PREVENCIÓN PRECI"/>
    <x v="0"/>
    <s v="GABO como elemento integrador de la participación"/>
    <m/>
    <m/>
    <m/>
    <s v="Hurto a personas "/>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s v="X"/>
    <m/>
    <m/>
    <m/>
  </r>
  <r>
    <n v="61"/>
    <x v="2"/>
    <s v="GRUPO DE PREVENCIÓN PRECI"/>
    <x v="0"/>
    <s v="GABO como elemento integrador de la participación"/>
    <m/>
    <m/>
    <m/>
    <s v="Violencia contra la mujer, familia y género"/>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s v="X"/>
    <s v="X"/>
    <m/>
    <m/>
  </r>
  <r>
    <n v="62"/>
    <x v="2"/>
    <s v="GRUPO DE PREVENCIÓN PRECI"/>
    <x v="0"/>
    <s v="Prevención del consumo de SPA y alcohol"/>
    <m/>
    <m/>
    <m/>
    <s v="Tráfico y consumo de estupefacientes "/>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s v="X"/>
    <m/>
    <s v="X"/>
    <m/>
  </r>
  <r>
    <n v="63"/>
    <x v="2"/>
    <s v="GRUPO DE TALENTO HUMANO TAHUM"/>
    <x v="1"/>
    <s v="Dotación, tecnología, equipamientos y Formación"/>
    <m/>
    <m/>
    <m/>
    <s v="Delitos y comportamientos contrarios que afectan la seguridad y la convivencia ciudadana "/>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s v="X"/>
    <s v="X"/>
    <s v="X"/>
    <s v="X"/>
  </r>
  <r>
    <n v="64"/>
    <x v="2"/>
    <s v="GRUPO FUERZA DISPONIBLE GUFUD"/>
    <x v="1"/>
    <s v="Protección y control a  infraestructura vital y medio ambiente"/>
    <m/>
    <m/>
    <m/>
    <s v="Alteración del orden público en la protesta social "/>
    <s v="Fortalecer los equipos de protección corporal antimotines, para acompañar la protesta social y el derecho a reunión."/>
    <s v="No Aplica"/>
    <s v="No Aplica"/>
    <s v="No Aplica"/>
    <n v="0"/>
    <s v="Acompañar la protesta social  y la reunión, con base en los protocolos propuestos por la Alcaldía Mayor ."/>
    <m/>
    <m/>
    <m/>
    <s v="X"/>
  </r>
  <r>
    <n v="65"/>
    <x v="2"/>
    <s v="GRUPO FUERZA DISPONIBLE GUFUD"/>
    <x v="1"/>
    <s v="Dotación, tecnología, equipamientos y Formación"/>
    <m/>
    <m/>
    <m/>
    <s v="Ocupación ilegal del espacio público"/>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s v="X"/>
    <m/>
    <m/>
    <s v="X"/>
  </r>
  <r>
    <n v="66"/>
    <x v="2"/>
    <s v="GRUPO FUERZA DISPONIBLE GUFUD"/>
    <x v="1"/>
    <s v="Protección y control a  infraestructura vital y medio ambiente"/>
    <m/>
    <m/>
    <m/>
    <s v="Hurto a bicicletas"/>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m/>
    <m/>
    <m/>
    <s v="X"/>
  </r>
  <r>
    <n v="67"/>
    <x v="2"/>
    <s v="GRUPO FUERZA DISPONIBLE GUFUD"/>
    <x v="1"/>
    <s v="Intervención y control del delito y estructuras criminales"/>
    <m/>
    <m/>
    <m/>
    <s v="Hurto a bicicletas"/>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s v="X"/>
    <m/>
    <s v="X"/>
    <s v="X"/>
  </r>
  <r>
    <n v="68"/>
    <x v="2"/>
    <s v="GRUPO TELEMÁTICA TELEM"/>
    <x v="1"/>
    <s v="Dotación, tecnología, equipamientos y Formación"/>
    <m/>
    <m/>
    <m/>
    <s v="Delitos y comportamientos contrarios que afectan la seguridad y la convivencia ciudadana "/>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s v="X"/>
    <m/>
    <m/>
    <s v="X"/>
  </r>
  <r>
    <n v="69"/>
    <x v="2"/>
    <s v="JEFATURA ADMINISTRATIVA JEFAD"/>
    <x v="1"/>
    <s v="Dotación, tecnología, equipamientos y Formación"/>
    <m/>
    <m/>
    <m/>
    <s v="Delitos y comportamientos contrarios que afectan la seguridad y la convivencia ciudadana "/>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s v="X"/>
    <s v="X"/>
    <s v="X"/>
    <s v="X"/>
  </r>
  <r>
    <n v="70"/>
    <x v="2"/>
    <s v="MODELO DE VIGILANCIA COMUNITARIA POR CUADRANTES MVCC"/>
    <x v="1"/>
    <s v="Intervención y control del delito y estructuras criminales"/>
    <m/>
    <m/>
    <m/>
    <s v="Hurto a personas "/>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m/>
    <m/>
    <m/>
    <s v="X"/>
  </r>
  <r>
    <n v="71"/>
    <x v="2"/>
    <s v="MODELO DE VIGILANCIA COMUNITARIA POR CUADRANTES MVCC"/>
    <x v="1"/>
    <s v="Intervención y control del delito y estructuras criminales"/>
    <m/>
    <m/>
    <m/>
    <s v="Hurto de celulares"/>
    <s v="Realizar Consultas de Imei por dispositivo móvil PDA para verificar reporte por hurto de celulares "/>
    <s v="No Aplica"/>
    <s v="No Aplica"/>
    <s v="No Aplica"/>
    <n v="0"/>
    <s v="Realizar consultas encaminadas a combatir el hurto a celulares."/>
    <m/>
    <m/>
    <m/>
    <s v="X"/>
  </r>
  <r>
    <n v="72"/>
    <x v="2"/>
    <s v="MODELO DE VIGILANCIA COMUNITARIA POR CUADRANTES MVCC"/>
    <x v="0"/>
    <s v="Atención a otras Poblaciones Vulneradas"/>
    <m/>
    <m/>
    <m/>
    <s v="Hurto de bicicletas"/>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m/>
    <m/>
    <m/>
    <s v="X"/>
  </r>
  <r>
    <n v="73"/>
    <x v="2"/>
    <s v="MODELO DE VIGILANCIA COMUNITARIA POR CUADRANTES MVCC"/>
    <x v="1"/>
    <s v="Intervención y control del delito y estructuras criminales"/>
    <m/>
    <m/>
    <m/>
    <s v="Hurto de automotores"/>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m/>
    <m/>
    <m/>
    <s v="X"/>
  </r>
  <r>
    <n v="74"/>
    <x v="2"/>
    <s v="MODELO DE VIGILANCIA COMUNITARIA POR CUADRANTES MVCC"/>
    <x v="1"/>
    <s v="Intervención y control del delito y estructuras criminales"/>
    <m/>
    <m/>
    <m/>
    <s v="Homicidio "/>
    <s v="Intervenir las zonas identificadas a través de planes focalizados por medio de actividades de vigilancia y control."/>
    <s v="Zonas identificadas"/>
    <s v="Zonas impactadas"/>
    <s v="Zonas identificadas / Zonas impactadas *100"/>
    <n v="0"/>
    <s v="Realizar planes focalizados en el 100% de zonas priorizadas."/>
    <m/>
    <m/>
    <m/>
    <s v="X"/>
  </r>
  <r>
    <n v="75"/>
    <x v="2"/>
    <s v="MODELO DE VIGILANCIA COMUNITARIA POR CUADRANTES MVCC"/>
    <x v="0"/>
    <s v="Prevención al porte de armas"/>
    <m/>
    <m/>
    <m/>
    <s v="Homicidio"/>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s v="X"/>
    <m/>
    <m/>
    <s v="X"/>
  </r>
  <r>
    <n v="76"/>
    <x v="2"/>
    <s v="MODELO DE VIGILANCIA COMUNITARIA POR CUADRANTES MVCC"/>
    <x v="1"/>
    <s v="Intervención y control del delito y estructuras criminales"/>
    <m/>
    <m/>
    <m/>
    <s v="Violencia contra la mujer, familia y género"/>
    <s v="Atender oportunamente los motivos de policía que se presenten contra la mujer, familia y género "/>
    <s v="N° casos atendidos"/>
    <s v="No. de casos requeridos"/>
    <s v="N° casos atendidos / No. de casos requeridos"/>
    <n v="0"/>
    <s v="Atender el 100% de los casos reportados en contra la mujer, familia y género "/>
    <m/>
    <s v="X"/>
    <s v="X"/>
    <m/>
  </r>
  <r>
    <n v="77"/>
    <x v="2"/>
    <s v="MODELO DE VIGILANCIA COMUNITARIA POR CUADRANTES MVCC"/>
    <x v="1"/>
    <s v="Intervención y control del delito y estructuras criminales"/>
    <m/>
    <m/>
    <m/>
    <s v="Tráfico y consumo de estupefacientes"/>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m/>
    <m/>
    <m/>
    <s v="X"/>
  </r>
  <r>
    <n v="78"/>
    <x v="2"/>
    <s v="MODELO DE VIGILANCIA COMUNITARIA POR CUADRANTES MVCC"/>
    <x v="1"/>
    <s v="Intervención y control del delito y estructuras criminales"/>
    <m/>
    <m/>
    <m/>
    <s v="Lesiones personales"/>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s v="X"/>
    <m/>
    <m/>
    <s v="X"/>
  </r>
  <r>
    <n v="79"/>
    <x v="2"/>
    <s v="OFICINA DE ATENCIÓN AL CIUDADANO ATECI"/>
    <x v="1"/>
    <s v="Intervención y control del delito y estructuras criminales"/>
    <m/>
    <m/>
    <m/>
    <s v="Delitos y comportamientos contrarios que afectan la seguridad y la convivencia ciudadana "/>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s v="X"/>
    <m/>
    <m/>
    <s v="X"/>
  </r>
  <r>
    <n v="80"/>
    <x v="2"/>
    <s v="OFICINA DE PLANEACIÓN PLANE"/>
    <x v="1"/>
    <s v="Dotación, tecnología, equipamientos y Formación"/>
    <m/>
    <m/>
    <m/>
    <s v="Delitos y comportamientos contrarios que afectan la seguridad y la convivencia ciudadana "/>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m/>
    <m/>
    <m/>
    <s v="X"/>
  </r>
  <r>
    <n v="81"/>
    <x v="2"/>
    <s v="OFICINA DE PLANEACIÓN PLANE"/>
    <x v="1"/>
    <s v="Dotación, tecnología, equipamientos y Formación"/>
    <m/>
    <m/>
    <m/>
    <s v="Delitos y comportamientos Mujer, género y familia"/>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m/>
    <s v="X"/>
    <s v="X"/>
    <s v="X"/>
  </r>
  <r>
    <n v="82"/>
    <x v="2"/>
    <s v="SECCIONAL DE INTELIGENCIA SIPOL"/>
    <x v="1"/>
    <s v="Inteligencia e investigación criminal"/>
    <m/>
    <m/>
    <m/>
    <s v="Hurto a personas"/>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m/>
    <m/>
    <m/>
    <s v="X"/>
  </r>
  <r>
    <n v="83"/>
    <x v="2"/>
    <s v="SECCIONAL DE INTELIGENCIA SIPOL"/>
    <x v="1"/>
    <s v="Dotación, tecnología, equipamientos y Formación"/>
    <m/>
    <m/>
    <m/>
    <s v="Homicidio"/>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m/>
    <m/>
    <m/>
    <s v="X"/>
  </r>
  <r>
    <n v="84"/>
    <x v="2"/>
    <s v="SECCIONAL DE INTELIGENCIA SIPOL"/>
    <x v="1"/>
    <s v="Inteligencia e investigación criminal"/>
    <m/>
    <m/>
    <m/>
    <s v="Tráfico y consumo de estupefacientes "/>
    <s v="Identificar zonas, actores delincuenciales y causas generadoras del tráfico local de estupefacientes "/>
    <s v="No Aplica"/>
    <s v="No Aplica"/>
    <s v="No Aplica"/>
    <n v="0"/>
    <s v="Fortalecer las actividades básicas y especializadas de inteligencia sobre objetivos de proyección judicial."/>
    <m/>
    <m/>
    <m/>
    <s v="X"/>
  </r>
  <r>
    <n v="85"/>
    <x v="2"/>
    <s v="SECCIONAL DE INTELIGENCIA SIPOL"/>
    <x v="1"/>
    <s v="Protección y control a  infraestructura vital y medio ambiente"/>
    <m/>
    <m/>
    <m/>
    <s v="Terrorismo"/>
    <s v="Recolectar información que permita identificar y anticipar planes armados y/o terroristas por parte del GAO en la ciudad de Bogotá"/>
    <s v="No Aplica"/>
    <s v="No Aplica"/>
    <s v="No Aplica"/>
    <n v="0"/>
    <s v="Fortalecer las Capacidades de anticipación de acciones armadas y/o terroristas. "/>
    <m/>
    <m/>
    <m/>
    <s v="X"/>
  </r>
  <r>
    <n v="86"/>
    <x v="2"/>
    <s v="SECCIONAL DE INTELIGENCIA SIPOL"/>
    <x v="1"/>
    <s v="Intervención y control del delito y estructuras criminales"/>
    <m/>
    <m/>
    <m/>
    <s v="Delitos y comportamientos contrarios que afectan la seguridad y la convivencia ciudadana "/>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m/>
    <m/>
    <m/>
    <s v="X"/>
  </r>
  <r>
    <n v="87"/>
    <x v="2"/>
    <s v="SECCIONAL DE INVESTIGACIÓN JUDICIAL SIJIN "/>
    <x v="1"/>
    <s v="Inteligencia e investigación criminal"/>
    <m/>
    <m/>
    <m/>
    <s v="Hurto a usuarios del sistema financiero"/>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s v="X"/>
    <m/>
    <s v="X"/>
    <m/>
  </r>
  <r>
    <n v="88"/>
    <x v="2"/>
    <s v="SECCIONAL DE INVESTIGACIÓN JUDICIAL SIJIN "/>
    <x v="1"/>
    <s v="Intervención y control del delito y estructuras criminales"/>
    <m/>
    <m/>
    <m/>
    <s v="Hurto a personas"/>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m/>
    <m/>
    <m/>
    <s v="X"/>
  </r>
  <r>
    <n v="89"/>
    <x v="2"/>
    <s v="SECCIONAL DE INVESTIGACIÓN JUDICIAL SIJIN "/>
    <x v="1"/>
    <s v="Inteligencia e investigación criminal"/>
    <m/>
    <m/>
    <m/>
    <s v="Homicidio"/>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m/>
    <m/>
    <s v="X"/>
    <m/>
  </r>
  <r>
    <n v="90"/>
    <x v="2"/>
    <s v="SECCIONAL DE INVESTIGACIÓN JUDICIAL SIJIN "/>
    <x v="1"/>
    <s v="Inteligencia e investigación criminal"/>
    <m/>
    <m/>
    <m/>
    <s v="Delitos informáticos"/>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m/>
    <m/>
    <m/>
    <s v="X"/>
  </r>
  <r>
    <n v="91"/>
    <x v="2"/>
    <s v="SECCIONAL DE INVESTIGACIÓN JUDICIAL SIJIN "/>
    <x v="1"/>
    <s v="Intervención y control del delito y estructuras criminales"/>
    <m/>
    <m/>
    <m/>
    <s v="Hurto a celulares"/>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m/>
    <m/>
    <m/>
    <s v="X"/>
  </r>
  <r>
    <n v="92"/>
    <x v="2"/>
    <s v="SECCIONAL DE INVESTIGACIÓN JUDICIAL SIJIN "/>
    <x v="1"/>
    <s v="Intervención y control del delito y estructuras criminales"/>
    <m/>
    <m/>
    <m/>
    <s v="Hurto a comercio"/>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m/>
    <m/>
    <m/>
    <s v="X"/>
  </r>
  <r>
    <n v="93"/>
    <x v="2"/>
    <s v="SECCIONAL DE INVESTIGACIÓN JUDICIAL SIJIN "/>
    <x v="1"/>
    <s v="Intervención y control del delito y estructuras criminales"/>
    <m/>
    <m/>
    <m/>
    <s v="Hurto a residencias"/>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m/>
    <m/>
    <m/>
    <s v="X"/>
  </r>
  <r>
    <n v="94"/>
    <x v="2"/>
    <s v="SECCIONAL DE INVESTIGACIÓN JUDICIAL SIJIN "/>
    <x v="1"/>
    <s v="Intervención y control del delito y estructuras criminales"/>
    <m/>
    <m/>
    <m/>
    <s v="Hurto a vehículos y motocicletas"/>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m/>
    <m/>
    <m/>
    <s v="X"/>
  </r>
  <r>
    <n v="95"/>
    <x v="2"/>
    <s v="SECCIONAL DE INVESTIGACIÓN JUDICIAL SIJIN "/>
    <x v="1"/>
    <s v="Intervención y control del delito y estructuras criminales"/>
    <m/>
    <m/>
    <m/>
    <s v="Delitos y Comportamientos contrarios que afectan la Seguridad y la Convivencia Ciudadana "/>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s v="X"/>
    <m/>
    <m/>
    <m/>
  </r>
  <r>
    <n v="96"/>
    <x v="2"/>
    <s v="SECCIONAL DE INVESTIGACIÓN JUDICIAL SIJIN "/>
    <x v="1"/>
    <s v="Intervención y control del delito y estructuras criminales"/>
    <m/>
    <m/>
    <m/>
    <s v="Tráfico y Consumo de Estupefacientes"/>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m/>
    <m/>
    <m/>
    <s v="X"/>
  </r>
  <r>
    <n v="97"/>
    <x v="2"/>
    <s v="SECCIONAL DE INVESTIGACIÓN JUDICIAL SIJIN "/>
    <x v="1"/>
    <s v="Dotación, tecnología, equipamientos y Formación"/>
    <m/>
    <m/>
    <m/>
    <s v="Violencia contra la mujer, familia y género"/>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m/>
    <s v="X"/>
    <s v="X"/>
    <m/>
  </r>
  <r>
    <n v="98"/>
    <x v="2"/>
    <s v="SECCIONAL DE INVESTIGACIÓN JUDICIAL SIJIN "/>
    <x v="1"/>
    <s v="Intervención y control del delito y estructuras criminales"/>
    <m/>
    <m/>
    <m/>
    <s v="Delitos en el ciberespacio"/>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m/>
    <m/>
    <m/>
    <s v="X"/>
  </r>
  <r>
    <n v="99"/>
    <x v="2"/>
    <s v="SECCIONAL DE INVESTIGACIÓN JUDICIAL SIJIN "/>
    <x v="1"/>
    <s v="Inteligencia e investigación criminal"/>
    <m/>
    <m/>
    <m/>
    <s v="Hurto a celulares"/>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m/>
    <m/>
    <m/>
    <s v="X"/>
  </r>
  <r>
    <n v="100"/>
    <x v="2"/>
    <s v="SECCIONAL DE INVESTIGACIÓN JUDICIAL SIJIN "/>
    <x v="1"/>
    <s v="Inteligencia e investigación criminal"/>
    <m/>
    <m/>
    <m/>
    <s v="Hurto a personas"/>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m/>
    <m/>
    <m/>
    <s v="X"/>
  </r>
  <r>
    <n v="101"/>
    <x v="2"/>
    <s v="SECCIONAL DE INVESTIGACIÓN JUDICIAL SIJIN "/>
    <x v="1"/>
    <s v="Intervención y control del delito y estructuras criminales"/>
    <m/>
    <m/>
    <m/>
    <s v="Tráfico y Consumo de Estupefacientes"/>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m/>
    <m/>
    <m/>
    <s v="X"/>
  </r>
  <r>
    <n v="102"/>
    <x v="2"/>
    <s v="SECCIONAL DE TRÁNSITO Y TRANSPORTE -SETRA"/>
    <x v="1"/>
    <s v="Dotación, tecnología, equipamientos y Formación"/>
    <m/>
    <m/>
    <m/>
    <s v="Muertes y lesiones en accidentes de tránsito"/>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s v="X"/>
    <m/>
    <m/>
    <m/>
  </r>
  <r>
    <n v="103"/>
    <x v="2"/>
    <s v="SISTEMA REMOTO DE AERONAVES NO TRIPULADAS SIART"/>
    <x v="1"/>
    <s v="Dotación, tecnología, equipamientos y Formación"/>
    <m/>
    <m/>
    <m/>
    <s v="Delitos y comportamientos contrarios que afectan la seguridad y la convivencia ciudadana "/>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s v="X"/>
    <m/>
    <s v="X"/>
    <m/>
  </r>
  <r>
    <n v="104"/>
    <x v="2"/>
    <s v="SISTEMA REMOTO DE AERONAVES NO TRIPULADAS SIART"/>
    <x v="1"/>
    <s v="Intervención y control del delito y estructuras criminales"/>
    <m/>
    <m/>
    <m/>
    <s v="Protesta social"/>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s v="X"/>
    <m/>
    <m/>
    <s v="X"/>
  </r>
  <r>
    <n v="105"/>
    <x v="2"/>
    <s v="SISTEMA REMOTO DE AERONAVES NO TRIPULADAS SIART"/>
    <x v="1"/>
    <s v="Inteligencia e investigación criminal"/>
    <m/>
    <m/>
    <m/>
    <s v="Tráfico de estupefacientes"/>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m/>
    <m/>
    <m/>
    <s v="X"/>
  </r>
  <r>
    <n v="106"/>
    <x v="2"/>
    <s v="TRASMILENIO E-27"/>
    <x v="0"/>
    <s v="GABO como elemento integrador de la participación"/>
    <m/>
    <m/>
    <m/>
    <s v="Hurto a personas en los sistemas de transporte masivo"/>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s v="X"/>
    <m/>
    <m/>
    <s v="X"/>
  </r>
  <r>
    <n v="107"/>
    <x v="2"/>
    <s v="TRASMILENIO E-28"/>
    <x v="0"/>
    <s v="Prevención de violencias en Niños, niñas, adolescentes y jóvenes"/>
    <m/>
    <m/>
    <m/>
    <s v="Lesiones Personales en Transmilenio"/>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s v="X"/>
    <s v="X"/>
    <s v="X"/>
    <m/>
  </r>
  <r>
    <n v="108"/>
    <x v="2"/>
    <s v="TURISMO"/>
    <x v="0"/>
    <s v="Prevención del consumo de SPA y alcohol"/>
    <m/>
    <m/>
    <m/>
    <s v="Delitos Cometidos contra Turistas"/>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s v="X"/>
    <m/>
    <m/>
    <m/>
  </r>
  <r>
    <n v="109"/>
    <x v="2"/>
    <s v="TURISMO"/>
    <x v="1"/>
    <s v="Intervención y control del delito y estructuras criminales"/>
    <m/>
    <m/>
    <m/>
    <s v="Informalidad de los prestadores de servicios turísticos"/>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m/>
    <m/>
    <m/>
    <s v="X"/>
  </r>
  <r>
    <n v="110"/>
    <x v="2"/>
    <m/>
    <x v="0"/>
    <s v="Atención a otras Poblaciones Vulneradas"/>
    <m/>
    <m/>
    <m/>
    <s v="Alteración del orden público en la protesta social "/>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s v="X"/>
    <m/>
    <m/>
    <m/>
  </r>
  <r>
    <n v="111"/>
    <x v="2"/>
    <m/>
    <x v="1"/>
    <s v="Nuevo Modelo de Vigilancia por Cuadrantes "/>
    <m/>
    <m/>
    <m/>
    <m/>
    <s v="Diseñar e implementar el piloto del nuevo modelo de servicio de policía, con énfasis en los componentes de Policía de Vecindario y la reformulación del cuadrante."/>
    <m/>
    <m/>
    <m/>
    <m/>
    <m/>
    <m/>
    <m/>
    <m/>
    <m/>
  </r>
  <r>
    <n v="112"/>
    <x v="2"/>
    <m/>
    <x v="1"/>
    <s v="Nuevo Modelo de Vigilancia por Cuadrantes "/>
    <m/>
    <m/>
    <m/>
    <m/>
    <s v="Realizar el ajuste a la malla de cuadrantes según la nueva perspectiva dinámica."/>
    <m/>
    <m/>
    <m/>
    <m/>
    <m/>
    <m/>
    <m/>
    <m/>
    <m/>
  </r>
  <r>
    <n v="113"/>
    <x v="2"/>
    <m/>
    <x v="1"/>
    <s v="Nuevo Modelo de Vigilancia por Cuadrantes "/>
    <m/>
    <m/>
    <m/>
    <m/>
    <s v="Definir e implementar un mecanismo de seguimiento y evaluación del funcionamiento del Modelo."/>
    <m/>
    <m/>
    <m/>
    <m/>
    <m/>
    <m/>
    <m/>
    <m/>
    <m/>
  </r>
  <r>
    <n v="114"/>
    <x v="2"/>
    <m/>
    <x v="0"/>
    <s v="Un nuevo modelo de policía - policía de vecindario"/>
    <m/>
    <m/>
    <m/>
    <m/>
    <s v="Diseño e implementación del nuevo modelo del servicio de policía, con énfasis en los componentes de Policía de Vecindario."/>
    <m/>
    <m/>
    <m/>
    <m/>
    <m/>
    <m/>
    <m/>
    <m/>
    <m/>
  </r>
  <r>
    <n v="115"/>
    <x v="2"/>
    <m/>
    <x v="0"/>
    <s v="Un nuevo modelo de policía - policía de vecindario"/>
    <m/>
    <m/>
    <m/>
    <m/>
    <s v="Definir e implementar un mecanismo de seguimiento y evaluación funcional del Modelo"/>
    <m/>
    <m/>
    <m/>
    <m/>
    <m/>
    <m/>
    <m/>
    <m/>
    <m/>
  </r>
  <r>
    <n v="116"/>
    <x v="3"/>
    <s v="CFSM BOGOTÁ"/>
    <x v="1"/>
    <s v="Dotación, tecnología, equipamientos y Formación"/>
    <m/>
    <m/>
    <m/>
    <s v="Afectaciones al patrimonio"/>
    <s v="Enrolar e individualizar ciudadanos extranjeros en condiciones jurídicas especiales"/>
    <s v="No. Individualizaciones realizadas"/>
    <s v="No. Individualizaciones solicitadas"/>
    <s v="No. De socializaciones realizadas/No. De individualizaciones solicitadas"/>
    <n v="330"/>
    <n v="1"/>
    <s v="X"/>
    <m/>
    <m/>
    <s v="X"/>
  </r>
  <r>
    <n v="117"/>
    <x v="3"/>
    <s v="CFSM BOGOTÁ"/>
    <x v="0"/>
    <s v="Atención a otras Poblaciones Vulneradas"/>
    <m/>
    <m/>
    <m/>
    <s v="Convivencia"/>
    <s v="Participar en jornadas de atención al ciudadano"/>
    <s v="No. De jornadas de servicio al ciudadano participadas"/>
    <s v="No. Jornadas de servicio al ciudadano convocadas"/>
    <s v="No. Jornadas de servicio a ciudadano participadas/No. De jornadas de servicio al ciudadano convocadas"/>
    <n v="15"/>
    <n v="1"/>
    <m/>
    <s v="X"/>
    <s v="X"/>
    <m/>
  </r>
  <r>
    <n v="118"/>
    <x v="3"/>
    <s v="CFSM BOGOTÁ"/>
    <x v="1"/>
    <s v="Intervención y control del delito y estructuras criminales"/>
    <m/>
    <m/>
    <m/>
    <s v="Comisión de delitos por parte de ciudadanos extranjeros"/>
    <s v="Imponer y garantizar la medida de expulsión de ciudadanos extranjeros implicados en acciones delincuenciales"/>
    <s v="No. De resoluciones de explosión expedidas"/>
    <s v="No. De personas puestas a disposición de Migración Colombia con informe de fiscalía"/>
    <s v="No. De resoluciones de expulsión expedidas/ No. De personas puestas a disposición Colombia con informe de fiscalía"/>
    <n v="967"/>
    <n v="1"/>
    <m/>
    <m/>
    <m/>
    <s v="X"/>
  </r>
  <r>
    <n v="119"/>
    <x v="3"/>
    <s v="CFSM BOGOTÁ"/>
    <x v="0"/>
    <s v="Atención a otras Poblaciones Vulneradas"/>
    <m/>
    <m/>
    <m/>
    <s v="Riesgo de contagio de COVID-19 en la atención "/>
    <s v="Hacer uso de medidas de proyección y bioseguridad en la atención de los ciudadanos"/>
    <s v="No. De medidas de protección y bioseguridad implementadas"/>
    <s v="No. De medias de protección y bioseguridad formuladas"/>
    <s v="No. De medidas de protección y bioseguridad implementadas/ No. De medidas de protección y bioseguridad formuladas"/>
    <n v="0"/>
    <n v="1"/>
    <m/>
    <s v="X"/>
    <s v="X"/>
    <m/>
  </r>
  <r>
    <n v="120"/>
    <x v="3"/>
    <s v="CFSM BOGOTÁ"/>
    <x v="0"/>
    <s v="Atención a otras Poblaciones Vulneradas"/>
    <m/>
    <m/>
    <m/>
    <s v="Convivencia"/>
    <s v="Desarrollar procedimientos de inspección, vigilancia y control (IVC), espacio público , Transmilenio verificaciones migratoria"/>
    <s v="No. De operativos realizados"/>
    <s v="No. De operativos planeados"/>
    <s v="No. Operativos realizados/No. De operativos planeados"/>
    <n v="226"/>
    <n v="1"/>
    <s v="X"/>
    <m/>
    <s v="X"/>
    <m/>
  </r>
  <r>
    <n v="121"/>
    <x v="3"/>
    <s v="CFSM BOGOTÁ"/>
    <x v="0"/>
    <s v="Atención a otras Poblaciones Vulneradas"/>
    <m/>
    <m/>
    <m/>
    <s v="Convivencia"/>
    <s v="Realizar socialización interna sobre la normatividad en materia de trata de personas, tráfico de migrantes, xenofobia y DD.HH"/>
    <s v="No. De sensibilizaciones desarrolladas"/>
    <s v="No. De sensibilizaciones planeadas"/>
    <s v="No. De sensibilizaciones desarrolladas / No. De sensibilizaciones planeadas"/>
    <n v="0"/>
    <n v="8"/>
    <m/>
    <s v="X"/>
    <s v="X"/>
    <m/>
  </r>
  <r>
    <n v="122"/>
    <x v="4"/>
    <s v="SECRETARÍA DE INTEGRACIÓN SOCIAL"/>
    <x v="0"/>
    <s v="Prevención de violencias en Niños, niñas, adolescentes y jóvenes"/>
    <m/>
    <m/>
    <m/>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m/>
    <m/>
    <s v="X"/>
    <s v="X"/>
  </r>
  <r>
    <n v="123"/>
    <x v="4"/>
    <s v="SECRETARÍA DE INTEGRACIÓN SOCIAL"/>
    <x v="0"/>
    <s v="Prevención de violencias en Niños, niñas, adolescentes y jóvenes"/>
    <m/>
    <m/>
    <m/>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m/>
    <m/>
    <s v="X"/>
    <s v="X"/>
  </r>
  <r>
    <n v="124"/>
    <x v="4"/>
    <s v="SECRETARÍA DE INTEGRACIÓN SOCIAL"/>
    <x v="0"/>
    <s v="Prevención de violencias en Niños, niñas, adolescentes y jóvenes"/>
    <m/>
    <m/>
    <m/>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m/>
    <m/>
    <s v="X"/>
    <s v="X"/>
  </r>
  <r>
    <n v="125"/>
    <x v="5"/>
    <s v="C4"/>
    <x v="1"/>
    <s v="Centro de Comando, Control Comunicaciones y Computo (C4)"/>
    <m/>
    <m/>
    <m/>
    <s v="_x000a_Necesidad de ampliación, modernización y consolidación de los sistemas integrados al C4, para procurar una mejor coordinación de las capacidades operativas y de inteligencia de los organismos seguridad."/>
    <s v="Integrar la planta telefónica NG911 al NUSE 123"/>
    <m/>
    <m/>
    <m/>
    <m/>
    <s v="Integración de la Planta telefónica NG911 al NUSE 123"/>
    <m/>
    <m/>
    <m/>
    <m/>
  </r>
  <r>
    <n v="126"/>
    <x v="5"/>
    <s v="C4"/>
    <x v="1"/>
    <s v="Centro de Comando, Control Comunicaciones y Computo (C4)"/>
    <m/>
    <m/>
    <m/>
    <s v="_x000a_Necesidad de ampliación, modernización y consolidación de los sistemas integrados al C4, para procurar una mejor coordinación de las capacidades operativas y de inteligencia de los organismos seguridad."/>
    <s v="Implementar software de analítica de video para el sistema de video vigilancia Distrital"/>
    <m/>
    <m/>
    <m/>
    <m/>
    <s v="implementación de un nuevo modelo de Analítica"/>
    <m/>
    <m/>
    <m/>
    <m/>
  </r>
  <r>
    <n v="127"/>
    <x v="5"/>
    <s v="C4"/>
    <x v="1"/>
    <s v="Análisis prospectivo para la seguridad y la convivencia"/>
    <m/>
    <m/>
    <m/>
    <s v="_x000a_Necesidad de ampliación, modernización y consolidación de los sistemas integrados al C4, para procurar una mejor coordinación de las capacidades operativas y de inteligencia de los organismos seguridad."/>
    <s v="Implementar softwares de información o herramientas que permitan hacer ejercicios de predicción, anticipación, o investigación"/>
    <m/>
    <m/>
    <m/>
    <m/>
    <s v="Implementación y puesta en funcionamiento del sistema de predicción, Big Data o correlación de evento."/>
    <m/>
    <m/>
    <m/>
    <m/>
  </r>
  <r>
    <n v="128"/>
    <x v="5"/>
    <s v="C4"/>
    <x v="1"/>
    <s v="Centro de Comando, Control Comunicaciones y Computo (C4)"/>
    <m/>
    <m/>
    <m/>
    <s v="_x000a_Necesidad de ampliación, modernización y consolidación de los sistemas integrados al C4, para procurar una mejor coordinación de las capacidades operativas y de inteligencia de los organismos seguridad."/>
    <s v="Centralizar sistemas de información que aporten a los temas de seguridad y convivencia ciudadana, para integrarlas herramientas de Big-Data."/>
    <m/>
    <m/>
    <m/>
    <m/>
    <s v="Implementación y puesta en funcionamiento del sistema de predicción, Big Data o correlación de evento."/>
    <m/>
    <m/>
    <m/>
    <m/>
  </r>
  <r>
    <n v="129"/>
    <x v="5"/>
    <s v="C4"/>
    <x v="1"/>
    <s v="Centro de Comando, Control Comunicaciones y Computo (C4)"/>
    <m/>
    <m/>
    <m/>
    <s v="_x000a_Necesidad de ampliación, modernización y consolidación de los sistemas integrados al C4, para procurar una mejor coordinación de las capacidades operativas y de inteligencia de los organismos seguridad."/>
    <s v="Integrar al C4 la Línea Purpura de la Secretaría Distrital de la Mujer."/>
    <m/>
    <m/>
    <m/>
    <m/>
    <s v="Contribuir a la formulación e implementacón del plan de mejoramiento C4"/>
    <m/>
    <m/>
    <m/>
    <m/>
  </r>
  <r>
    <n v="130"/>
    <x v="5"/>
    <s v="SUBSECRETARÍA DE ACCESO A LA JUSTICIA"/>
    <x v="2"/>
    <s v="Adolescentes y Jóvenes del Sistema de Responsabilidad Penal Adolescente"/>
    <m/>
    <m/>
    <m/>
    <s v="Ausencia de estrategias que brinden atención bajo supervisión judicial a adolescentes y jóvenes que cometen delitos como consecuencia del consumo problemático de sustancias psicoactivas."/>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m/>
    <m/>
    <s v="X"/>
    <s v="X"/>
  </r>
  <r>
    <n v="131"/>
    <x v="5"/>
    <s v="SUBSECRETARÍA DE ACCESO A LA JUSTICIA"/>
    <x v="2"/>
    <s v="Adolescentes y Jóvenes del Sistema de Responsabilidad Penal Adolescente"/>
    <m/>
    <m/>
    <m/>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m/>
    <m/>
    <s v="X"/>
    <s v="X"/>
  </r>
  <r>
    <n v="132"/>
    <x v="5"/>
    <s v="SUBSECRETARÍA DE ACCESO A LA JUSTICIA"/>
    <x v="2"/>
    <s v="Adolescentes y Jóvenes del Sistema de Responsabilidad Penal Adolescente"/>
    <m/>
    <m/>
    <m/>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m/>
    <m/>
    <s v="X"/>
    <s v="X"/>
  </r>
  <r>
    <n v="133"/>
    <x v="5"/>
    <s v="SUBSECRETARÍA DE ACCESO A LA JUSTICIA"/>
    <x v="2"/>
    <s v="Adolescentes y Jóvenes del Sistema de Responsabilidad Penal Adolescente"/>
    <m/>
    <m/>
    <m/>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Construcción y puesta en marcha de un equipamiento para sanción privativa de la libertad bajo la modalidad CAE, el cual incluirá espacios para formación que permitan implementar un modelo de atención centrado en la pedagogía Restaurativa."/>
    <n v="0"/>
    <n v="1"/>
    <s v="Sumatoria acumulada del ponderado asignado a los hitos cumplidos "/>
    <n v="0"/>
    <s v="Puesta en marcha de un (1) equipamiento para sanción privativa de la libertad bajo la modalidad CAE Abierto"/>
    <m/>
    <m/>
    <s v="X"/>
    <s v="X"/>
  </r>
  <r>
    <n v="134"/>
    <x v="5"/>
    <s v="SUBSECRETARÍA DE ACCESO A LA JUSTICIA"/>
    <x v="2"/>
    <s v="Adolescentes y Jóvenes del Sistema de Responsabilidad Penal Adolescente"/>
    <m/>
    <m/>
    <m/>
    <s v="Alto número de adolescentes y jóvenes que ingresan al SRPA por la comisión de delitos y son reintegrados a su medio familiar con o sin vinculación a un proceso judicial."/>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asociados a la posible comisión de delitos y son reintegrados a su medio familiar con o sin vinculación a un proceso judicia"/>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m/>
    <m/>
    <s v="X"/>
    <s v="X"/>
  </r>
  <r>
    <n v="135"/>
    <x v="5"/>
    <s v="SUBSECRETARÍA DE ACCESO A LA JUSTICIA"/>
    <x v="2"/>
    <s v="Mediación y Abordaje Pacifico de Conflictos"/>
    <m/>
    <m/>
    <m/>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s v="X"/>
    <m/>
    <m/>
    <s v="X"/>
  </r>
  <r>
    <n v="136"/>
    <x v="5"/>
    <s v="SUBSECRETARÍA DE ACCESO A LA JUSTICIA"/>
    <x v="2"/>
    <s v="Mediación y Abordaje Pacifico de Conflictos"/>
    <m/>
    <m/>
    <m/>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escolar a nivel local"/>
    <s v="# de instituciones educativas con mediación escolar implementadas"/>
    <s v="# de instituciones educativas con mediación escolar planeadas"/>
    <s v="(A/B) X 100"/>
    <n v="0"/>
    <s v="2 colegios con mediación escolar implementados"/>
    <s v="X"/>
    <m/>
    <m/>
    <s v="X"/>
  </r>
  <r>
    <n v="137"/>
    <x v="5"/>
    <s v="SUBSECRETARÍA DE ACCESO A LA JUSTICIA"/>
    <x v="2"/>
    <s v="Mediación y Abordaje Pacifico de Conflictos"/>
    <m/>
    <m/>
    <m/>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mecanismos de mediación campesina en entornos rurales"/>
    <s v="# de mediadores rurales implementados"/>
    <s v="# de mediadores rurales proyectados"/>
    <s v="(A/B) X 100"/>
    <n v="0"/>
    <s v="30 mediadores rurales formados en la ciudad"/>
    <s v="X"/>
    <m/>
    <m/>
    <s v="X"/>
  </r>
  <r>
    <n v="138"/>
    <x v="5"/>
    <s v="SUBSECRETARÍA DE ACCESO A LA JUSTICIA"/>
    <x v="2"/>
    <s v="Estrategias para superar las barreras de acceso a la justicia"/>
    <m/>
    <m/>
    <m/>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m/>
    <s v="X"/>
    <m/>
    <s v="X"/>
  </r>
  <r>
    <n v="139"/>
    <x v="5"/>
    <s v="SUBSECRETARÍA DE ACCESO A LA JUSTICIA"/>
    <x v="2"/>
    <s v="Estrategias para superar las barreras de acceso a la justicia"/>
    <m/>
    <m/>
    <m/>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m/>
    <s v="X"/>
    <m/>
    <s v="X"/>
  </r>
  <r>
    <n v="140"/>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m/>
    <m/>
    <m/>
    <s v="X"/>
  </r>
  <r>
    <n v="141"/>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m/>
    <m/>
    <m/>
    <s v="X"/>
  </r>
  <r>
    <n v="142"/>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m/>
    <m/>
    <m/>
    <s v="X"/>
  </r>
  <r>
    <n v="143"/>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en un equipamiento de justicia en la ciudad, que aumente el acceso a la justicia por parte de los ciudadanos "/>
    <s v="# de equipamientos nuevos implementados"/>
    <s v="# de equipamientos nuevos planeados"/>
    <s v="(A/B) X 100"/>
    <n v="0"/>
    <s v="1 Casa de Justicia implementada en la ciudad"/>
    <m/>
    <m/>
    <m/>
    <s v="X"/>
  </r>
  <r>
    <n v="144"/>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la atención de ciudadanos en el Sistema Distrital de Justicia"/>
    <s v="# de ciudadanos atendidos"/>
    <s v="# de ciudadanos proyectados por atender"/>
    <s v="(A/B) X 100"/>
    <n v="0"/>
    <s v="5% de aumento en el cuatrienio de ciudadanos atendidos en el Sistema Distrital de Justicia"/>
    <m/>
    <m/>
    <m/>
    <s v="X"/>
  </r>
  <r>
    <n v="145"/>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estrategias de ampliación y mejoramiento de equipamientos de justicia . URI"/>
    <s v="% de implementación de  estrategias de ampliación y mejoramiento de equipamientos de justicia . URI"/>
    <s v="# de acciones proyectadas para el cumplimiento de las estrategias "/>
    <s v="# de acciones cumplidas dentro de la estrategia /# de acciones proyectadas para el cumplimiento de las estrategias "/>
    <n v="0"/>
    <s v="100% de implementación de estrategia de ampliación y mejoramiento de las URI de Bogotá"/>
    <m/>
    <m/>
    <m/>
    <s v="X"/>
  </r>
  <r>
    <n v="146"/>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m/>
    <m/>
    <m/>
    <s v="X"/>
  </r>
  <r>
    <n v="147"/>
    <x v="5"/>
    <s v="SUBSECRETARÍA DE ACCESO A LA JUSTICIA"/>
    <x v="2"/>
    <s v="Atención a la Población Privada de la Libertad y pospenada. Nueva Cárcel Distrital."/>
    <m/>
    <m/>
    <m/>
    <s v="Baja implementación de estrategias que promuevan los derechos de las personas privadas de la libertad en Bogotá "/>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s v="X"/>
    <m/>
    <m/>
    <s v="X"/>
  </r>
  <r>
    <n v="148"/>
    <x v="5"/>
    <s v="SUBSECRETARÍA DE ACCESO A LA JUSTICIA"/>
    <x v="2"/>
    <s v="Atención a la Población Privada de la Libertad y pospenada. Nueva Cárcel Distrital."/>
    <m/>
    <m/>
    <m/>
    <s v="Demora en las decisiones judiciales que definan la situación de las personas sindicadas en Bogotá, y el Distrito no cuenta con información jurídica para la implementación de estrategias que reduzcan el hacinamiento en la Ciudad. "/>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s v="X"/>
    <m/>
    <m/>
    <s v="X"/>
  </r>
  <r>
    <n v="149"/>
    <x v="5"/>
    <s v="SUBSECRETARÍA DE ACCESO A LA JUSTICIA"/>
    <x v="2"/>
    <s v="Atención a la Población Privada de la Libertad y pospenada. Nueva Cárcel Distrital."/>
    <m/>
    <m/>
    <m/>
    <s v="Baja cobertura de programas que permitan la atención a la población pospenada que reside en la ciudad de Bogotá, lo que genera reincidencia penitenciaria y aumento en los conflictitos ciudadanos"/>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s v="X"/>
    <m/>
    <m/>
    <s v="X"/>
  </r>
  <r>
    <n v="150"/>
    <x v="5"/>
    <s v="SUBSECRETARÍA DE SEGURIDAD Y CONVIVENCIA"/>
    <x v="0"/>
    <s v="Prevención de violencias en Niños, niñas, adolescentes y jóvenes"/>
    <s v="Prevención del consumo de SPA y alcohol"/>
    <s v="Prevención al porte de armas"/>
    <s v="Prevención de violencias en mujeres"/>
    <s v="Violencias contra niños, niñas y adolescentes ocurre en los entornos familiares, espacios públicos y educativos presenciales y virtuales como explotación sexual y comercial e instrumentalización de menores en actividades delictivas."/>
    <s v="Desarrollar estrategias innovadoras construidas con los niños, niñas y adolescentes, y las comunidades para prevenir y proteger de la violencia y la criminalidad a las niñas, niños, adolescentes y jóvenes, en los entornos familiares, educativos, comunitarios, el espacio público y las redes virtuales."/>
    <s v="Cantidad de acciones implementadas de la estratégia innovadora para prevenir y proteger de la violencia y la criminalidad a niñas, niños, adolescentes y jóvenes"/>
    <s v="Cantidad total de acciones programadas para la implementación de la estrategia"/>
    <s v="(Cantidad de acciones implementadas / Cantidad total de acciones  programadas en la estrategia) * 100"/>
    <s v="NA"/>
    <s v="Implementar una estrategia innovadora construida con los niños, niñas y adolescentes, y las comunidades para prevenir y proteger de la violencia y la criminalidad a niñas, niños, adolescentes y jóvenes asi como del consumo de SPA"/>
    <s v="X"/>
    <s v="X"/>
    <s v="X"/>
    <s v="X"/>
  </r>
  <r>
    <n v="151"/>
    <x v="5"/>
    <s v="SUBSECRETARÍA DE SEGURIDAD Y CONVIVENCIA"/>
    <x v="0"/>
    <s v="Prevención de violencias en Niños, niñas, adolescentes y jóvenes"/>
    <s v="Prevención del consumo de SPA y alcohol"/>
    <s v="Prevención de violencias en mujeres"/>
    <m/>
    <s v="Violencias contra niños, niñas y adolescentes ocurre en los entornos familiares, espacios públicos y educativos presenciales y virtuales como explotación sexual y comercial e instrumentalización de menores en actividades delictivas."/>
    <s v="Desarrollar capacidades con jovenes multiplicadores en habilidades para la mediacion, tolerancia, empatía, autocontrol y manejo de emociones para prevenir el delito juvenil, las violencias y el consumo de SPA."/>
    <s v="Cantidad de jovenes formados en habilidades de mediacion, tolerancia, empatía, autocontrol y manejo de emociones"/>
    <s v="N/A"/>
    <s v="Número de jovenes formados en habilidades de mediacion, tolerancia, empatía, autocontrol y manejo de emociones"/>
    <s v="NA"/>
    <s v="Formar a 10.000 jovenes en habilidades de mediacion, tolerancia, empatía, autocontrol y manejo de emociones para prevenir el delito juvenil, las violencias y el consumo de SPA"/>
    <s v="X"/>
    <s v="X"/>
    <s v="X"/>
    <s v="X"/>
  </r>
  <r>
    <n v="152"/>
    <x v="5"/>
    <s v="SUBSECRETARÍA DE SEGURIDAD Y CONVIVENCIA"/>
    <x v="0"/>
    <s v="GABO como elemento integrador de la participación"/>
    <s v="Prevención de violencias en mujeres"/>
    <s v="Atención a otras Poblaciones Vulneradas"/>
    <m/>
    <s v="Violencias contra las mujeres, en entornos familiares, comunitarios, vecinales, educativos presenciales y virtuales, y en espacios públicos."/>
    <s v="Vincular a  personas amenazadas y víctima, con énfasis en mujeres liderezas, defensores de derechos humanos y jóvenes en reconocimiento, ejercicio y rutas de derechos y de atención."/>
    <s v="Personas amenazadas y víctima, con énfasis en mujeres liderezas y jóvenes vinculadas a estrategias, enrutadas a los mecanismos de atención pertinentes"/>
    <s v="Total de personas amenazadas y víctima identificadas por la entidad o solicitantes de procesos de formación"/>
    <s v="(Número de personas amenazadas y víctima, con énfasis en mujeres liderezas y jóvenes en estrategias, foramads en mecanismos y rutas de atención preventivas de violencias / Total de personas amenazadas y víctima identificadas o solicitantes de procesos de formación) * 100"/>
    <s v="NA"/>
    <s v="Vincular la atención del 100% de personas amenazadas y víctima, con énfasis en mujeres liderezas y jóvenes en estrategias, mecanismos a rutas de atención preventivas de violencias de las que tenga conocimiento la Secretaría Distrital de Seguridad, Convivencia y Justicia"/>
    <s v="X"/>
    <s v="X"/>
    <s v="X"/>
    <s v="X"/>
  </r>
  <r>
    <n v="153"/>
    <x v="5"/>
    <s v="SUBSECRETARÍA DE SEGURIDAD Y CONVIVENCIA"/>
    <x v="0"/>
    <s v="GABO como elemento integrador de la participación"/>
    <s v="Prevención del consumo de SPA y alcohol"/>
    <s v="Prevención al porte de armas"/>
    <s v="Un nuevo modelo de policía - policía de vecindario"/>
    <s v="Ausencia de una cultura ciudadana del autocuidado y el cuidado incluyente de los otros, como ejercicio consciente del ejercicio de derechos y libertades ciudadanas, en entornos educativos y espacios públicos"/>
    <s v="Diseñar y desarrollar una estrategia de cultura ciudadana, orientada a la mejora de prácticas de seguridad y convivencia ciudadanas, la comunicación con las autoridades públicas, el reconocimiento de los fenómenos de violencias y delitos en distintos contextos territoriales  y las correspondientes rutas y estrategias de atención institucional._x000a__x000a_"/>
    <s v="Cantidad de grupos de ciudadanos, vinculados a instancias de participación para la convivencia y seguridad ciudadana"/>
    <s v="N/A"/>
    <s v="Cantidad de grupos de ciudadanos, vinculados a instancias de participación para la convivencia y seguridad ciudadana"/>
    <s v="NA"/>
    <s v="Fortalecer 800 grupos de ciudadanos, vinculados a instancias de participación para la convivencia y seguridad ciudadana"/>
    <s v="X"/>
    <s v="X"/>
    <s v="X"/>
    <s v="X"/>
  </r>
  <r>
    <n v="154"/>
    <x v="5"/>
    <s v="SUBSECRETARÍA DE SEGURIDAD Y CONVIVENCIA"/>
    <x v="0"/>
    <s v="GABO como elemento integrador de la participación"/>
    <s v="Prevención de violencias en Niños, niñas, adolescentes y jóvenes"/>
    <s v="Prevención de violencias en mujeres"/>
    <m/>
    <s v="Ausencia de una cultura ciudadana del autocuidado y el cuidado incluyente de los otros, como ejercicio consciente del ejercicio de derechos y libertades ciudadanas, en entornos educativos y espacios públicos"/>
    <s v="Promover el diálogo, la concertación, la protección de los derechos humanos  y la acción sin daño, en los contextos de las movilizaciones sociales._x000a_"/>
    <s v="Movilizaciones sociales atendidas, promoviendo la concertación, la protección de los derechos humanos  y la acción sin daño_x000a_"/>
    <s v="Movilizaciones sociales registradas_x000a_"/>
    <s v="(Número de movilizaciones sociales atendidas, promoviendo la concertación, la protección de los derechos humanos  y la acción sin daño / Movilizaciones sociales registradas) * 100"/>
    <s v="100% de las movilizaciones sociales promoviendo la concertación, la protección de los derechos humanos  y la acción sin daño"/>
    <s v="Atender el 100% de las movilizaciones sociales promoviendo la concertación, la protección de los derechos humanos  y la acción sin daño_x000a_"/>
    <s v="X"/>
    <s v="X"/>
    <s v="X"/>
    <s v="X"/>
  </r>
  <r>
    <n v="155"/>
    <x v="5"/>
    <s v="SUBSECRETARÍA DE SEGURIDAD Y CONVIVENCIA"/>
    <x v="0"/>
    <s v="GABO como elemento integrador de la participación"/>
    <s v="Prevención de violencias en Niños, niñas, adolescentes y jóvenes"/>
    <s v="Prevención de violencias en mujeres"/>
    <s v="Atención a otras Poblaciones Vulneradas"/>
    <s v="Ausencia de una cultura ciudadana del autocuidado y el cuidado incluyente de los otros, como ejercicio consciente del ejercicio de derechos y libertades ciudadanas, en entornos educativos y espacios públicos"/>
    <s v="Realizar Consejos Seguridad Social y Juntas zonales de seguridad en los cuales se identifiquen factores de riesgo situacional, social y delictivo que afectan a las comunidades de las diferentes localidades y UPZ del Distrito"/>
    <s v="Número de localidades en las que se han realizado Consejos de Seguridad Social "/>
    <s v="N/A"/>
    <s v="Número de localidades en las que se han realizado Consejos de Seguridad Social  "/>
    <s v="NA"/>
    <s v="Realizar 20 Consejos Locales de Seguridad Social (1 por cada localidad de la ciudad)"/>
    <s v="X"/>
    <s v="X"/>
    <s v="X"/>
    <s v="X"/>
  </r>
  <r>
    <n v="156"/>
    <x v="5"/>
    <s v="SUBSECRETARÍA DE SEGURIDAD Y CONVIVENCIA"/>
    <x v="0"/>
    <s v="Atención a otras Poblaciones Vulneradas"/>
    <s v="Prevención de violencias en mujeres"/>
    <m/>
    <m/>
    <s v="Discriminación, violencia  y victimización de la población LGTBI"/>
    <s v="Diseñar e implementar una estrategia distrital de cambio cultural para la transformación de imaginarios y representaciones sociales negativas que afectan el ejercicio de los derechos y libertades de las personas LGBTI y/o que ejercen actividades sexuales pagas."/>
    <s v="Acciones implementadas de la estrategia distrital de cambio cultural para la transformación de imaginarios y representaciones sociales negativas que afectan el ejercicio de los derechos de las personas LGBTI y/o que ejercen actividades sexuales pagas"/>
    <s v="Acciones programadas de la estrategia distrital de cambio cultural para la transformación de imaginarios y representaciones sociales negativas que afectan el ejercicio de los derechos de las personas LGBTI y/o que ejercen actividades sexuales pagas"/>
    <s v="(Número de acciones implementadas de la estrategia distrital de cambio cultural para la transformación de imaginarios y representaciones sociales negativas que afectan el ejercicio de los derechos de las personas LGBTI y/o que ejercen actividades sexuales pagas / Número total de acciones programadas de la estrategia) * 100"/>
    <s v="NA"/>
    <s v="Implementar en 100% de la estrategia de cambio cultural para la transformación de imaginarios y representaciones sociales negativas que afectan el ejercicio de los derechos y libertades de las personas LGBTI y/o que ejercen actividades sexuales pagas"/>
    <s v="X"/>
    <s v="X"/>
    <s v="X"/>
    <s v="X"/>
  </r>
  <r>
    <n v="157"/>
    <x v="5"/>
    <s v="SUBSECRETARÍA DE SEGURIDAD Y CONVIVENCIA"/>
    <x v="1"/>
    <s v="Intervención y control del delito y estructuras criminales"/>
    <s v="Análisis prospectivo para la seguridad y la convivencia"/>
    <s v="Inteligencia e investigación criminal"/>
    <m/>
    <s v="Hurto a personas en entornos vecinales, sistema de transporte, espacios públicos y viviendas"/>
    <s v="Diseñar e implementar esrategias de diálogo corresponsable con los habitantes de las Zonas de Atención Prioritaria para la prevención de riñas que puedan terminar en lesiones personales y homicidios y Reconocer las dinámicas de violencias y delitos, orientadas a diseñar e implementar acciones preventivas y de intervención articulada interinstitucional e interagencialmente en las Zonas de Atención Prioritaria (ZAP)."/>
    <s v="Acciones de los Planes de intervención integral diseñados e implementados en las zonas de atención prioritaria"/>
    <s v="Total acciones de los de planes de intervención integral en las Zonas de Atención Prioritaria establecidos"/>
    <s v="(Acciones de los Planes de intervención integral diseñadas e implementadas en las zonas de atención prioritaria / Total de acciones de los planes de intervención integral establecidas) * 100"/>
    <s v="NA"/>
    <s v="Diseñar e implementar el 100% de los planes de intervención integral en las Zonas de Atención Prioritaria"/>
    <s v="X"/>
    <s v="X"/>
    <s v="X"/>
    <s v="X"/>
  </r>
  <r>
    <n v="158"/>
    <x v="5"/>
    <s v="SUBSECRETARÍA DE SEGURIDAD Y CONVIVENCIA"/>
    <x v="1"/>
    <s v="Inteligencia e investigación criminal"/>
    <s v="Intervención y control del delito y estructuras criminales"/>
    <s v="Análisis prospectivo para la seguridad y la convivencia"/>
    <s v="Centro de Comando, Control Comunicaciones y Computo (C4)"/>
    <s v="Información fragmentada  e incompleta, para la comprensión de los fenómenos sociales, territoriales y delictivos, necesarios en la toma de decisiones y el seguimiento de la gestión de la SCCJ"/>
    <s v="Recopilar, procesar y difundir información que permita articular  estrategias de investigación con la  Policía Judicial y la  Fiscalía General para la desarticulación de estructuras criminales dedicadas a los delitos de: Homicidio, Hurto, Trata de Personas, Trafico de estupefacientes, Ocupaciones ilegales de predios, delitos informaticos, entre otros de alto impacto."/>
    <s v="Número de acciones de la estrategia de gestión del conocimiento y la investigación implementadas"/>
    <s v="Número de acciones de la estrategia de gestión del conocimiento y la investigación previstas"/>
    <s v="(Número de acciones de la estrategia de gestión del conocimiento y la investigación implementadas / Número de acciones de la estrategia de gestión del conocimiento y la investigación previstas) * 100"/>
    <s v="NA"/>
    <s v="Implementar el 100% de la estrategia de gestión del conocimiento y la investigación"/>
    <s v="X"/>
    <s v="X"/>
    <s v="X"/>
    <s v="X"/>
  </r>
  <r>
    <n v="159"/>
    <x v="5"/>
    <s v="SUBSECRETARÍA DE SEGURIDAD Y CONVIVENCIA"/>
    <x v="0"/>
    <s v="Alianzas para la Seguridad y la Convivencia "/>
    <s v="Un nuevo modelo de policía - policía de vecindario"/>
    <m/>
    <m/>
    <s v="Insuficientes capacidades, conocimientos  y competencias del talento humano al servicio de la gestión de la SCCJ"/>
    <s v="Capacitar a la Policía en capacidades para el diálogo ciudadano, en el contexto vecinal y de proximidad que facilite el conocimiento para la operación preventiva y la reacción operativa. "/>
    <s v="Número de Polícias formados en capacidades para el diálogo ciudadano, en el contexto vecinal y de proximidad que facilite el conocimiento para la operación preventiva y la reacción operativa "/>
    <s v="N/A"/>
    <s v="Número de Polícias formados en capacidades para el diálogo ciudadano, en el contexto vecinal y de proximidad que facilite el conocimiento para la operación preventiva y la reacción operativa "/>
    <s v="NA"/>
    <s v="5000 Polícias formados  en capacidades para el diálogo ciudadano, en el contexto vecinal y de proximidad que facilite el conocimiento para la operación preventiva y la reacción operativa "/>
    <s v="X"/>
    <s v="X"/>
    <s v="X"/>
    <s v="X"/>
  </r>
  <r>
    <n v="160"/>
    <x v="5"/>
    <s v="SUBSECRETARÍA DE SEGURIDAD Y CONVIVENCIA"/>
    <x v="0"/>
    <s v="Prevención al porte de armas"/>
    <m/>
    <m/>
    <m/>
    <s v="Uso de armas en la comisión de delitos o en hechos que afectan a la convivencia"/>
    <s v="Adelatar acciones de transfomraciones de comportamientos frente al porte y uso de armas"/>
    <s v="Número de acciones implementadas dentro del Plan de Prevención y Control al porte de armas"/>
    <s v="Número de acciones establecidas dentro del Plan de Prevención y Control al porte de armas"/>
    <s v="(Número de acciones implementadas / Número total de acciones definidas dentro del Plan de Prevención y Control al porte de armas"/>
    <s v="NA"/>
    <s v="Implementar el 100% del Plan de prevención y control al porte de armas"/>
    <s v="X"/>
    <m/>
    <s v="X"/>
    <m/>
  </r>
  <r>
    <n v="161"/>
    <x v="5"/>
    <s v="SUBSECRETARÍA DE SEGURIDAD Y CONVIVENCIA"/>
    <x v="0"/>
    <s v="Alianzas para la Seguridad y la Convivencia "/>
    <s v="Prevención de violencias en mujeres"/>
    <s v="Prevención de violencias en Niños, niñas, adolescentes y jóvenes"/>
    <s v="Atención a otras Poblaciones Vulneradas"/>
    <s v="Ausencia de planes para la gestión de la seguridad, la convivencia y la Justicia, en los entornos locales."/>
    <s v="Construir e implementar los Planes Territoriales de Seguridad y Convivencia Local, identificando los Planes de Acción las Zonas de Atención Prioritaria y vinculándolos con planes y proyectos de gestión locales y de sectores de la administrcaión distrital,  que permitan orientar la intervención articulada de entidades públicas y actores institucionales pertinentes."/>
    <s v="Número de acciones implementadas dentro del Planes territoriales"/>
    <s v="Número de acciones establecidas dentro del Plan territoriales de las localidad"/>
    <s v="(Número de localidades de Bogotá, incluidas las Zonas de Atención Prioritaria identificadas, con Planes Territoriales de Seguridad y Convivencia implementados en su totalidad / Número de localidades del Distrito Capital) * 100"/>
    <s v="NA"/>
    <s v="Implementar el 100% de los Planes Territoriales de Seguridad y Convivencia en cada una de las localidades, incluyendo acciones de control y de prevención "/>
    <s v="X"/>
    <s v="X"/>
    <s v="X"/>
    <s v="X"/>
  </r>
  <r>
    <n v="162"/>
    <x v="5"/>
    <s v="SUBSECRETARÍA DE SEGURIDAD Y CONVIVENCIA"/>
    <x v="1"/>
    <s v="Protección y control a  infraestructura vital y medio ambiente"/>
    <s v="Inteligencia e investigación criminal"/>
    <s v="Análisis prospectivo para la seguridad y la convivencia"/>
    <m/>
    <s v="Alto riesgo de actos terroristas contra la infraestructura vital y las vías de acceso a la ciudad"/>
    <s v="Diseñar e implementar los componentes del sistema distrital de prevención y gestión del riesgo en el ámbito local, distrital y en la Región Central, relacionados con la protección de infraestructuras, movilidad y recursos naturales de carácter estratégico en el contexto urbano y rural del Distrito Capital  y su región."/>
    <s v="Número implementado de componentes del Sistema Distrital de Prevención y Gestión del Riesgo, relacionados con la protección de infraestructuras, movilidad y recursos naturales de carácter estratégico en el contexto urbano y rural del Distrito Capital  y su región"/>
    <s v="Número identificado de componentes  del Sistema Distrital de Prevención y Gestión del Riesgo, relacionados con la protección de infraestructuras, movilidad y recursos naturales de carácter estratégico en el contexto urbano y rural identificados en el Distrito Capital  y su región"/>
    <s v="(Número de componentes implementados / Número total de componentes del Sistema Distrital de Prevención y Gestión del Riesgo) * 100"/>
    <s v="NA"/>
    <s v="Construir e implementar el 100% de los componentes del Sistema Distrital de Prevención y Gestión del Riesgo,  relacionados con la protección de infraestructuras, movilidad y recursos naturales de carácter estratégico en el contexto urbano y rural del Distrito Capital  y su región"/>
    <s v="X"/>
    <s v="X"/>
    <s v="X"/>
    <s v="X"/>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6" cacheId="626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6">
  <location ref="A3:B7" firstHeaderRow="1" firstDataRow="1" firstDataCol="1" rowPageCount="1" colPageCount="1"/>
  <pivotFields count="19">
    <pivotField dataField="1" showAll="0"/>
    <pivotField axis="axisPage" multipleItemSelectionAllowed="1" showAll="0">
      <items count="7">
        <item h="1" x="0"/>
        <item h="1" x="1"/>
        <item h="1" x="2"/>
        <item h="1" x="3"/>
        <item h="1" x="4"/>
        <item x="5"/>
        <item t="default"/>
      </items>
    </pivotField>
    <pivotField showAll="0"/>
    <pivotField axis="axisRow" showAll="0">
      <items count="4">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4">
    <i>
      <x/>
    </i>
    <i>
      <x v="1"/>
    </i>
    <i>
      <x v="2"/>
    </i>
    <i t="grand">
      <x/>
    </i>
  </rowItems>
  <colItems count="1">
    <i/>
  </colItems>
  <pageFields count="1">
    <pageField fld="1" hier="-1"/>
  </pageFields>
  <dataFields count="1">
    <dataField name="Cuenta de #" fld="0" subtotal="count" baseField="0" baseItem="0"/>
  </dataFields>
  <formats count="21">
    <format dxfId="71">
      <pivotArea field="3" type="button" dataOnly="0" labelOnly="1" outline="0" axis="axisRow" fieldPosition="0"/>
    </format>
    <format dxfId="72">
      <pivotArea dataOnly="0" labelOnly="1" fieldPosition="0">
        <references count="1">
          <reference field="1" count="0"/>
        </references>
      </pivotArea>
    </format>
    <format dxfId="73">
      <pivotArea field="3" type="button" dataOnly="0" labelOnly="1" outline="0" axis="axisRow" fieldPosition="0"/>
    </format>
    <format dxfId="74">
      <pivotArea dataOnly="0" labelOnly="1" fieldPosition="0">
        <references count="1">
          <reference field="1" count="0"/>
        </references>
      </pivotArea>
    </format>
    <format dxfId="75">
      <pivotArea dataOnly="0" labelOnly="1" grandCol="1" outline="0" fieldPosition="0"/>
    </format>
    <format dxfId="76">
      <pivotArea field="3" type="button" dataOnly="0" labelOnly="1" outline="0" axis="axisRow" fieldPosition="0"/>
    </format>
    <format dxfId="77">
      <pivotArea dataOnly="0" labelOnly="1" fieldPosition="0">
        <references count="1">
          <reference field="1" count="0"/>
        </references>
      </pivotArea>
    </format>
    <format dxfId="78">
      <pivotArea dataOnly="0" labelOnly="1" grandCol="1" outline="0" fieldPosition="0"/>
    </format>
    <format dxfId="79">
      <pivotArea collapsedLevelsAreSubtotals="1" fieldPosition="0">
        <references count="1">
          <reference field="1" count="0"/>
        </references>
      </pivotArea>
    </format>
    <format dxfId="80">
      <pivotArea dataOnly="0" labelOnly="1" fieldPosition="0">
        <references count="1">
          <reference field="1" count="0"/>
        </references>
      </pivotArea>
    </format>
    <format dxfId="81">
      <pivotArea type="origin" dataOnly="0" labelOnly="1" outline="0" fieldPosition="0"/>
    </format>
    <format dxfId="82">
      <pivotArea field="1" type="button" dataOnly="0" labelOnly="1" outline="0" axis="axisPage" fieldPosition="0"/>
    </format>
    <format dxfId="83">
      <pivotArea dataOnly="0" labelOnly="1" fieldPosition="0">
        <references count="1">
          <reference field="1" count="0"/>
        </references>
      </pivotArea>
    </format>
    <format dxfId="84">
      <pivotArea dataOnly="0" labelOnly="1" grandRow="1" outline="0" fieldPosition="0"/>
    </format>
    <format dxfId="85">
      <pivotArea outline="0" collapsedLevelsAreSubtotals="1" fieldPosition="0"/>
    </format>
    <format dxfId="86">
      <pivotArea outline="0" collapsedLevelsAreSubtotals="1" fieldPosition="0"/>
    </format>
    <format dxfId="87">
      <pivotArea outline="0" collapsedLevelsAreSubtotals="1" fieldPosition="0"/>
    </format>
    <format dxfId="88">
      <pivotArea dataOnly="0" labelOnly="1" fieldPosition="0">
        <references count="1">
          <reference field="3" count="0"/>
        </references>
      </pivotArea>
    </format>
    <format dxfId="89">
      <pivotArea dataOnly="0" labelOnly="1" grandCol="1" outline="0" fieldPosition="0"/>
    </format>
    <format dxfId="90">
      <pivotArea dataOnly="0" labelOnly="1" fieldPosition="0">
        <references count="1">
          <reference field="3" count="0"/>
        </references>
      </pivotArea>
    </format>
    <format dxfId="91">
      <pivotArea dataOnly="0" labelOnly="1" fieldPosition="0">
        <references count="1">
          <reference field="3" count="0"/>
        </references>
      </pivotArea>
    </format>
  </formats>
  <chartFormats count="27">
    <chartFormat chart="15" format="3" series="1">
      <pivotArea type="data" outline="0" fieldPosition="0">
        <references count="2">
          <reference field="4294967294" count="1" selected="0">
            <x v="0"/>
          </reference>
          <reference field="3" count="1" selected="0">
            <x v="0"/>
          </reference>
        </references>
      </pivotArea>
    </chartFormat>
    <chartFormat chart="15" format="4" series="1">
      <pivotArea type="data" outline="0" fieldPosition="0">
        <references count="2">
          <reference field="4294967294" count="1" selected="0">
            <x v="0"/>
          </reference>
          <reference field="3" count="1" selected="0">
            <x v="1"/>
          </reference>
        </references>
      </pivotArea>
    </chartFormat>
    <chartFormat chart="15" format="5" series="1">
      <pivotArea type="data" outline="0" fieldPosition="0">
        <references count="2">
          <reference field="4294967294" count="1" selected="0">
            <x v="0"/>
          </reference>
          <reference field="3" count="1" selected="0">
            <x v="2"/>
          </reference>
        </references>
      </pivotArea>
    </chartFormat>
    <chartFormat chart="16" format="6" series="1">
      <pivotArea type="data" outline="0" fieldPosition="0">
        <references count="2">
          <reference field="4294967294" count="1" selected="0">
            <x v="0"/>
          </reference>
          <reference field="3" count="1" selected="0">
            <x v="0"/>
          </reference>
        </references>
      </pivotArea>
    </chartFormat>
    <chartFormat chart="16" format="7" series="1">
      <pivotArea type="data" outline="0" fieldPosition="0">
        <references count="2">
          <reference field="4294967294" count="1" selected="0">
            <x v="0"/>
          </reference>
          <reference field="3" count="1" selected="0">
            <x v="1"/>
          </reference>
        </references>
      </pivotArea>
    </chartFormat>
    <chartFormat chart="16" format="8" series="1">
      <pivotArea type="data" outline="0" fieldPosition="0">
        <references count="2">
          <reference field="4294967294" count="1" selected="0">
            <x v="0"/>
          </reference>
          <reference field="3" count="1" selected="0">
            <x v="2"/>
          </reference>
        </references>
      </pivotArea>
    </chartFormat>
    <chartFormat chart="17" format="0" series="1">
      <pivotArea type="data" outline="0" fieldPosition="0">
        <references count="2">
          <reference field="4294967294" count="1" selected="0">
            <x v="0"/>
          </reference>
          <reference field="3" count="1" selected="0">
            <x v="0"/>
          </reference>
        </references>
      </pivotArea>
    </chartFormat>
    <chartFormat chart="17" format="1" series="1">
      <pivotArea type="data" outline="0" fieldPosition="0">
        <references count="2">
          <reference field="4294967294" count="1" selected="0">
            <x v="0"/>
          </reference>
          <reference field="3" count="1" selected="0">
            <x v="1"/>
          </reference>
        </references>
      </pivotArea>
    </chartFormat>
    <chartFormat chart="17" format="2" series="1">
      <pivotArea type="data" outline="0" fieldPosition="0">
        <references count="2">
          <reference field="4294967294" count="1" selected="0">
            <x v="0"/>
          </reference>
          <reference field="3" count="1" selected="0">
            <x v="2"/>
          </reference>
        </references>
      </pivotArea>
    </chartFormat>
    <chartFormat chart="18" format="0" series="1">
      <pivotArea type="data" outline="0" fieldPosition="0">
        <references count="2">
          <reference field="4294967294" count="1" selected="0">
            <x v="0"/>
          </reference>
          <reference field="3" count="1" selected="0">
            <x v="0"/>
          </reference>
        </references>
      </pivotArea>
    </chartFormat>
    <chartFormat chart="18" format="1" series="1">
      <pivotArea type="data" outline="0" fieldPosition="0">
        <references count="2">
          <reference field="4294967294" count="1" selected="0">
            <x v="0"/>
          </reference>
          <reference field="3" count="1" selected="0">
            <x v="1"/>
          </reference>
        </references>
      </pivotArea>
    </chartFormat>
    <chartFormat chart="18" format="2" series="1">
      <pivotArea type="data" outline="0" fieldPosition="0">
        <references count="2">
          <reference field="4294967294" count="1" selected="0">
            <x v="0"/>
          </reference>
          <reference field="3" count="1" selected="0">
            <x v="2"/>
          </reference>
        </references>
      </pivotArea>
    </chartFormat>
    <chartFormat chart="22" format="0" series="1">
      <pivotArea type="data" outline="0" fieldPosition="0">
        <references count="2">
          <reference field="4294967294" count="1" selected="0">
            <x v="0"/>
          </reference>
          <reference field="3" count="1" selected="0">
            <x v="0"/>
          </reference>
        </references>
      </pivotArea>
    </chartFormat>
    <chartFormat chart="22" format="1" series="1">
      <pivotArea type="data" outline="0" fieldPosition="0">
        <references count="2">
          <reference field="4294967294" count="1" selected="0">
            <x v="0"/>
          </reference>
          <reference field="3" count="1" selected="0">
            <x v="1"/>
          </reference>
        </references>
      </pivotArea>
    </chartFormat>
    <chartFormat chart="22" format="2" series="1">
      <pivotArea type="data" outline="0" fieldPosition="0">
        <references count="2">
          <reference field="4294967294" count="1" selected="0">
            <x v="0"/>
          </reference>
          <reference field="3" count="1" selected="0">
            <x v="2"/>
          </reference>
        </references>
      </pivotArea>
    </chartFormat>
    <chartFormat chart="22" format="3" series="1">
      <pivotArea type="data" outline="0" fieldPosition="0">
        <references count="1">
          <reference field="4294967294" count="1" selected="0">
            <x v="0"/>
          </reference>
        </references>
      </pivotArea>
    </chartFormat>
    <chartFormat chart="18" format="3" series="1">
      <pivotArea type="data" outline="0" fieldPosition="0">
        <references count="1">
          <reference field="4294967294" count="1" selected="0">
            <x v="0"/>
          </reference>
        </references>
      </pivotArea>
    </chartFormat>
    <chartFormat chart="17" format="3" series="1">
      <pivotArea type="data" outline="0" fieldPosition="0">
        <references count="1">
          <reference field="4294967294" count="1" selected="0">
            <x v="0"/>
          </reference>
        </references>
      </pivotArea>
    </chartFormat>
    <chartFormat chart="16" format="9" series="1">
      <pivotArea type="data" outline="0" fieldPosition="0">
        <references count="1">
          <reference field="4294967294" count="1" selected="0">
            <x v="0"/>
          </reference>
        </references>
      </pivotArea>
    </chartFormat>
    <chartFormat chart="15" format="6" series="1">
      <pivotArea type="data" outline="0" fieldPosition="0">
        <references count="1">
          <reference field="4294967294" count="1" selected="0">
            <x v="0"/>
          </reference>
        </references>
      </pivotArea>
    </chartFormat>
    <chartFormat chart="23" format="4" series="1">
      <pivotArea type="data" outline="0" fieldPosition="0">
        <references count="1">
          <reference field="4294967294" count="1" selected="0">
            <x v="0"/>
          </reference>
        </references>
      </pivotArea>
    </chartFormat>
    <chartFormat chart="23" format="5">
      <pivotArea type="data" outline="0" fieldPosition="0">
        <references count="2">
          <reference field="4294967294" count="1" selected="0">
            <x v="0"/>
          </reference>
          <reference field="3" count="1" selected="0">
            <x v="0"/>
          </reference>
        </references>
      </pivotArea>
    </chartFormat>
    <chartFormat chart="23" format="6">
      <pivotArea type="data" outline="0" fieldPosition="0">
        <references count="2">
          <reference field="4294967294" count="1" selected="0">
            <x v="0"/>
          </reference>
          <reference field="3" count="1" selected="0">
            <x v="1"/>
          </reference>
        </references>
      </pivotArea>
    </chartFormat>
    <chartFormat chart="23" format="7">
      <pivotArea type="data" outline="0" fieldPosition="0">
        <references count="2">
          <reference field="4294967294" count="1" selected="0">
            <x v="0"/>
          </reference>
          <reference field="3" count="1" selected="0">
            <x v="2"/>
          </reference>
        </references>
      </pivotArea>
    </chartFormat>
    <chartFormat chart="22" format="4">
      <pivotArea type="data" outline="0" fieldPosition="0">
        <references count="2">
          <reference field="4294967294" count="1" selected="0">
            <x v="0"/>
          </reference>
          <reference field="3" count="1" selected="0">
            <x v="0"/>
          </reference>
        </references>
      </pivotArea>
    </chartFormat>
    <chartFormat chart="22" format="5">
      <pivotArea type="data" outline="0" fieldPosition="0">
        <references count="2">
          <reference field="4294967294" count="1" selected="0">
            <x v="0"/>
          </reference>
          <reference field="3" count="1" selected="0">
            <x v="1"/>
          </reference>
        </references>
      </pivotArea>
    </chartFormat>
    <chartFormat chart="22" format="6">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500-000009000000}" name="TablaDinámica15" cacheId="6257"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compactData="0" multipleFieldFilters="0" chartFormat="3">
  <location ref="A3:B8" firstHeaderRow="1" firstDataRow="1" firstDataCol="1"/>
  <pivotFields count="20">
    <pivotField dataField="1"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1"/>
        <item x="2"/>
        <item x="0"/>
        <item x="4"/>
        <item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1"/>
  </rowFields>
  <rowItems count="5">
    <i>
      <x/>
    </i>
    <i>
      <x v="1"/>
    </i>
    <i>
      <x v="2"/>
    </i>
    <i>
      <x v="3"/>
    </i>
    <i>
      <x v="4"/>
    </i>
  </rowItems>
  <colItems count="1">
    <i/>
  </colItems>
  <dataFields count="1">
    <dataField name="Cuenta de #" fld="0" subtotal="count" baseField="0" baseItem="0"/>
  </dataFields>
  <chartFormats count="5">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 count="1" selected="0">
            <x v="4"/>
          </reference>
        </references>
      </pivotArea>
    </chartFormat>
    <chartFormat chart="0" format="2">
      <pivotArea type="data" outline="0" fieldPosition="0">
        <references count="2">
          <reference field="4294967294" count="1" selected="0">
            <x v="0"/>
          </reference>
          <reference field="1" count="1" selected="0">
            <x v="2"/>
          </reference>
        </references>
      </pivotArea>
    </chartFormat>
    <chartFormat chart="0" format="3">
      <pivotArea type="data" outline="0" fieldPosition="0">
        <references count="2">
          <reference field="4294967294" count="1" selected="0">
            <x v="0"/>
          </reference>
          <reference field="1" count="1" selected="0">
            <x v="3"/>
          </reference>
        </references>
      </pivotArea>
    </chartFormat>
    <chartFormat chart="0" format="4">
      <pivotArea type="data" outline="0" fieldPosition="0">
        <references count="2">
          <reference field="4294967294" count="1" selected="0">
            <x v="0"/>
          </reference>
          <reference field="1"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0700-00000A000000}" name="TablaDinámica1" cacheId="625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417">
  <location ref="A4:E41" firstHeaderRow="1" firstDataRow="2" firstDataCol="1"/>
  <pivotFields count="16">
    <pivotField showAll="0"/>
    <pivotField showAll="0">
      <items count="7">
        <item x="1"/>
        <item x="2"/>
        <item x="0"/>
        <item x="5"/>
        <item x="4"/>
        <item x="3"/>
        <item t="default"/>
      </items>
    </pivotField>
    <pivotField axis="axisRow" showAll="0">
      <items count="36">
        <item x="27"/>
        <item x="1"/>
        <item x="28"/>
        <item x="33"/>
        <item x="24"/>
        <item x="21"/>
        <item x="34"/>
        <item x="9"/>
        <item x="3"/>
        <item x="29"/>
        <item x="14"/>
        <item x="23"/>
        <item x="2"/>
        <item x="16"/>
        <item x="5"/>
        <item x="7"/>
        <item x="15"/>
        <item x="22"/>
        <item x="8"/>
        <item x="17"/>
        <item x="20"/>
        <item x="10"/>
        <item x="25"/>
        <item x="26"/>
        <item x="13"/>
        <item x="6"/>
        <item x="0"/>
        <item x="31"/>
        <item x="11"/>
        <item x="30"/>
        <item x="32"/>
        <item x="18"/>
        <item x="19"/>
        <item x="12"/>
        <item x="4"/>
        <item t="default"/>
      </items>
    </pivotField>
    <pivotField axis="axisCol" showAll="0">
      <items count="4">
        <item x="2"/>
        <item x="0"/>
        <item x="1"/>
        <item t="default"/>
      </items>
    </pivotField>
    <pivotField showAll="0">
      <items count="20">
        <item x="11"/>
        <item x="1"/>
        <item x="15"/>
        <item x="14"/>
        <item x="3"/>
        <item x="16"/>
        <item x="0"/>
        <item x="13"/>
        <item x="6"/>
        <item x="7"/>
        <item x="2"/>
        <item x="12"/>
        <item x="17"/>
        <item x="9"/>
        <item x="5"/>
        <item x="4"/>
        <item x="10"/>
        <item x="8"/>
        <item x="18"/>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2"/>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Fields count="1">
    <field x="3"/>
  </colFields>
  <colItems count="4">
    <i>
      <x/>
    </i>
    <i>
      <x v="1"/>
    </i>
    <i>
      <x v="2"/>
    </i>
    <i t="grand">
      <x/>
    </i>
  </colItems>
  <dataFields count="1">
    <dataField name="Cuenta de ACCIÓN" fld="6" subtotal="count" baseField="0" baseItem="0"/>
  </dataFields>
  <chartFormats count="6">
    <chartFormat chart="0" format="313" series="1">
      <pivotArea type="data" outline="0" fieldPosition="0">
        <references count="1">
          <reference field="4294967294" count="1" selected="0">
            <x v="0"/>
          </reference>
        </references>
      </pivotArea>
    </chartFormat>
    <chartFormat chart="335" format="0" series="1">
      <pivotArea type="data" outline="0" fieldPosition="0">
        <references count="1">
          <reference field="4294967294" count="1" selected="0">
            <x v="0"/>
          </reference>
        </references>
      </pivotArea>
    </chartFormat>
    <chartFormat chart="335" format="24" series="1">
      <pivotArea type="data" outline="0" fieldPosition="0">
        <references count="2">
          <reference field="4294967294" count="1" selected="0">
            <x v="0"/>
          </reference>
          <reference field="3" count="1" selected="0">
            <x v="1"/>
          </reference>
        </references>
      </pivotArea>
    </chartFormat>
    <chartFormat chart="335" format="25" series="1">
      <pivotArea type="data" outline="0" fieldPosition="0">
        <references count="2">
          <reference field="4294967294" count="1" selected="0">
            <x v="0"/>
          </reference>
          <reference field="3" count="1" selected="0">
            <x v="2"/>
          </reference>
        </references>
      </pivotArea>
    </chartFormat>
    <chartFormat chart="0" format="339" series="1">
      <pivotArea type="data" outline="0" fieldPosition="0">
        <references count="2">
          <reference field="4294967294" count="1" selected="0">
            <x v="0"/>
          </reference>
          <reference field="3" count="1" selected="0">
            <x v="1"/>
          </reference>
        </references>
      </pivotArea>
    </chartFormat>
    <chartFormat chart="0" format="340" series="1">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0000000-0007-0000-0800-00000B000000}" name="TablaDinámica1" cacheId="625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3:F5" firstHeaderRow="1" firstDataRow="2" firstDataCol="1" rowPageCount="1" colPageCount="1"/>
  <pivotFields count="20">
    <pivotField showAll="0"/>
    <pivotField axis="axisPage" showAll="0">
      <items count="6">
        <item x="1"/>
        <item x="2"/>
        <item x="0"/>
        <item x="4"/>
        <item x="3"/>
        <item t="default"/>
      </items>
    </pivotField>
    <pivotField showAll="0"/>
    <pivotField showAll="0"/>
    <pivotField showAll="0"/>
    <pivotField showAll="0"/>
    <pivotField showAll="0"/>
    <pivotField showAll="0"/>
    <pivotField dataField="1" showAll="0"/>
    <pivotField showAll="0"/>
    <pivotField showAll="0"/>
    <pivotField showAll="0"/>
    <pivotField showAll="0"/>
    <pivotField showAll="0"/>
    <pivotField axis="axisCol" showAll="0">
      <items count="5">
        <item x="0"/>
        <item x="2"/>
        <item x="1"/>
        <item x="3"/>
        <item t="default"/>
      </items>
    </pivotField>
    <pivotField showAll="0"/>
    <pivotField showAll="0"/>
    <pivotField showAll="0"/>
    <pivotField showAll="0"/>
    <pivotField showAll="0"/>
  </pivotFields>
  <rowItems count="1">
    <i/>
  </rowItems>
  <colFields count="1">
    <field x="14"/>
  </colFields>
  <colItems count="5">
    <i>
      <x/>
    </i>
    <i>
      <x v="1"/>
    </i>
    <i>
      <x v="2"/>
    </i>
    <i>
      <x v="3"/>
    </i>
    <i t="grand">
      <x/>
    </i>
  </colItems>
  <pageFields count="1">
    <pageField fld="1" hier="-1"/>
  </pageFields>
  <dataFields count="1">
    <dataField name="Cuenta de ACCIÓN" fld="8" subtotal="count" baseField="0" baseItem="0"/>
  </dataFields>
  <formats count="19">
    <format dxfId="52">
      <pivotArea dataOnly="0" labelOnly="1" fieldPosition="0">
        <references count="1">
          <reference field="14" count="3">
            <x v="1"/>
            <x v="2"/>
            <x v="3"/>
          </reference>
        </references>
      </pivotArea>
    </format>
    <format dxfId="53">
      <pivotArea dataOnly="0" labelOnly="1" grandCol="1" outline="0" fieldPosition="0"/>
    </format>
    <format dxfId="54">
      <pivotArea dataOnly="0" labelOnly="1" fieldPosition="0">
        <references count="1">
          <reference field="14" count="3">
            <x v="1"/>
            <x v="2"/>
            <x v="3"/>
          </reference>
        </references>
      </pivotArea>
    </format>
    <format dxfId="55">
      <pivotArea dataOnly="0" labelOnly="1" grandCol="1" outline="0" fieldPosition="0"/>
    </format>
    <format dxfId="56">
      <pivotArea dataOnly="0" labelOnly="1" grandCol="1" outline="0" fieldPosition="0"/>
    </format>
    <format dxfId="57">
      <pivotArea outline="0" collapsedLevelsAreSubtotals="1" fieldPosition="0">
        <references count="1">
          <reference field="14" count="3" selected="0">
            <x v="1"/>
            <x v="2"/>
            <x v="3"/>
          </reference>
        </references>
      </pivotArea>
    </format>
    <format dxfId="58">
      <pivotArea type="topRight" dataOnly="0" labelOnly="1" outline="0" fieldPosition="0"/>
    </format>
    <format dxfId="59">
      <pivotArea dataOnly="0" labelOnly="1" fieldPosition="0">
        <references count="1">
          <reference field="14" count="3">
            <x v="1"/>
            <x v="2"/>
            <x v="3"/>
          </reference>
        </references>
      </pivotArea>
    </format>
    <format dxfId="60">
      <pivotArea dataOnly="0" labelOnly="1" fieldPosition="0">
        <references count="1">
          <reference field="14" count="3">
            <x v="1"/>
            <x v="2"/>
            <x v="3"/>
          </reference>
        </references>
      </pivotArea>
    </format>
    <format dxfId="61">
      <pivotArea dataOnly="0" outline="0" fieldPosition="0">
        <references count="1">
          <reference field="14" count="3">
            <x v="1"/>
            <x v="2"/>
            <x v="3"/>
          </reference>
        </references>
      </pivotArea>
    </format>
    <format dxfId="62">
      <pivotArea outline="0" collapsedLevelsAreSubtotals="1" fieldPosition="0"/>
    </format>
    <format dxfId="63">
      <pivotArea field="14" type="button" dataOnly="0" labelOnly="1" outline="0" axis="axisCol" fieldPosition="0"/>
    </format>
    <format dxfId="64">
      <pivotArea type="topRight" dataOnly="0" labelOnly="1" outline="0" fieldPosition="0"/>
    </format>
    <format dxfId="65">
      <pivotArea dataOnly="0" labelOnly="1" fieldPosition="0">
        <references count="1">
          <reference field="14" count="0"/>
        </references>
      </pivotArea>
    </format>
    <format dxfId="66">
      <pivotArea dataOnly="0" labelOnly="1" grandCol="1" outline="0" fieldPosition="0"/>
    </format>
    <format dxfId="67">
      <pivotArea dataOnly="0" labelOnly="1" fieldPosition="0">
        <references count="1">
          <reference field="14" count="0"/>
        </references>
      </pivotArea>
    </format>
    <format dxfId="68">
      <pivotArea dataOnly="0" labelOnly="1" grandCol="1" outline="0" fieldPosition="0"/>
    </format>
    <format dxfId="69">
      <pivotArea dataOnly="0" labelOnly="1" fieldPosition="0">
        <references count="1">
          <reference field="14" count="0"/>
        </references>
      </pivotArea>
    </format>
    <format dxfId="70">
      <pivotArea dataOnly="0" labelOnly="1" grandCol="1" outline="0" fieldPosition="0"/>
    </format>
  </formats>
  <chartFormats count="4">
    <chartFormat chart="0" format="0" series="1">
      <pivotArea type="data" outline="0" fieldPosition="0">
        <references count="2">
          <reference field="4294967294" count="1" selected="0">
            <x v="0"/>
          </reference>
          <reference field="14" count="1" selected="0">
            <x v="0"/>
          </reference>
        </references>
      </pivotArea>
    </chartFormat>
    <chartFormat chart="0" format="1" series="1">
      <pivotArea type="data" outline="0" fieldPosition="0">
        <references count="2">
          <reference field="4294967294" count="1" selected="0">
            <x v="0"/>
          </reference>
          <reference field="14" count="1" selected="0">
            <x v="1"/>
          </reference>
        </references>
      </pivotArea>
    </chartFormat>
    <chartFormat chart="0" format="2" series="1">
      <pivotArea type="data" outline="0" fieldPosition="0">
        <references count="2">
          <reference field="4294967294" count="1" selected="0">
            <x v="0"/>
          </reference>
          <reference field="14" count="1" selected="0">
            <x v="2"/>
          </reference>
        </references>
      </pivotArea>
    </chartFormat>
    <chartFormat chart="0" format="3" series="1">
      <pivotArea type="data" outline="0" fieldPosition="0">
        <references count="2">
          <reference field="4294967294" count="1" selected="0">
            <x v="0"/>
          </reference>
          <reference field="1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00000000-0007-0000-0900-00000C000000}" name="TablaDinámica2" cacheId="625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1">
  <location ref="A3:F6" firstHeaderRow="1" firstDataRow="2" firstDataCol="1" rowPageCount="1" colPageCount="1"/>
  <pivotFields count="20">
    <pivotField showAll="0"/>
    <pivotField axis="axisPage" showAll="0">
      <items count="6">
        <item x="1"/>
        <item x="2"/>
        <item x="0"/>
        <item x="4"/>
        <item x="3"/>
        <item t="default"/>
      </items>
    </pivotField>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items count="5">
        <item h="1" x="0"/>
        <item h="1" x="2"/>
        <item h="1" x="1"/>
        <item x="3"/>
        <item t="default"/>
      </items>
    </pivotField>
    <pivotField axis="axisCol" showAll="0">
      <items count="20">
        <item x="1"/>
        <item x="3"/>
        <item x="0"/>
        <item x="9"/>
        <item x="2"/>
        <item x="4"/>
        <item x="11"/>
        <item x="12"/>
        <item x="8"/>
        <item m="1" x="17"/>
        <item x="7"/>
        <item m="1" x="16"/>
        <item x="6"/>
        <item x="5"/>
        <item m="1" x="18"/>
        <item x="10"/>
        <item x="13"/>
        <item x="14"/>
        <item x="15"/>
        <item t="default"/>
      </items>
    </pivotField>
    <pivotField showAll="0"/>
    <pivotField showAll="0"/>
    <pivotField showAll="0"/>
    <pivotField showAll="0"/>
  </pivotFields>
  <rowFields count="1">
    <field x="14"/>
  </rowFields>
  <rowItems count="2">
    <i>
      <x v="3"/>
    </i>
    <i t="grand">
      <x/>
    </i>
  </rowItems>
  <colFields count="1">
    <field x="15"/>
  </colFields>
  <colItems count="5">
    <i>
      <x v="7"/>
    </i>
    <i>
      <x v="16"/>
    </i>
    <i>
      <x v="17"/>
    </i>
    <i>
      <x v="18"/>
    </i>
    <i t="grand">
      <x/>
    </i>
  </colItems>
  <pageFields count="1">
    <pageField fld="1" hier="-1"/>
  </pageFields>
  <dataFields count="1">
    <dataField name="Cuenta de ACCIÓN" fld="8" subtotal="count" baseField="0" baseItem="0"/>
  </dataFields>
  <formats count="36">
    <format dxfId="16">
      <pivotArea dataOnly="0" labelOnly="1" fieldPosition="0">
        <references count="1">
          <reference field="15" count="0"/>
        </references>
      </pivotArea>
    </format>
    <format dxfId="17">
      <pivotArea dataOnly="0" labelOnly="1" grandCol="1" outline="0" fieldPosition="0"/>
    </format>
    <format dxfId="18">
      <pivotArea dataOnly="0" labelOnly="1" fieldPosition="0">
        <references count="1">
          <reference field="15" count="0"/>
        </references>
      </pivotArea>
    </format>
    <format dxfId="19">
      <pivotArea dataOnly="0" labelOnly="1" grandCol="1" outline="0" fieldPosition="0"/>
    </format>
    <format dxfId="20">
      <pivotArea dataOnly="0" labelOnly="1" fieldPosition="0">
        <references count="1">
          <reference field="15" count="0"/>
        </references>
      </pivotArea>
    </format>
    <format dxfId="21">
      <pivotArea dataOnly="0" labelOnly="1" grandCol="1" outline="0" fieldPosition="0"/>
    </format>
    <format dxfId="22">
      <pivotArea type="all" dataOnly="0" outline="0" fieldPosition="0"/>
    </format>
    <format dxfId="23">
      <pivotArea outline="0" collapsedLevelsAreSubtotals="1" fieldPosition="0"/>
    </format>
    <format dxfId="24">
      <pivotArea type="origin" dataOnly="0" labelOnly="1" outline="0" fieldPosition="0"/>
    </format>
    <format dxfId="25">
      <pivotArea field="15" type="button" dataOnly="0" labelOnly="1" outline="0" axis="axisCol" fieldPosition="0"/>
    </format>
    <format dxfId="26">
      <pivotArea type="topRight" dataOnly="0" labelOnly="1" outline="0" fieldPosition="0"/>
    </format>
    <format dxfId="27">
      <pivotArea field="14" type="button" dataOnly="0" labelOnly="1" outline="0" axis="axisRow" fieldPosition="0"/>
    </format>
    <format dxfId="28">
      <pivotArea dataOnly="0" labelOnly="1" fieldPosition="0">
        <references count="1">
          <reference field="14" count="0"/>
        </references>
      </pivotArea>
    </format>
    <format dxfId="29">
      <pivotArea dataOnly="0" labelOnly="1" grandRow="1" outline="0" fieldPosition="0"/>
    </format>
    <format dxfId="30">
      <pivotArea dataOnly="0" labelOnly="1" fieldPosition="0">
        <references count="1">
          <reference field="15" count="0"/>
        </references>
      </pivotArea>
    </format>
    <format dxfId="31">
      <pivotArea dataOnly="0" labelOnly="1" grandCol="1" outline="0" fieldPosition="0"/>
    </format>
    <format dxfId="32">
      <pivotArea type="all" dataOnly="0" outline="0" fieldPosition="0"/>
    </format>
    <format dxfId="33">
      <pivotArea outline="0" collapsedLevelsAreSubtotals="1" fieldPosition="0"/>
    </format>
    <format dxfId="34">
      <pivotArea type="origin" dataOnly="0" labelOnly="1" outline="0" fieldPosition="0"/>
    </format>
    <format dxfId="35">
      <pivotArea field="15" type="button" dataOnly="0" labelOnly="1" outline="0" axis="axisCol" fieldPosition="0"/>
    </format>
    <format dxfId="36">
      <pivotArea type="topRight" dataOnly="0" labelOnly="1" outline="0" fieldPosition="0"/>
    </format>
    <format dxfId="37">
      <pivotArea field="14" type="button" dataOnly="0" labelOnly="1" outline="0" axis="axisRow" fieldPosition="0"/>
    </format>
    <format dxfId="38">
      <pivotArea dataOnly="0" labelOnly="1" fieldPosition="0">
        <references count="1">
          <reference field="14" count="0"/>
        </references>
      </pivotArea>
    </format>
    <format dxfId="39">
      <pivotArea dataOnly="0" labelOnly="1" grandRow="1" outline="0" fieldPosition="0"/>
    </format>
    <format dxfId="40">
      <pivotArea dataOnly="0" labelOnly="1" fieldPosition="0">
        <references count="1">
          <reference field="15" count="0"/>
        </references>
      </pivotArea>
    </format>
    <format dxfId="41">
      <pivotArea dataOnly="0" labelOnly="1" grandCol="1" outline="0" fieldPosition="0"/>
    </format>
    <format dxfId="42">
      <pivotArea type="all" dataOnly="0" outline="0" fieldPosition="0"/>
    </format>
    <format dxfId="43">
      <pivotArea outline="0" collapsedLevelsAreSubtotals="1" fieldPosition="0"/>
    </format>
    <format dxfId="44">
      <pivotArea type="origin" dataOnly="0" labelOnly="1" outline="0" fieldPosition="0"/>
    </format>
    <format dxfId="45">
      <pivotArea field="15" type="button" dataOnly="0" labelOnly="1" outline="0" axis="axisCol" fieldPosition="0"/>
    </format>
    <format dxfId="46">
      <pivotArea type="topRight" dataOnly="0" labelOnly="1" outline="0" fieldPosition="0"/>
    </format>
    <format dxfId="47">
      <pivotArea field="14" type="button" dataOnly="0" labelOnly="1" outline="0" axis="axisRow" fieldPosition="0"/>
    </format>
    <format dxfId="48">
      <pivotArea dataOnly="0" labelOnly="1" fieldPosition="0">
        <references count="1">
          <reference field="14" count="0"/>
        </references>
      </pivotArea>
    </format>
    <format dxfId="49">
      <pivotArea dataOnly="0" labelOnly="1" grandRow="1" outline="0" fieldPosition="0"/>
    </format>
    <format dxfId="50">
      <pivotArea dataOnly="0" labelOnly="1" fieldPosition="0">
        <references count="1">
          <reference field="15" count="0"/>
        </references>
      </pivotArea>
    </format>
    <format dxfId="51">
      <pivotArea dataOnly="0" labelOnly="1" grandCol="1" outline="0" fieldPosition="0"/>
    </format>
  </formats>
  <chartFormats count="55">
    <chartFormat chart="0" format="0" series="1">
      <pivotArea type="data" outline="0" fieldPosition="0">
        <references count="2">
          <reference field="4294967294" count="1" selected="0">
            <x v="0"/>
          </reference>
          <reference field="15" count="1" selected="0">
            <x v="2"/>
          </reference>
        </references>
      </pivotArea>
    </chartFormat>
    <chartFormat chart="0" format="1" series="1">
      <pivotArea type="data" outline="0" fieldPosition="0">
        <references count="2">
          <reference field="4294967294" count="1" selected="0">
            <x v="0"/>
          </reference>
          <reference field="15" count="1" selected="0">
            <x v="4"/>
          </reference>
        </references>
      </pivotArea>
    </chartFormat>
    <chartFormat chart="0" format="2" series="1">
      <pivotArea type="data" outline="0" fieldPosition="0">
        <references count="2">
          <reference field="4294967294" count="1" selected="0">
            <x v="0"/>
          </reference>
          <reference field="15" count="1" selected="0">
            <x v="8"/>
          </reference>
        </references>
      </pivotArea>
    </chartFormat>
    <chartFormat chart="0" format="3" series="1">
      <pivotArea type="data" outline="0" fieldPosition="0">
        <references count="2">
          <reference field="4294967294" count="1" selected="0">
            <x v="0"/>
          </reference>
          <reference field="15" count="1" selected="0">
            <x v="15"/>
          </reference>
        </references>
      </pivotArea>
    </chartFormat>
    <chartFormat chart="1" format="4" series="1">
      <pivotArea type="data" outline="0" fieldPosition="0">
        <references count="2">
          <reference field="4294967294" count="1" selected="0">
            <x v="0"/>
          </reference>
          <reference field="15" count="1" selected="0">
            <x v="2"/>
          </reference>
        </references>
      </pivotArea>
    </chartFormat>
    <chartFormat chart="1" format="5" series="1">
      <pivotArea type="data" outline="0" fieldPosition="0">
        <references count="2">
          <reference field="4294967294" count="1" selected="0">
            <x v="0"/>
          </reference>
          <reference field="15" count="1" selected="0">
            <x v="4"/>
          </reference>
        </references>
      </pivotArea>
    </chartFormat>
    <chartFormat chart="1" format="6" series="1">
      <pivotArea type="data" outline="0" fieldPosition="0">
        <references count="2">
          <reference field="4294967294" count="1" selected="0">
            <x v="0"/>
          </reference>
          <reference field="15" count="1" selected="0">
            <x v="8"/>
          </reference>
        </references>
      </pivotArea>
    </chartFormat>
    <chartFormat chart="1" format="7" series="1">
      <pivotArea type="data" outline="0" fieldPosition="0">
        <references count="2">
          <reference field="4294967294" count="1" selected="0">
            <x v="0"/>
          </reference>
          <reference field="15" count="1" selected="0">
            <x v="15"/>
          </reference>
        </references>
      </pivotArea>
    </chartFormat>
    <chartFormat chart="2" format="8" series="1">
      <pivotArea type="data" outline="0" fieldPosition="0">
        <references count="2">
          <reference field="4294967294" count="1" selected="0">
            <x v="0"/>
          </reference>
          <reference field="15" count="1" selected="0">
            <x v="2"/>
          </reference>
        </references>
      </pivotArea>
    </chartFormat>
    <chartFormat chart="2" format="9" series="1">
      <pivotArea type="data" outline="0" fieldPosition="0">
        <references count="2">
          <reference field="4294967294" count="1" selected="0">
            <x v="0"/>
          </reference>
          <reference field="15" count="1" selected="0">
            <x v="4"/>
          </reference>
        </references>
      </pivotArea>
    </chartFormat>
    <chartFormat chart="2" format="10" series="1">
      <pivotArea type="data" outline="0" fieldPosition="0">
        <references count="2">
          <reference field="4294967294" count="1" selected="0">
            <x v="0"/>
          </reference>
          <reference field="15" count="1" selected="0">
            <x v="8"/>
          </reference>
        </references>
      </pivotArea>
    </chartFormat>
    <chartFormat chart="2" format="11" series="1">
      <pivotArea type="data" outline="0" fieldPosition="0">
        <references count="2">
          <reference field="4294967294" count="1" selected="0">
            <x v="0"/>
          </reference>
          <reference field="15" count="1" selected="0">
            <x v="15"/>
          </reference>
        </references>
      </pivotArea>
    </chartFormat>
    <chartFormat chart="3" format="4" series="1">
      <pivotArea type="data" outline="0" fieldPosition="0">
        <references count="2">
          <reference field="4294967294" count="1" selected="0">
            <x v="0"/>
          </reference>
          <reference field="15" count="1" selected="0">
            <x v="2"/>
          </reference>
        </references>
      </pivotArea>
    </chartFormat>
    <chartFormat chart="3" format="5" series="1">
      <pivotArea type="data" outline="0" fieldPosition="0">
        <references count="2">
          <reference field="4294967294" count="1" selected="0">
            <x v="0"/>
          </reference>
          <reference field="15" count="1" selected="0">
            <x v="4"/>
          </reference>
        </references>
      </pivotArea>
    </chartFormat>
    <chartFormat chart="3" format="6" series="1">
      <pivotArea type="data" outline="0" fieldPosition="0">
        <references count="2">
          <reference field="4294967294" count="1" selected="0">
            <x v="0"/>
          </reference>
          <reference field="15" count="1" selected="0">
            <x v="8"/>
          </reference>
        </references>
      </pivotArea>
    </chartFormat>
    <chartFormat chart="3" format="7" series="1">
      <pivotArea type="data" outline="0" fieldPosition="0">
        <references count="2">
          <reference field="4294967294" count="1" selected="0">
            <x v="0"/>
          </reference>
          <reference field="15" count="1" selected="0">
            <x v="15"/>
          </reference>
        </references>
      </pivotArea>
    </chartFormat>
    <chartFormat chart="4" format="12" series="1">
      <pivotArea type="data" outline="0" fieldPosition="0">
        <references count="2">
          <reference field="4294967294" count="1" selected="0">
            <x v="0"/>
          </reference>
          <reference field="15" count="1" selected="0">
            <x v="3"/>
          </reference>
        </references>
      </pivotArea>
    </chartFormat>
    <chartFormat chart="4" format="13" series="1">
      <pivotArea type="data" outline="0" fieldPosition="0">
        <references count="2">
          <reference field="4294967294" count="1" selected="0">
            <x v="0"/>
          </reference>
          <reference field="15" count="1" selected="0">
            <x v="5"/>
          </reference>
        </references>
      </pivotArea>
    </chartFormat>
    <chartFormat chart="3" format="8" series="1">
      <pivotArea type="data" outline="0" fieldPosition="0">
        <references count="2">
          <reference field="4294967294" count="1" selected="0">
            <x v="0"/>
          </reference>
          <reference field="15" count="1" selected="0">
            <x v="3"/>
          </reference>
        </references>
      </pivotArea>
    </chartFormat>
    <chartFormat chart="3" format="9" series="1">
      <pivotArea type="data" outline="0" fieldPosition="0">
        <references count="2">
          <reference field="4294967294" count="1" selected="0">
            <x v="0"/>
          </reference>
          <reference field="15" count="1" selected="0">
            <x v="5"/>
          </reference>
        </references>
      </pivotArea>
    </chartFormat>
    <chartFormat chart="0" format="4" series="1">
      <pivotArea type="data" outline="0" fieldPosition="0">
        <references count="2">
          <reference field="4294967294" count="1" selected="0">
            <x v="0"/>
          </reference>
          <reference field="15" count="1" selected="0">
            <x v="3"/>
          </reference>
        </references>
      </pivotArea>
    </chartFormat>
    <chartFormat chart="0" format="5" series="1">
      <pivotArea type="data" outline="0" fieldPosition="0">
        <references count="2">
          <reference field="4294967294" count="1" selected="0">
            <x v="0"/>
          </reference>
          <reference field="15" count="1" selected="0">
            <x v="5"/>
          </reference>
        </references>
      </pivotArea>
    </chartFormat>
    <chartFormat chart="0" format="6" series="1">
      <pivotArea type="data" outline="0" fieldPosition="0">
        <references count="2">
          <reference field="4294967294" count="1" selected="0">
            <x v="0"/>
          </reference>
          <reference field="15" count="1" selected="0">
            <x v="6"/>
          </reference>
        </references>
      </pivotArea>
    </chartFormat>
    <chartFormat chart="0" format="7" series="1">
      <pivotArea type="data" outline="0" fieldPosition="0">
        <references count="2">
          <reference field="4294967294" count="1" selected="0">
            <x v="0"/>
          </reference>
          <reference field="15" count="1" selected="0">
            <x v="10"/>
          </reference>
        </references>
      </pivotArea>
    </chartFormat>
    <chartFormat chart="0" format="8" series="1">
      <pivotArea type="data" outline="0" fieldPosition="0">
        <references count="2">
          <reference field="4294967294" count="1" selected="0">
            <x v="0"/>
          </reference>
          <reference field="15" count="1" selected="0">
            <x v="12"/>
          </reference>
        </references>
      </pivotArea>
    </chartFormat>
    <chartFormat chart="0" format="9" series="1">
      <pivotArea type="data" outline="0" fieldPosition="0">
        <references count="2">
          <reference field="4294967294" count="1" selected="0">
            <x v="0"/>
          </reference>
          <reference field="15" count="1" selected="0">
            <x v="13"/>
          </reference>
        </references>
      </pivotArea>
    </chartFormat>
    <chartFormat chart="0" format="10" series="1">
      <pivotArea type="data" outline="0" fieldPosition="0">
        <references count="2">
          <reference field="4294967294" count="1" selected="0">
            <x v="0"/>
          </reference>
          <reference field="15" count="1" selected="0">
            <x v="0"/>
          </reference>
        </references>
      </pivotArea>
    </chartFormat>
    <chartFormat chart="0" format="11" series="1">
      <pivotArea type="data" outline="0" fieldPosition="0">
        <references count="2">
          <reference field="4294967294" count="1" selected="0">
            <x v="0"/>
          </reference>
          <reference field="15" count="1" selected="0">
            <x v="1"/>
          </reference>
        </references>
      </pivotArea>
    </chartFormat>
    <chartFormat chart="8" format="12" series="1">
      <pivotArea type="data" outline="0" fieldPosition="0">
        <references count="2">
          <reference field="4294967294" count="1" selected="0">
            <x v="0"/>
          </reference>
          <reference field="15" count="1" selected="0">
            <x v="0"/>
          </reference>
        </references>
      </pivotArea>
    </chartFormat>
    <chartFormat chart="8" format="13" series="1">
      <pivotArea type="data" outline="0" fieldPosition="0">
        <references count="2">
          <reference field="4294967294" count="1" selected="0">
            <x v="0"/>
          </reference>
          <reference field="15" count="1" selected="0">
            <x v="1"/>
          </reference>
        </references>
      </pivotArea>
    </chartFormat>
    <chartFormat chart="8" format="14" series="1">
      <pivotArea type="data" outline="0" fieldPosition="0">
        <references count="2">
          <reference field="4294967294" count="1" selected="0">
            <x v="0"/>
          </reference>
          <reference field="15" count="1" selected="0">
            <x v="6"/>
          </reference>
        </references>
      </pivotArea>
    </chartFormat>
    <chartFormat chart="8" format="15" series="1">
      <pivotArea type="data" outline="0" fieldPosition="0">
        <references count="2">
          <reference field="4294967294" count="1" selected="0">
            <x v="0"/>
          </reference>
          <reference field="15" count="1" selected="0">
            <x v="10"/>
          </reference>
        </references>
      </pivotArea>
    </chartFormat>
    <chartFormat chart="8" format="16" series="1">
      <pivotArea type="data" outline="0" fieldPosition="0">
        <references count="2">
          <reference field="4294967294" count="1" selected="0">
            <x v="0"/>
          </reference>
          <reference field="15" count="1" selected="0">
            <x v="12"/>
          </reference>
        </references>
      </pivotArea>
    </chartFormat>
    <chartFormat chart="8" format="17" series="1">
      <pivotArea type="data" outline="0" fieldPosition="0">
        <references count="2">
          <reference field="4294967294" count="1" selected="0">
            <x v="0"/>
          </reference>
          <reference field="15" count="1" selected="0">
            <x v="13"/>
          </reference>
        </references>
      </pivotArea>
    </chartFormat>
    <chartFormat chart="9" format="12" series="1">
      <pivotArea type="data" outline="0" fieldPosition="0">
        <references count="2">
          <reference field="4294967294" count="1" selected="0">
            <x v="0"/>
          </reference>
          <reference field="15" count="1" selected="0">
            <x v="0"/>
          </reference>
        </references>
      </pivotArea>
    </chartFormat>
    <chartFormat chart="9" format="13" series="1">
      <pivotArea type="data" outline="0" fieldPosition="0">
        <references count="2">
          <reference field="4294967294" count="1" selected="0">
            <x v="0"/>
          </reference>
          <reference field="15" count="1" selected="0">
            <x v="1"/>
          </reference>
        </references>
      </pivotArea>
    </chartFormat>
    <chartFormat chart="9" format="14" series="1">
      <pivotArea type="data" outline="0" fieldPosition="0">
        <references count="2">
          <reference field="4294967294" count="1" selected="0">
            <x v="0"/>
          </reference>
          <reference field="15" count="1" selected="0">
            <x v="6"/>
          </reference>
        </references>
      </pivotArea>
    </chartFormat>
    <chartFormat chart="9" format="15" series="1">
      <pivotArea type="data" outline="0" fieldPosition="0">
        <references count="2">
          <reference field="4294967294" count="1" selected="0">
            <x v="0"/>
          </reference>
          <reference field="15" count="1" selected="0">
            <x v="10"/>
          </reference>
        </references>
      </pivotArea>
    </chartFormat>
    <chartFormat chart="9" format="16" series="1">
      <pivotArea type="data" outline="0" fieldPosition="0">
        <references count="2">
          <reference field="4294967294" count="1" selected="0">
            <x v="0"/>
          </reference>
          <reference field="15" count="1" selected="0">
            <x v="12"/>
          </reference>
        </references>
      </pivotArea>
    </chartFormat>
    <chartFormat chart="9" format="17" series="1">
      <pivotArea type="data" outline="0" fieldPosition="0">
        <references count="2">
          <reference field="4294967294" count="1" selected="0">
            <x v="0"/>
          </reference>
          <reference field="15" count="1" selected="0">
            <x v="13"/>
          </reference>
        </references>
      </pivotArea>
    </chartFormat>
    <chartFormat chart="0" format="12" series="1">
      <pivotArea type="data" outline="0" fieldPosition="0">
        <references count="2">
          <reference field="4294967294" count="1" selected="0">
            <x v="0"/>
          </reference>
          <reference field="15" count="1" selected="0">
            <x v="7"/>
          </reference>
        </references>
      </pivotArea>
    </chartFormat>
    <chartFormat chart="0" format="13" series="1">
      <pivotArea type="data" outline="0" fieldPosition="0">
        <references count="2">
          <reference field="4294967294" count="1" selected="0">
            <x v="0"/>
          </reference>
          <reference field="15" count="1" selected="0">
            <x v="9"/>
          </reference>
        </references>
      </pivotArea>
    </chartFormat>
    <chartFormat chart="0" format="14" series="1">
      <pivotArea type="data" outline="0" fieldPosition="0">
        <references count="2">
          <reference field="4294967294" count="1" selected="0">
            <x v="0"/>
          </reference>
          <reference field="15" count="1" selected="0">
            <x v="11"/>
          </reference>
        </references>
      </pivotArea>
    </chartFormat>
    <chartFormat chart="0" format="15" series="1">
      <pivotArea type="data" outline="0" fieldPosition="0">
        <references count="2">
          <reference field="4294967294" count="1" selected="0">
            <x v="0"/>
          </reference>
          <reference field="15" count="1" selected="0">
            <x v="14"/>
          </reference>
        </references>
      </pivotArea>
    </chartFormat>
    <chartFormat chart="0" format="16" series="1">
      <pivotArea type="data" outline="0" fieldPosition="0">
        <references count="2">
          <reference field="4294967294" count="1" selected="0">
            <x v="0"/>
          </reference>
          <reference field="15" count="1" selected="0">
            <x v="16"/>
          </reference>
        </references>
      </pivotArea>
    </chartFormat>
    <chartFormat chart="0" format="17" series="1">
      <pivotArea type="data" outline="0" fieldPosition="0">
        <references count="2">
          <reference field="4294967294" count="1" selected="0">
            <x v="0"/>
          </reference>
          <reference field="15" count="1" selected="0">
            <x v="17"/>
          </reference>
        </references>
      </pivotArea>
    </chartFormat>
    <chartFormat chart="0" format="18" series="1">
      <pivotArea type="data" outline="0" fieldPosition="0">
        <references count="2">
          <reference field="4294967294" count="1" selected="0">
            <x v="0"/>
          </reference>
          <reference field="15" count="1" selected="0">
            <x v="18"/>
          </reference>
        </references>
      </pivotArea>
    </chartFormat>
    <chartFormat chart="19" format="19" series="1">
      <pivotArea type="data" outline="0" fieldPosition="0">
        <references count="2">
          <reference field="4294967294" count="1" selected="0">
            <x v="0"/>
          </reference>
          <reference field="15" count="1" selected="0">
            <x v="7"/>
          </reference>
        </references>
      </pivotArea>
    </chartFormat>
    <chartFormat chart="19" format="20" series="1">
      <pivotArea type="data" outline="0" fieldPosition="0">
        <references count="2">
          <reference field="4294967294" count="1" selected="0">
            <x v="0"/>
          </reference>
          <reference field="15" count="1" selected="0">
            <x v="16"/>
          </reference>
        </references>
      </pivotArea>
    </chartFormat>
    <chartFormat chart="19" format="21" series="1">
      <pivotArea type="data" outline="0" fieldPosition="0">
        <references count="2">
          <reference field="4294967294" count="1" selected="0">
            <x v="0"/>
          </reference>
          <reference field="15" count="1" selected="0">
            <x v="17"/>
          </reference>
        </references>
      </pivotArea>
    </chartFormat>
    <chartFormat chart="19" format="22" series="1">
      <pivotArea type="data" outline="0" fieldPosition="0">
        <references count="2">
          <reference field="4294967294" count="1" selected="0">
            <x v="0"/>
          </reference>
          <reference field="15" count="1" selected="0">
            <x v="18"/>
          </reference>
        </references>
      </pivotArea>
    </chartFormat>
    <chartFormat chart="20" format="23" series="1">
      <pivotArea type="data" outline="0" fieldPosition="0">
        <references count="2">
          <reference field="4294967294" count="1" selected="0">
            <x v="0"/>
          </reference>
          <reference field="15" count="1" selected="0">
            <x v="7"/>
          </reference>
        </references>
      </pivotArea>
    </chartFormat>
    <chartFormat chart="20" format="24" series="1">
      <pivotArea type="data" outline="0" fieldPosition="0">
        <references count="2">
          <reference field="4294967294" count="1" selected="0">
            <x v="0"/>
          </reference>
          <reference field="15" count="1" selected="0">
            <x v="16"/>
          </reference>
        </references>
      </pivotArea>
    </chartFormat>
    <chartFormat chart="20" format="25" series="1">
      <pivotArea type="data" outline="0" fieldPosition="0">
        <references count="2">
          <reference field="4294967294" count="1" selected="0">
            <x v="0"/>
          </reference>
          <reference field="15" count="1" selected="0">
            <x v="17"/>
          </reference>
        </references>
      </pivotArea>
    </chartFormat>
    <chartFormat chart="20" format="26" series="1">
      <pivotArea type="data" outline="0" fieldPosition="0">
        <references count="2">
          <reference field="4294967294" count="1" selected="0">
            <x v="0"/>
          </reference>
          <reference field="15" count="1" selected="0">
            <x v="1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00000000-0007-0000-0A00-00000D000000}" name="TablaDinámica4" cacheId="625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
  <location ref="A1:M8" firstHeaderRow="1" firstDataRow="2" firstDataCol="1"/>
  <pivotFields count="20">
    <pivotField showAll="0"/>
    <pivotField axis="axisRow" showAll="0">
      <items count="6">
        <item x="1"/>
        <item x="2"/>
        <item x="0"/>
        <item x="4"/>
        <item x="3"/>
        <item t="default"/>
      </items>
    </pivotField>
    <pivotField showAll="0"/>
    <pivotField showAll="0"/>
    <pivotField showAll="0"/>
    <pivotField showAll="0"/>
    <pivotField showAll="0"/>
    <pivotField axis="axisCol" showAll="0">
      <items count="12">
        <item x="2"/>
        <item x="1"/>
        <item x="5"/>
        <item x="4"/>
        <item x="3"/>
        <item x="9"/>
        <item x="6"/>
        <item x="0"/>
        <item x="7"/>
        <item x="10"/>
        <item x="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6">
    <i>
      <x/>
    </i>
    <i>
      <x v="1"/>
    </i>
    <i>
      <x v="2"/>
    </i>
    <i>
      <x v="3"/>
    </i>
    <i>
      <x v="4"/>
    </i>
    <i t="grand">
      <x/>
    </i>
  </rowItems>
  <colFields count="1">
    <field x="7"/>
  </colFields>
  <colItems count="12">
    <i>
      <x/>
    </i>
    <i>
      <x v="1"/>
    </i>
    <i>
      <x v="2"/>
    </i>
    <i>
      <x v="3"/>
    </i>
    <i>
      <x v="4"/>
    </i>
    <i>
      <x v="5"/>
    </i>
    <i>
      <x v="6"/>
    </i>
    <i>
      <x v="7"/>
    </i>
    <i>
      <x v="8"/>
    </i>
    <i>
      <x v="9"/>
    </i>
    <i>
      <x v="10"/>
    </i>
    <i t="grand">
      <x/>
    </i>
  </colItems>
  <dataFields count="1">
    <dataField name="Cuenta de ACCIÓN" fld="8" subtotal="count" baseField="0" baseItem="0"/>
  </dataFields>
  <formats count="16">
    <format dxfId="0">
      <pivotArea type="all" dataOnly="0" outline="0" fieldPosition="0"/>
    </format>
    <format dxfId="1">
      <pivotArea outline="0" collapsedLevelsAreSubtotals="1" fieldPosition="0"/>
    </format>
    <format dxfId="2">
      <pivotArea type="origin" dataOnly="0" labelOnly="1" outline="0" fieldPosition="0"/>
    </format>
    <format dxfId="3">
      <pivotArea field="7" type="button" dataOnly="0" labelOnly="1" outline="0" axis="axisCol" fieldPosition="0"/>
    </format>
    <format dxfId="4">
      <pivotArea type="topRight" dataOnly="0" labelOnly="1" outline="0" fieldPosition="0"/>
    </format>
    <format dxfId="5">
      <pivotArea field="1" type="button" dataOnly="0" labelOnly="1" outline="0" axis="axisRow" fieldPosition="0"/>
    </format>
    <format dxfId="6">
      <pivotArea dataOnly="0" labelOnly="1" fieldPosition="0">
        <references count="1">
          <reference field="1" count="0"/>
        </references>
      </pivotArea>
    </format>
    <format dxfId="7">
      <pivotArea dataOnly="0" labelOnly="1" grandRow="1" outline="0" fieldPosition="0"/>
    </format>
    <format dxfId="8">
      <pivotArea dataOnly="0" labelOnly="1" fieldPosition="0">
        <references count="1">
          <reference field="7" count="0"/>
        </references>
      </pivotArea>
    </format>
    <format dxfId="9">
      <pivotArea dataOnly="0" labelOnly="1" grandCol="1" outline="0" fieldPosition="0"/>
    </format>
    <format dxfId="10">
      <pivotArea dataOnly="0" labelOnly="1" fieldPosition="0">
        <references count="1">
          <reference field="7" count="0"/>
        </references>
      </pivotArea>
    </format>
    <format dxfId="11">
      <pivotArea dataOnly="0" labelOnly="1" grandCol="1" outline="0" fieldPosition="0"/>
    </format>
    <format dxfId="12">
      <pivotArea dataOnly="0" labelOnly="1" fieldPosition="0">
        <references count="1">
          <reference field="7" count="0"/>
        </references>
      </pivotArea>
    </format>
    <format dxfId="13">
      <pivotArea dataOnly="0" labelOnly="1" grandCol="1" outline="0" fieldPosition="0"/>
    </format>
    <format dxfId="14">
      <pivotArea dataOnly="0" labelOnly="1" fieldPosition="0">
        <references count="1">
          <reference field="7" count="0"/>
        </references>
      </pivotArea>
    </format>
    <format dxfId="15">
      <pivotArea dataOnly="0" labelOnly="1" grandCol="1" outline="0" fieldPosition="0"/>
    </format>
  </formats>
  <chartFormats count="11">
    <chartFormat chart="0" format="11" series="1">
      <pivotArea type="data" outline="0" fieldPosition="0">
        <references count="2">
          <reference field="4294967294" count="1" selected="0">
            <x v="0"/>
          </reference>
          <reference field="7" count="1" selected="0">
            <x v="0"/>
          </reference>
        </references>
      </pivotArea>
    </chartFormat>
    <chartFormat chart="0" format="12" series="1">
      <pivotArea type="data" outline="0" fieldPosition="0">
        <references count="2">
          <reference field="4294967294" count="1" selected="0">
            <x v="0"/>
          </reference>
          <reference field="7" count="1" selected="0">
            <x v="1"/>
          </reference>
        </references>
      </pivotArea>
    </chartFormat>
    <chartFormat chart="0" format="13" series="1">
      <pivotArea type="data" outline="0" fieldPosition="0">
        <references count="2">
          <reference field="4294967294" count="1" selected="0">
            <x v="0"/>
          </reference>
          <reference field="7" count="1" selected="0">
            <x v="2"/>
          </reference>
        </references>
      </pivotArea>
    </chartFormat>
    <chartFormat chart="0" format="14" series="1">
      <pivotArea type="data" outline="0" fieldPosition="0">
        <references count="2">
          <reference field="4294967294" count="1" selected="0">
            <x v="0"/>
          </reference>
          <reference field="7" count="1" selected="0">
            <x v="3"/>
          </reference>
        </references>
      </pivotArea>
    </chartFormat>
    <chartFormat chart="0" format="15" series="1">
      <pivotArea type="data" outline="0" fieldPosition="0">
        <references count="2">
          <reference field="4294967294" count="1" selected="0">
            <x v="0"/>
          </reference>
          <reference field="7" count="1" selected="0">
            <x v="4"/>
          </reference>
        </references>
      </pivotArea>
    </chartFormat>
    <chartFormat chart="0" format="16" series="1">
      <pivotArea type="data" outline="0" fieldPosition="0">
        <references count="2">
          <reference field="4294967294" count="1" selected="0">
            <x v="0"/>
          </reference>
          <reference field="7" count="1" selected="0">
            <x v="5"/>
          </reference>
        </references>
      </pivotArea>
    </chartFormat>
    <chartFormat chart="0" format="17" series="1">
      <pivotArea type="data" outline="0" fieldPosition="0">
        <references count="2">
          <reference field="4294967294" count="1" selected="0">
            <x v="0"/>
          </reference>
          <reference field="7" count="1" selected="0">
            <x v="6"/>
          </reference>
        </references>
      </pivotArea>
    </chartFormat>
    <chartFormat chart="0" format="18" series="1">
      <pivotArea type="data" outline="0" fieldPosition="0">
        <references count="2">
          <reference field="4294967294" count="1" selected="0">
            <x v="0"/>
          </reference>
          <reference field="7" count="1" selected="0">
            <x v="7"/>
          </reference>
        </references>
      </pivotArea>
    </chartFormat>
    <chartFormat chart="0" format="19" series="1">
      <pivotArea type="data" outline="0" fieldPosition="0">
        <references count="2">
          <reference field="4294967294" count="1" selected="0">
            <x v="0"/>
          </reference>
          <reference field="7" count="1" selected="0">
            <x v="8"/>
          </reference>
        </references>
      </pivotArea>
    </chartFormat>
    <chartFormat chart="0" format="20" series="1">
      <pivotArea type="data" outline="0" fieldPosition="0">
        <references count="2">
          <reference field="4294967294" count="1" selected="0">
            <x v="0"/>
          </reference>
          <reference field="7" count="1" selected="0">
            <x v="9"/>
          </reference>
        </references>
      </pivotArea>
    </chartFormat>
    <chartFormat chart="0" format="21" series="1">
      <pivotArea type="data" outline="0" fieldPosition="0">
        <references count="2">
          <reference field="4294967294" count="1" selected="0">
            <x v="0"/>
          </reference>
          <reference field="7"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TablaDinámica10" cacheId="626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D4:E8"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axis="axisRow" showAll="0">
      <items count="9">
        <item x="4"/>
        <item x="7"/>
        <item x="5"/>
        <item x="2"/>
        <item x="3"/>
        <item x="1"/>
        <item x="6"/>
        <item h="1" sd="0" x="0"/>
        <item t="default"/>
      </items>
    </pivotField>
    <pivotField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5"/>
  </rowFields>
  <rowItems count="4">
    <i>
      <x/>
    </i>
    <i>
      <x v="1"/>
    </i>
    <i>
      <x v="2"/>
    </i>
    <i t="grand">
      <x/>
    </i>
  </rowItems>
  <colItems count="1">
    <i/>
  </colItems>
  <pageFields count="1">
    <pageField fld="3" item="1"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TablaDinámica11" cacheId="626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G4:H7"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axis="axisRow" showAll="0">
      <items count="8">
        <item x="5"/>
        <item x="3"/>
        <item x="4"/>
        <item x="1"/>
        <item x="2"/>
        <item sd="0" x="6"/>
        <item h="1"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6"/>
  </rowFields>
  <rowItems count="3">
    <i>
      <x/>
    </i>
    <i>
      <x v="2"/>
    </i>
    <i t="grand">
      <x/>
    </i>
  </rowItems>
  <colItems count="1">
    <i/>
  </colItems>
  <pageFields count="1">
    <pageField fld="3" item="1"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TablaDinámica13" cacheId="626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J4:K7"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showAll="0">
      <items count="8">
        <item x="5"/>
        <item x="3"/>
        <item x="4"/>
        <item x="1"/>
        <item x="2"/>
        <item sd="0" x="6"/>
        <item sd="0" x="0"/>
        <item t="default"/>
      </items>
    </pivotField>
    <pivotField axis="axisRow"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7"/>
  </rowFields>
  <rowItems count="3">
    <i>
      <x v="1"/>
    </i>
    <i>
      <x v="4"/>
    </i>
    <i t="grand">
      <x/>
    </i>
  </rowItems>
  <colItems count="1">
    <i/>
  </colItems>
  <pageFields count="1">
    <pageField fld="3" item="1"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TablaDinámica7" cacheId="626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12" firstHeaderRow="1" firstDataRow="1" firstDataCol="1" rowPageCount="1" colPageCount="1"/>
  <pivotFields count="19">
    <pivotField showAll="0"/>
    <pivotField showAll="0"/>
    <pivotField showAll="0"/>
    <pivotField axis="axisPage" showAll="0">
      <items count="4">
        <item x="2"/>
        <item x="1"/>
        <item x="0"/>
        <item t="default"/>
      </items>
    </pivotField>
    <pivotField axis="axisRow"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4"/>
  </rowFields>
  <rowItems count="8">
    <i>
      <x v="2"/>
    </i>
    <i>
      <x v="5"/>
    </i>
    <i>
      <x v="6"/>
    </i>
    <i>
      <x v="9"/>
    </i>
    <i>
      <x v="10"/>
    </i>
    <i>
      <x v="12"/>
    </i>
    <i>
      <x v="17"/>
    </i>
    <i t="grand">
      <x/>
    </i>
  </rowItems>
  <colItems count="1">
    <i/>
  </colItems>
  <pageFields count="1">
    <pageField fld="3" item="1"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400-000005000000}" name="TablaDinámica11" cacheId="626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G4:H10"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axis="axisRow"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6"/>
  </rowFields>
  <rowItems count="6">
    <i>
      <x v="1"/>
    </i>
    <i>
      <x v="3"/>
    </i>
    <i>
      <x v="4"/>
    </i>
    <i>
      <x v="5"/>
    </i>
    <i>
      <x v="6"/>
    </i>
    <i t="grand">
      <x/>
    </i>
  </rowItems>
  <colItems count="1">
    <i/>
  </colItems>
  <pageFields count="1">
    <pageField fld="3" item="2"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400-000008000000}" name="TablaDinámica10" cacheId="626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D4:E10"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axis="axisRow" showAll="0">
      <items count="9">
        <item x="4"/>
        <item x="7"/>
        <item x="5"/>
        <item x="2"/>
        <item x="3"/>
        <item x="1"/>
        <item x="6"/>
        <item sd="0" x="0"/>
        <item t="default"/>
      </items>
    </pivotField>
    <pivotField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5"/>
  </rowFields>
  <rowItems count="6">
    <i>
      <x v="3"/>
    </i>
    <i>
      <x v="4"/>
    </i>
    <i>
      <x v="5"/>
    </i>
    <i>
      <x v="6"/>
    </i>
    <i>
      <x v="7"/>
    </i>
    <i t="grand">
      <x/>
    </i>
  </rowItems>
  <colItems count="1">
    <i/>
  </colItems>
  <pageFields count="1">
    <pageField fld="3" item="2"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400-000007000000}" name="TablaDinámica7" cacheId="626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13" firstHeaderRow="1" firstDataRow="1" firstDataCol="1" rowPageCount="1" colPageCount="1"/>
  <pivotFields count="19">
    <pivotField showAll="0"/>
    <pivotField showAll="0"/>
    <pivotField showAll="0"/>
    <pivotField axis="axisPage" showAll="0">
      <items count="4">
        <item x="2"/>
        <item x="1"/>
        <item x="0"/>
        <item t="default"/>
      </items>
    </pivotField>
    <pivotField axis="axisRow"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4"/>
  </rowFields>
  <rowItems count="9">
    <i>
      <x v="1"/>
    </i>
    <i>
      <x v="4"/>
    </i>
    <i>
      <x v="8"/>
    </i>
    <i>
      <x v="13"/>
    </i>
    <i>
      <x v="14"/>
    </i>
    <i>
      <x v="15"/>
    </i>
    <i>
      <x v="16"/>
    </i>
    <i>
      <x v="18"/>
    </i>
    <i t="grand">
      <x/>
    </i>
  </rowItems>
  <colItems count="1">
    <i/>
  </colItems>
  <pageFields count="1">
    <pageField fld="3" item="2"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400-000006000000}" name="TablaDinámica13" cacheId="626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J4:K9"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showAll="0">
      <items count="8">
        <item x="5"/>
        <item x="3"/>
        <item x="4"/>
        <item x="1"/>
        <item x="2"/>
        <item sd="0" x="6"/>
        <item sd="0" x="0"/>
        <item t="default"/>
      </items>
    </pivotField>
    <pivotField axis="axisRow"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7"/>
  </rowFields>
  <rowItems count="5">
    <i>
      <x/>
    </i>
    <i>
      <x v="2"/>
    </i>
    <i>
      <x v="3"/>
    </i>
    <i>
      <x v="4"/>
    </i>
    <i t="grand">
      <x/>
    </i>
  </rowItems>
  <colItems count="1">
    <i/>
  </colItems>
  <pageFields count="1">
    <pageField fld="3" item="2"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ivotTable" Target="../pivotTables/pivotTable1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cjgovcol-my.sharepoint.com/:f:/r/personal/monica_lizcano_scj_gov_co2/Documents/Evidencias%20PISCJ%20-%20Tercer%20trimestre?csf=1&amp;web=1&amp;e=QaGQsx" TargetMode="External"/><Relationship Id="rId1" Type="http://schemas.openxmlformats.org/officeDocument/2006/relationships/hyperlink" Target="https://scjgovcol-my.sharepoint.com/personal/diana_bonilla_scj_gov_co/_layouts/15/onedrive.aspx?ct=1759940357726&amp;or=OWA%2DNT%2DMail&amp;ga=1&amp;id=%2Fpersonal%2Fdiana%5Fbonilla%5Fscj%5Fgov%5Fco%2FDocuments%2FInformes%202025%2FInformes%202025%2E%2D%2FPROYECTO%20290%2FSeptiembre%20%2D%202025%2FActividad%201" TargetMode="External"/><Relationship Id="rId6" Type="http://schemas.microsoft.com/office/2019/04/relationships/namedSheetView" Target="../namedSheetViews/namedSheetView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pivotTable" Target="../pivotTables/pivotTable5.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8.xml"/><Relationship Id="rId2" Type="http://schemas.openxmlformats.org/officeDocument/2006/relationships/pivotTable" Target="../pivotTables/pivotTable7.xml"/><Relationship Id="rId1" Type="http://schemas.openxmlformats.org/officeDocument/2006/relationships/pivotTable" Target="../pivotTables/pivotTable6.xm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pivotTable" Target="../pivotTables/pivotTable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1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11.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pivotTable" Target="../pivotTables/pivotTable1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ivotTable" Target="../pivotTables/pivot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
  <sheetViews>
    <sheetView workbookViewId="0">
      <selection activeCell="B1" sqref="B1"/>
    </sheetView>
  </sheetViews>
  <sheetFormatPr defaultColWidth="11.42578125" defaultRowHeight="14.45"/>
  <cols>
    <col min="1" max="1" width="26.140625" style="15" bestFit="1" customWidth="1"/>
    <col min="2" max="2" width="16.140625" bestFit="1" customWidth="1"/>
    <col min="3" max="3" width="11.42578125" bestFit="1" customWidth="1"/>
    <col min="4" max="4" width="32.42578125" bestFit="1" customWidth="1"/>
    <col min="5" max="5" width="11.7109375" bestFit="1" customWidth="1"/>
    <col min="6" max="6" width="22.85546875" bestFit="1" customWidth="1"/>
    <col min="7" max="7" width="46.140625" bestFit="1" customWidth="1"/>
    <col min="8" max="8" width="53.140625" bestFit="1" customWidth="1"/>
    <col min="9" max="9" width="42.7109375" bestFit="1" customWidth="1"/>
    <col min="10" max="10" width="30.28515625" bestFit="1" customWidth="1"/>
    <col min="11" max="11" width="48.42578125" bestFit="1" customWidth="1"/>
    <col min="12" max="12" width="38.28515625" bestFit="1" customWidth="1"/>
    <col min="13" max="13" width="52.85546875" bestFit="1" customWidth="1"/>
    <col min="14" max="14" width="21.85546875" bestFit="1" customWidth="1"/>
    <col min="15" max="15" width="37.140625" bestFit="1" customWidth="1"/>
    <col min="16" max="16" width="35.140625" bestFit="1" customWidth="1"/>
    <col min="17" max="17" width="44.85546875" bestFit="1" customWidth="1"/>
    <col min="18" max="18" width="25.42578125" bestFit="1" customWidth="1"/>
    <col min="19" max="19" width="31.42578125" bestFit="1" customWidth="1"/>
    <col min="20" max="20" width="55.28515625" bestFit="1" customWidth="1"/>
    <col min="21" max="21" width="35.28515625" bestFit="1" customWidth="1"/>
    <col min="22" max="22" width="43.140625" bestFit="1" customWidth="1"/>
    <col min="23" max="23" width="37.28515625" bestFit="1" customWidth="1"/>
    <col min="24" max="24" width="11.7109375" bestFit="1" customWidth="1"/>
    <col min="25" max="25" width="47.85546875" bestFit="1" customWidth="1"/>
    <col min="26" max="26" width="37.140625" bestFit="1" customWidth="1"/>
    <col min="27" max="27" width="35.140625" bestFit="1" customWidth="1"/>
    <col min="28" max="28" width="44.85546875" bestFit="1" customWidth="1"/>
    <col min="29" max="29" width="25.42578125" bestFit="1" customWidth="1"/>
    <col min="30" max="30" width="31.42578125" bestFit="1" customWidth="1"/>
    <col min="31" max="31" width="55.28515625" bestFit="1" customWidth="1"/>
    <col min="32" max="32" width="35.28515625" bestFit="1" customWidth="1"/>
    <col min="33" max="33" width="43.140625" bestFit="1" customWidth="1"/>
    <col min="34" max="34" width="14.85546875" bestFit="1" customWidth="1"/>
    <col min="35" max="35" width="37.28515625" bestFit="1" customWidth="1"/>
    <col min="36" max="36" width="7" bestFit="1" customWidth="1"/>
  </cols>
  <sheetData>
    <row r="1" spans="1:36" ht="57.6">
      <c r="A1" s="30" t="s">
        <v>0</v>
      </c>
      <c r="B1" s="31" t="s">
        <v>1</v>
      </c>
    </row>
    <row r="3" spans="1:36">
      <c r="A3" s="29" t="s">
        <v>2</v>
      </c>
      <c r="B3" s="5" t="s">
        <v>3</v>
      </c>
    </row>
    <row r="4" spans="1:36" s="5" customFormat="1">
      <c r="A4" s="34" t="s">
        <v>4</v>
      </c>
      <c r="B4" s="6">
        <v>20</v>
      </c>
      <c r="C4"/>
      <c r="D4"/>
      <c r="E4"/>
      <c r="F4"/>
      <c r="G4"/>
      <c r="H4"/>
      <c r="I4"/>
      <c r="J4"/>
      <c r="K4"/>
      <c r="L4"/>
      <c r="M4"/>
      <c r="N4"/>
      <c r="O4"/>
      <c r="P4"/>
      <c r="Q4"/>
      <c r="R4"/>
      <c r="S4"/>
      <c r="T4"/>
      <c r="U4"/>
      <c r="V4"/>
      <c r="W4"/>
      <c r="X4"/>
      <c r="Y4"/>
      <c r="Z4"/>
      <c r="AA4"/>
      <c r="AB4"/>
      <c r="AC4"/>
      <c r="AD4"/>
      <c r="AE4"/>
      <c r="AF4"/>
      <c r="AG4"/>
      <c r="AH4"/>
      <c r="AI4"/>
      <c r="AJ4"/>
    </row>
    <row r="5" spans="1:36">
      <c r="A5" s="34" t="s">
        <v>5</v>
      </c>
      <c r="B5" s="6">
        <v>8</v>
      </c>
    </row>
    <row r="6" spans="1:36" ht="28.9">
      <c r="A6" s="34" t="s">
        <v>6</v>
      </c>
      <c r="B6" s="6">
        <v>10</v>
      </c>
    </row>
    <row r="7" spans="1:36">
      <c r="A7" s="15" t="s">
        <v>7</v>
      </c>
      <c r="B7" s="6">
        <v>38</v>
      </c>
      <c r="C7" s="32"/>
      <c r="D7" s="32"/>
      <c r="E7" s="33"/>
    </row>
    <row r="8" spans="1:36">
      <c r="A8"/>
    </row>
    <row r="9" spans="1:36">
      <c r="A9"/>
    </row>
    <row r="10" spans="1:36">
      <c r="A10"/>
    </row>
    <row r="11" spans="1:36">
      <c r="A11"/>
    </row>
  </sheetData>
  <sheetProtection algorithmName="SHA-512" hashValue="QIyvmoyh0338Gxc6FCWvT/yYPCJ3uvEAOrUHGqRIl+YfCsbBdf+g5LDzliALgNM9+WFkHnjBTciFimfX6pOLzw==" saltValue="HvduqueqTkuD/VDCxrEH7A==" spinCount="100000" sheet="1" objects="1" scenarios="1"/>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dimension ref="A1:M8"/>
  <sheetViews>
    <sheetView zoomScaleNormal="100" workbookViewId="0">
      <selection activeCell="E26" sqref="E26"/>
    </sheetView>
  </sheetViews>
  <sheetFormatPr defaultColWidth="11.42578125" defaultRowHeight="14.45"/>
  <cols>
    <col min="1" max="1" width="46" bestFit="1" customWidth="1"/>
    <col min="2" max="2" width="21.28515625" bestFit="1" customWidth="1"/>
    <col min="3" max="3" width="8.85546875" bestFit="1" customWidth="1"/>
    <col min="4" max="4" width="11.7109375" bestFit="1" customWidth="1"/>
    <col min="5" max="5" width="13.42578125" bestFit="1" customWidth="1"/>
    <col min="6" max="6" width="14" bestFit="1" customWidth="1"/>
    <col min="7" max="7" width="8" bestFit="1" customWidth="1"/>
    <col min="8" max="8" width="5.28515625" bestFit="1" customWidth="1"/>
    <col min="9" max="9" width="11.7109375" bestFit="1" customWidth="1"/>
    <col min="10" max="11" width="13.28515625" bestFit="1" customWidth="1"/>
    <col min="12" max="12" width="9.28515625" bestFit="1" customWidth="1"/>
    <col min="13" max="13" width="11.7109375" bestFit="1" customWidth="1"/>
  </cols>
  <sheetData>
    <row r="1" spans="1:13">
      <c r="A1" s="10" t="s">
        <v>937</v>
      </c>
      <c r="B1" s="10" t="s">
        <v>970</v>
      </c>
      <c r="C1" s="11"/>
      <c r="D1" s="11"/>
      <c r="E1" s="11"/>
      <c r="F1" s="11"/>
      <c r="G1" s="11"/>
      <c r="H1" s="11"/>
      <c r="I1" s="11"/>
      <c r="J1" s="11"/>
      <c r="K1" s="11"/>
      <c r="L1" s="11"/>
      <c r="M1" s="11"/>
    </row>
    <row r="2" spans="1:13" ht="43.15">
      <c r="A2" s="10" t="s">
        <v>2</v>
      </c>
      <c r="B2" s="6" t="s">
        <v>1007</v>
      </c>
      <c r="C2" s="6" t="s">
        <v>1008</v>
      </c>
      <c r="D2" s="6" t="s">
        <v>1009</v>
      </c>
      <c r="E2" s="6" t="s">
        <v>1010</v>
      </c>
      <c r="F2" s="6" t="s">
        <v>1011</v>
      </c>
      <c r="G2" s="6" t="s">
        <v>1012</v>
      </c>
      <c r="H2" s="6" t="s">
        <v>1013</v>
      </c>
      <c r="I2" s="6" t="s">
        <v>1014</v>
      </c>
      <c r="J2" s="6" t="s">
        <v>1015</v>
      </c>
      <c r="K2" s="6" t="s">
        <v>1016</v>
      </c>
      <c r="L2" s="6" t="s">
        <v>1017</v>
      </c>
      <c r="M2" s="6" t="s">
        <v>7</v>
      </c>
    </row>
    <row r="3" spans="1:13">
      <c r="A3" s="13" t="s">
        <v>959</v>
      </c>
      <c r="B3" s="11"/>
      <c r="C3" s="11">
        <v>2</v>
      </c>
      <c r="D3" s="11"/>
      <c r="E3" s="11"/>
      <c r="F3" s="11">
        <v>3</v>
      </c>
      <c r="G3" s="11">
        <v>1</v>
      </c>
      <c r="H3" s="11"/>
      <c r="I3" s="11">
        <v>9</v>
      </c>
      <c r="J3" s="11"/>
      <c r="K3" s="11"/>
      <c r="L3" s="11">
        <v>3</v>
      </c>
      <c r="M3" s="11">
        <v>18</v>
      </c>
    </row>
    <row r="4" spans="1:13">
      <c r="A4" s="13" t="s">
        <v>960</v>
      </c>
      <c r="B4" s="11"/>
      <c r="C4" s="11"/>
      <c r="D4" s="11"/>
      <c r="E4" s="11"/>
      <c r="F4" s="11">
        <v>7</v>
      </c>
      <c r="G4" s="11"/>
      <c r="H4" s="11"/>
      <c r="I4" s="11">
        <v>1</v>
      </c>
      <c r="J4" s="11"/>
      <c r="K4" s="11"/>
      <c r="L4" s="11"/>
      <c r="M4" s="11">
        <v>8</v>
      </c>
    </row>
    <row r="5" spans="1:13">
      <c r="A5" s="13" t="s">
        <v>961</v>
      </c>
      <c r="B5" s="11">
        <v>2</v>
      </c>
      <c r="C5" s="11">
        <v>21</v>
      </c>
      <c r="D5" s="11">
        <v>2</v>
      </c>
      <c r="E5" s="11">
        <v>1</v>
      </c>
      <c r="F5" s="11">
        <v>23</v>
      </c>
      <c r="G5" s="11"/>
      <c r="H5" s="11">
        <v>1</v>
      </c>
      <c r="I5" s="11">
        <v>30</v>
      </c>
      <c r="J5" s="11">
        <v>4</v>
      </c>
      <c r="K5" s="11"/>
      <c r="L5" s="11"/>
      <c r="M5" s="11">
        <v>84</v>
      </c>
    </row>
    <row r="6" spans="1:13">
      <c r="A6" s="13" t="s">
        <v>962</v>
      </c>
      <c r="B6" s="11"/>
      <c r="C6" s="11"/>
      <c r="D6" s="11"/>
      <c r="E6" s="11">
        <v>2</v>
      </c>
      <c r="F6" s="11"/>
      <c r="G6" s="11"/>
      <c r="H6" s="11"/>
      <c r="I6" s="11">
        <v>1</v>
      </c>
      <c r="J6" s="11"/>
      <c r="K6" s="11"/>
      <c r="L6" s="11"/>
      <c r="M6" s="11">
        <v>3</v>
      </c>
    </row>
    <row r="7" spans="1:13">
      <c r="A7" s="13" t="s">
        <v>1</v>
      </c>
      <c r="B7" s="11"/>
      <c r="C7" s="11"/>
      <c r="D7" s="11"/>
      <c r="E7" s="11">
        <v>4</v>
      </c>
      <c r="F7" s="11"/>
      <c r="G7" s="11">
        <v>13</v>
      </c>
      <c r="H7" s="11">
        <v>2</v>
      </c>
      <c r="I7" s="11"/>
      <c r="J7" s="11"/>
      <c r="K7" s="11">
        <v>1</v>
      </c>
      <c r="L7" s="11"/>
      <c r="M7" s="11">
        <v>20</v>
      </c>
    </row>
    <row r="8" spans="1:13">
      <c r="A8" s="13" t="s">
        <v>7</v>
      </c>
      <c r="B8" s="11">
        <v>2</v>
      </c>
      <c r="C8" s="11">
        <v>23</v>
      </c>
      <c r="D8" s="11">
        <v>2</v>
      </c>
      <c r="E8" s="11">
        <v>7</v>
      </c>
      <c r="F8" s="11">
        <v>33</v>
      </c>
      <c r="G8" s="11">
        <v>14</v>
      </c>
      <c r="H8" s="11">
        <v>3</v>
      </c>
      <c r="I8" s="11">
        <v>41</v>
      </c>
      <c r="J8" s="11">
        <v>4</v>
      </c>
      <c r="K8" s="11">
        <v>1</v>
      </c>
      <c r="L8" s="11">
        <v>3</v>
      </c>
      <c r="M8" s="11">
        <v>133</v>
      </c>
    </row>
  </sheetData>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A1"/>
  <sheetViews>
    <sheetView workbookViewId="0"/>
  </sheetViews>
  <sheetFormatPr defaultColWidth="11.42578125" defaultRowHeight="14.4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A6"/>
  <sheetViews>
    <sheetView showGridLines="0" view="pageBreakPreview" zoomScale="120" zoomScaleNormal="100" zoomScaleSheetLayoutView="120" workbookViewId="0">
      <selection activeCell="J5" sqref="J5"/>
    </sheetView>
  </sheetViews>
  <sheetFormatPr defaultColWidth="11.42578125" defaultRowHeight="14.45"/>
  <cols>
    <col min="1" max="1" width="6.7109375" customWidth="1"/>
    <col min="5" max="5" width="36" customWidth="1"/>
    <col min="6" max="6" width="7.28515625" customWidth="1"/>
  </cols>
  <sheetData>
    <row r="1" spans="2:53" s="38" customFormat="1" ht="124.5" customHeight="1" thickBot="1">
      <c r="B1" s="122" t="s">
        <v>1018</v>
      </c>
      <c r="C1" s="123"/>
      <c r="D1" s="123"/>
      <c r="E1" s="12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125"/>
      <c r="AX1" s="126"/>
      <c r="AY1" s="126"/>
      <c r="AZ1" s="126"/>
      <c r="BA1" s="126"/>
    </row>
    <row r="2" spans="2:53" ht="63.95" customHeight="1">
      <c r="B2" s="127" t="s">
        <v>1019</v>
      </c>
      <c r="C2" s="128"/>
      <c r="D2" s="128"/>
      <c r="E2" s="129"/>
    </row>
    <row r="3" spans="2:53" ht="54" customHeight="1">
      <c r="B3" s="130" t="s">
        <v>1020</v>
      </c>
      <c r="C3" s="131"/>
      <c r="D3" s="131"/>
      <c r="E3" s="132"/>
    </row>
    <row r="4" spans="2:53" ht="99.95" customHeight="1">
      <c r="B4" s="130" t="s">
        <v>1021</v>
      </c>
      <c r="C4" s="131"/>
      <c r="D4" s="131"/>
      <c r="E4" s="132"/>
    </row>
    <row r="5" spans="2:53" ht="68.099999999999994" customHeight="1" thickBot="1">
      <c r="B5" s="118" t="s">
        <v>1022</v>
      </c>
      <c r="C5" s="119"/>
      <c r="D5" s="119"/>
      <c r="E5" s="120"/>
    </row>
    <row r="6" spans="2:53">
      <c r="B6" s="121"/>
      <c r="C6" s="121"/>
      <c r="D6" s="121"/>
      <c r="E6" s="121"/>
    </row>
  </sheetData>
  <mergeCells count="7">
    <mergeCell ref="B5:E5"/>
    <mergeCell ref="B6:E6"/>
    <mergeCell ref="B1:E1"/>
    <mergeCell ref="AW1:BA1"/>
    <mergeCell ref="B2:E2"/>
    <mergeCell ref="B4:E4"/>
    <mergeCell ref="B3:E3"/>
  </mergeCell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4"/>
  <sheetViews>
    <sheetView showGridLines="0" tabSelected="1" view="pageBreakPreview" zoomScale="76" zoomScaleNormal="118" zoomScaleSheetLayoutView="76" zoomScalePageLayoutView="40" workbookViewId="0">
      <pane xSplit="4" ySplit="5" topLeftCell="U10" activePane="bottomRight" state="frozen"/>
      <selection pane="bottomRight" activeCell="Y11" sqref="Y11:Y13"/>
      <selection pane="bottomLeft"/>
      <selection pane="topRight"/>
    </sheetView>
  </sheetViews>
  <sheetFormatPr defaultColWidth="6.140625" defaultRowHeight="14.25" customHeight="1"/>
  <cols>
    <col min="1" max="1" width="6.140625" style="38"/>
    <col min="2" max="2" width="21.28515625" style="38" customWidth="1"/>
    <col min="3" max="3" width="20.28515625" style="38" customWidth="1"/>
    <col min="4" max="4" width="29.5703125" style="38" customWidth="1"/>
    <col min="5" max="5" width="38.7109375" style="38" customWidth="1"/>
    <col min="6" max="6" width="32.42578125" style="38" customWidth="1"/>
    <col min="7" max="7" width="16.85546875" style="38" customWidth="1"/>
    <col min="8" max="8" width="17.7109375" style="38" customWidth="1"/>
    <col min="9" max="9" width="15.140625" style="64" customWidth="1"/>
    <col min="10" max="10" width="22.5703125" style="65" customWidth="1"/>
    <col min="11" max="11" width="6.85546875" style="38" customWidth="1"/>
    <col min="12" max="12" width="6.42578125" style="38" customWidth="1"/>
    <col min="13" max="13" width="6.7109375" style="38" customWidth="1"/>
    <col min="14" max="15" width="7.85546875" style="38" customWidth="1"/>
    <col min="16" max="16" width="14.7109375" style="64" customWidth="1"/>
    <col min="17" max="17" width="60.140625" style="41" customWidth="1"/>
    <col min="18" max="20" width="14.7109375" style="41" customWidth="1"/>
    <col min="21" max="21" width="46.28515625" style="41" customWidth="1"/>
    <col min="22" max="22" width="32.42578125" style="41" customWidth="1"/>
    <col min="23" max="24" width="14.7109375" style="41" customWidth="1"/>
    <col min="25" max="25" width="46.5703125" style="86" customWidth="1"/>
    <col min="26" max="26" width="17.140625" style="41" customWidth="1"/>
    <col min="27" max="31" width="14.7109375" style="41" customWidth="1"/>
    <col min="32" max="32" width="63.85546875" style="38" customWidth="1"/>
    <col min="33" max="16384" width="6.140625" style="38"/>
  </cols>
  <sheetData>
    <row r="1" spans="1:32" ht="71.25" customHeight="1">
      <c r="A1" s="95"/>
      <c r="B1" s="96"/>
      <c r="C1" s="115" t="s">
        <v>8</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6" t="s">
        <v>9</v>
      </c>
      <c r="AF1" s="116"/>
    </row>
    <row r="2" spans="1:32" ht="14.45" thickBot="1">
      <c r="C2" s="35"/>
      <c r="D2" s="36"/>
      <c r="E2" s="36"/>
      <c r="F2" s="36"/>
      <c r="G2" s="36"/>
      <c r="H2" s="36"/>
      <c r="I2" s="36"/>
      <c r="J2" s="36"/>
      <c r="K2" s="55"/>
      <c r="L2" s="55"/>
      <c r="M2" s="55"/>
      <c r="N2" s="55"/>
      <c r="O2" s="55"/>
      <c r="P2" s="35"/>
      <c r="Q2" s="39"/>
      <c r="R2" s="39"/>
      <c r="S2" s="39"/>
      <c r="T2" s="39"/>
      <c r="U2" s="39"/>
      <c r="V2" s="39"/>
      <c r="W2" s="39"/>
      <c r="X2" s="39"/>
      <c r="Y2" s="39"/>
      <c r="Z2" s="39"/>
      <c r="AA2" s="39"/>
      <c r="AB2" s="39"/>
      <c r="AC2" s="39"/>
      <c r="AD2" s="39"/>
      <c r="AE2" s="39"/>
      <c r="AF2" s="37"/>
    </row>
    <row r="3" spans="1:32" ht="31.5" customHeight="1" thickBot="1">
      <c r="A3" s="97" t="s">
        <v>10</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9"/>
    </row>
    <row r="4" spans="1:32" s="45" customFormat="1" ht="32.25" customHeight="1" thickBot="1">
      <c r="A4" s="100" t="s">
        <v>11</v>
      </c>
      <c r="B4" s="110" t="s">
        <v>12</v>
      </c>
      <c r="C4" s="110" t="s">
        <v>13</v>
      </c>
      <c r="D4" s="110" t="s">
        <v>14</v>
      </c>
      <c r="E4" s="108" t="s">
        <v>15</v>
      </c>
      <c r="F4" s="110" t="s">
        <v>16</v>
      </c>
      <c r="G4" s="108" t="s">
        <v>17</v>
      </c>
      <c r="H4" s="108" t="s">
        <v>18</v>
      </c>
      <c r="I4" s="112" t="s">
        <v>19</v>
      </c>
      <c r="J4" s="112" t="s">
        <v>20</v>
      </c>
      <c r="K4" s="105" t="s">
        <v>21</v>
      </c>
      <c r="L4" s="106"/>
      <c r="M4" s="106"/>
      <c r="N4" s="106"/>
      <c r="O4" s="107"/>
      <c r="P4" s="102" t="s">
        <v>22</v>
      </c>
      <c r="Q4" s="103"/>
      <c r="R4" s="103"/>
      <c r="S4" s="104"/>
      <c r="T4" s="102" t="s">
        <v>23</v>
      </c>
      <c r="U4" s="103"/>
      <c r="V4" s="103"/>
      <c r="W4" s="104"/>
      <c r="X4" s="102" t="s">
        <v>24</v>
      </c>
      <c r="Y4" s="103"/>
      <c r="Z4" s="103"/>
      <c r="AA4" s="103"/>
      <c r="AB4" s="102" t="s">
        <v>25</v>
      </c>
      <c r="AC4" s="103"/>
      <c r="AD4" s="103"/>
      <c r="AE4" s="103"/>
      <c r="AF4" s="117" t="s">
        <v>26</v>
      </c>
    </row>
    <row r="5" spans="1:32" s="45" customFormat="1" ht="44.45" customHeight="1" thickBot="1">
      <c r="A5" s="101"/>
      <c r="B5" s="111"/>
      <c r="C5" s="111"/>
      <c r="D5" s="111"/>
      <c r="E5" s="109"/>
      <c r="F5" s="111"/>
      <c r="G5" s="109"/>
      <c r="H5" s="109"/>
      <c r="I5" s="114"/>
      <c r="J5" s="113"/>
      <c r="K5" s="56" t="s">
        <v>27</v>
      </c>
      <c r="L5" s="56" t="s">
        <v>28</v>
      </c>
      <c r="M5" s="56" t="s">
        <v>29</v>
      </c>
      <c r="N5" s="56" t="s">
        <v>30</v>
      </c>
      <c r="O5" s="56" t="s">
        <v>31</v>
      </c>
      <c r="P5" s="48" t="s">
        <v>32</v>
      </c>
      <c r="Q5" s="47" t="s">
        <v>33</v>
      </c>
      <c r="R5" s="46" t="s">
        <v>34</v>
      </c>
      <c r="S5" s="46" t="s">
        <v>35</v>
      </c>
      <c r="T5" s="48" t="s">
        <v>32</v>
      </c>
      <c r="U5" s="47" t="s">
        <v>33</v>
      </c>
      <c r="V5" s="46" t="s">
        <v>34</v>
      </c>
      <c r="W5" s="46" t="s">
        <v>36</v>
      </c>
      <c r="X5" s="48" t="s">
        <v>32</v>
      </c>
      <c r="Y5" s="47" t="s">
        <v>33</v>
      </c>
      <c r="Z5" s="46" t="s">
        <v>34</v>
      </c>
      <c r="AA5" s="46" t="s">
        <v>36</v>
      </c>
      <c r="AB5" s="48" t="s">
        <v>32</v>
      </c>
      <c r="AC5" s="47" t="s">
        <v>33</v>
      </c>
      <c r="AD5" s="46" t="s">
        <v>34</v>
      </c>
      <c r="AE5" s="52" t="s">
        <v>36</v>
      </c>
      <c r="AF5" s="117"/>
    </row>
    <row r="6" spans="1:32" ht="268.5" customHeight="1">
      <c r="A6" s="42">
        <v>1</v>
      </c>
      <c r="B6" s="49" t="s">
        <v>37</v>
      </c>
      <c r="C6" s="49" t="s">
        <v>38</v>
      </c>
      <c r="D6" s="49" t="s">
        <v>39</v>
      </c>
      <c r="E6" s="6" t="s">
        <v>40</v>
      </c>
      <c r="F6" s="49" t="s">
        <v>41</v>
      </c>
      <c r="G6" s="6" t="s">
        <v>42</v>
      </c>
      <c r="H6" s="6" t="s">
        <v>43</v>
      </c>
      <c r="I6" s="61"/>
      <c r="J6" s="43" t="s">
        <v>44</v>
      </c>
      <c r="K6" s="57">
        <v>0</v>
      </c>
      <c r="L6" s="57">
        <v>20</v>
      </c>
      <c r="M6" s="57">
        <v>0</v>
      </c>
      <c r="N6" s="57">
        <v>0</v>
      </c>
      <c r="O6" s="57">
        <v>20</v>
      </c>
      <c r="P6" s="66">
        <v>0</v>
      </c>
      <c r="Q6" s="67" t="s">
        <v>45</v>
      </c>
      <c r="R6" s="68" t="s">
        <v>46</v>
      </c>
      <c r="S6" s="68" t="s">
        <v>46</v>
      </c>
      <c r="T6" s="74">
        <v>20</v>
      </c>
      <c r="U6" s="74" t="s">
        <v>47</v>
      </c>
      <c r="V6" s="74" t="s">
        <v>48</v>
      </c>
      <c r="W6" s="42"/>
      <c r="X6" s="71"/>
      <c r="Y6" s="72" t="s">
        <v>49</v>
      </c>
      <c r="Z6" s="71" t="s">
        <v>50</v>
      </c>
      <c r="AA6" s="71"/>
      <c r="AB6" s="40"/>
      <c r="AC6" s="40"/>
      <c r="AD6" s="40"/>
      <c r="AE6" s="53"/>
      <c r="AF6" s="54" t="s">
        <v>51</v>
      </c>
    </row>
    <row r="7" spans="1:32" ht="180" customHeight="1">
      <c r="A7" s="42">
        <v>2</v>
      </c>
      <c r="B7" s="50" t="s">
        <v>37</v>
      </c>
      <c r="C7" s="50" t="s">
        <v>38</v>
      </c>
      <c r="D7" s="50" t="s">
        <v>52</v>
      </c>
      <c r="E7" s="6" t="s">
        <v>53</v>
      </c>
      <c r="F7" s="50" t="s">
        <v>54</v>
      </c>
      <c r="G7" s="6" t="s">
        <v>42</v>
      </c>
      <c r="H7" s="6" t="s">
        <v>55</v>
      </c>
      <c r="I7" s="61"/>
      <c r="J7" s="43" t="s">
        <v>44</v>
      </c>
      <c r="K7" s="57">
        <v>0</v>
      </c>
      <c r="L7" s="57">
        <v>0</v>
      </c>
      <c r="M7" s="57">
        <v>0</v>
      </c>
      <c r="N7" s="57">
        <v>20</v>
      </c>
      <c r="O7" s="57">
        <v>20</v>
      </c>
      <c r="P7" s="66">
        <v>0</v>
      </c>
      <c r="Q7" s="67" t="s">
        <v>56</v>
      </c>
      <c r="R7" s="68" t="s">
        <v>46</v>
      </c>
      <c r="S7" s="68" t="s">
        <v>46</v>
      </c>
      <c r="T7" s="74">
        <v>6</v>
      </c>
      <c r="U7" s="74" t="s">
        <v>57</v>
      </c>
      <c r="V7" s="74"/>
      <c r="W7" s="74" t="s">
        <v>58</v>
      </c>
      <c r="X7" s="71"/>
      <c r="Y7" s="72" t="s">
        <v>59</v>
      </c>
      <c r="Z7" s="71" t="s">
        <v>50</v>
      </c>
      <c r="AA7" s="71"/>
      <c r="AB7" s="40"/>
      <c r="AC7" s="40"/>
      <c r="AD7" s="40"/>
      <c r="AE7" s="53"/>
      <c r="AF7" s="51" t="s">
        <v>51</v>
      </c>
    </row>
    <row r="8" spans="1:32" ht="180" customHeight="1">
      <c r="A8" s="42">
        <v>3</v>
      </c>
      <c r="B8" s="6" t="s">
        <v>37</v>
      </c>
      <c r="C8" s="6" t="s">
        <v>38</v>
      </c>
      <c r="D8" s="6" t="s">
        <v>60</v>
      </c>
      <c r="E8" s="6" t="s">
        <v>61</v>
      </c>
      <c r="F8" s="6" t="s">
        <v>62</v>
      </c>
      <c r="G8" s="6" t="s">
        <v>42</v>
      </c>
      <c r="H8" s="6" t="s">
        <v>63</v>
      </c>
      <c r="I8" s="61"/>
      <c r="J8" s="43" t="s">
        <v>44</v>
      </c>
      <c r="K8" s="57"/>
      <c r="L8" s="57">
        <v>0</v>
      </c>
      <c r="M8" s="57">
        <v>0</v>
      </c>
      <c r="N8" s="57">
        <v>10</v>
      </c>
      <c r="O8" s="57">
        <v>10</v>
      </c>
      <c r="P8" s="66">
        <v>0</v>
      </c>
      <c r="Q8" s="67" t="s">
        <v>64</v>
      </c>
      <c r="R8" s="68" t="s">
        <v>46</v>
      </c>
      <c r="S8" s="68" t="s">
        <v>46</v>
      </c>
      <c r="T8" s="74" t="s">
        <v>50</v>
      </c>
      <c r="U8" s="74" t="s">
        <v>65</v>
      </c>
      <c r="V8" s="42" t="s">
        <v>50</v>
      </c>
      <c r="W8" s="42" t="s">
        <v>50</v>
      </c>
      <c r="X8" s="71"/>
      <c r="Y8" s="72" t="s">
        <v>66</v>
      </c>
      <c r="Z8" s="71" t="s">
        <v>50</v>
      </c>
      <c r="AA8" s="72"/>
      <c r="AB8" s="40"/>
      <c r="AC8" s="40"/>
      <c r="AD8" s="40"/>
      <c r="AE8" s="53"/>
      <c r="AF8" s="51" t="s">
        <v>51</v>
      </c>
    </row>
    <row r="9" spans="1:32" ht="409.5" customHeight="1">
      <c r="A9" s="42">
        <v>4</v>
      </c>
      <c r="B9" s="6" t="s">
        <v>67</v>
      </c>
      <c r="C9" s="6" t="s">
        <v>38</v>
      </c>
      <c r="D9" s="6" t="s">
        <v>68</v>
      </c>
      <c r="E9" s="6" t="s">
        <v>69</v>
      </c>
      <c r="F9" s="6" t="s">
        <v>70</v>
      </c>
      <c r="G9" s="6" t="s">
        <v>42</v>
      </c>
      <c r="H9" s="6" t="s">
        <v>71</v>
      </c>
      <c r="I9" s="63"/>
      <c r="J9" s="43" t="s">
        <v>44</v>
      </c>
      <c r="K9" s="62">
        <v>0.05</v>
      </c>
      <c r="L9" s="62">
        <v>0.35</v>
      </c>
      <c r="M9" s="62">
        <v>0.3</v>
      </c>
      <c r="N9" s="62">
        <v>0.3</v>
      </c>
      <c r="O9" s="62">
        <v>1</v>
      </c>
      <c r="P9" s="69">
        <v>0.05</v>
      </c>
      <c r="Q9" s="67" t="s">
        <v>72</v>
      </c>
      <c r="R9" s="67" t="s">
        <v>73</v>
      </c>
      <c r="S9" s="68" t="s">
        <v>46</v>
      </c>
      <c r="T9" s="75">
        <v>0.35</v>
      </c>
      <c r="U9" s="74" t="s">
        <v>74</v>
      </c>
      <c r="V9" s="42" t="s">
        <v>75</v>
      </c>
      <c r="W9" s="42"/>
      <c r="X9" s="80">
        <v>0.3</v>
      </c>
      <c r="Y9" s="72" t="s">
        <v>76</v>
      </c>
      <c r="Z9" s="72" t="s">
        <v>75</v>
      </c>
      <c r="AA9" s="71"/>
      <c r="AB9" s="40"/>
      <c r="AC9" s="40"/>
      <c r="AD9" s="40"/>
      <c r="AE9" s="53"/>
      <c r="AF9" s="51" t="s">
        <v>51</v>
      </c>
    </row>
    <row r="10" spans="1:32" ht="409.5" customHeight="1">
      <c r="A10" s="42">
        <v>5</v>
      </c>
      <c r="B10" s="6" t="s">
        <v>67</v>
      </c>
      <c r="C10" s="6" t="s">
        <v>38</v>
      </c>
      <c r="D10" s="6" t="s">
        <v>77</v>
      </c>
      <c r="E10" s="6" t="s">
        <v>78</v>
      </c>
      <c r="F10" s="6" t="s">
        <v>79</v>
      </c>
      <c r="G10" s="6" t="s">
        <v>42</v>
      </c>
      <c r="H10" s="6" t="s">
        <v>80</v>
      </c>
      <c r="I10" s="63"/>
      <c r="J10" s="61" t="s">
        <v>81</v>
      </c>
      <c r="K10" s="57">
        <v>9</v>
      </c>
      <c r="L10" s="57">
        <v>9</v>
      </c>
      <c r="M10" s="57">
        <v>8</v>
      </c>
      <c r="N10" s="57">
        <v>9</v>
      </c>
      <c r="O10" s="57">
        <v>35</v>
      </c>
      <c r="P10" s="66">
        <v>9</v>
      </c>
      <c r="Q10" s="67" t="s">
        <v>82</v>
      </c>
      <c r="R10" s="67" t="s">
        <v>83</v>
      </c>
      <c r="S10" s="68" t="s">
        <v>46</v>
      </c>
      <c r="T10" s="42">
        <v>9</v>
      </c>
      <c r="U10" s="74" t="s">
        <v>84</v>
      </c>
      <c r="V10" s="42" t="s">
        <v>75</v>
      </c>
      <c r="W10" s="42"/>
      <c r="X10" s="71">
        <v>9</v>
      </c>
      <c r="Y10" s="72" t="s">
        <v>85</v>
      </c>
      <c r="Z10" s="72" t="s">
        <v>75</v>
      </c>
      <c r="AA10" s="72"/>
      <c r="AB10" s="40"/>
      <c r="AC10" s="40"/>
      <c r="AD10" s="40"/>
      <c r="AE10" s="53"/>
      <c r="AF10" s="51" t="s">
        <v>51</v>
      </c>
    </row>
    <row r="11" spans="1:32" ht="90" customHeight="1">
      <c r="A11" s="42">
        <v>6</v>
      </c>
      <c r="B11" s="6" t="s">
        <v>86</v>
      </c>
      <c r="C11" s="6" t="s">
        <v>38</v>
      </c>
      <c r="D11" s="6" t="s">
        <v>87</v>
      </c>
      <c r="E11" s="6" t="s">
        <v>88</v>
      </c>
      <c r="F11" s="6" t="s">
        <v>89</v>
      </c>
      <c r="G11" s="6" t="s">
        <v>90</v>
      </c>
      <c r="H11" s="6" t="s">
        <v>91</v>
      </c>
      <c r="I11" s="63"/>
      <c r="J11" s="61" t="s">
        <v>92</v>
      </c>
      <c r="K11" s="60">
        <v>0</v>
      </c>
      <c r="L11" s="60">
        <v>0</v>
      </c>
      <c r="M11" s="60">
        <v>0</v>
      </c>
      <c r="N11" s="60">
        <f>O11</f>
        <v>4.0039999999999999E-2</v>
      </c>
      <c r="O11" s="60">
        <f>301*0.004%+(700)*0.004%</f>
        <v>4.0039999999999999E-2</v>
      </c>
      <c r="P11" s="66">
        <v>0</v>
      </c>
      <c r="Q11" s="68" t="s">
        <v>93</v>
      </c>
      <c r="R11" s="68" t="s">
        <v>46</v>
      </c>
      <c r="S11" s="68" t="s">
        <v>46</v>
      </c>
      <c r="T11" s="76">
        <v>7.0000000000000007E-2</v>
      </c>
      <c r="U11" s="74" t="s">
        <v>94</v>
      </c>
      <c r="V11" s="74" t="s">
        <v>95</v>
      </c>
      <c r="W11" s="42"/>
      <c r="X11" s="71"/>
      <c r="Y11" s="72" t="s">
        <v>96</v>
      </c>
      <c r="Z11" s="71"/>
      <c r="AA11" s="71"/>
      <c r="AB11" s="40"/>
      <c r="AC11" s="40"/>
      <c r="AD11" s="40"/>
      <c r="AE11" s="53"/>
      <c r="AF11" s="51" t="s">
        <v>97</v>
      </c>
    </row>
    <row r="12" spans="1:32" ht="64.5" customHeight="1">
      <c r="A12" s="42">
        <v>7</v>
      </c>
      <c r="B12" s="6" t="s">
        <v>86</v>
      </c>
      <c r="C12" s="6" t="s">
        <v>38</v>
      </c>
      <c r="D12" s="6" t="s">
        <v>98</v>
      </c>
      <c r="E12" s="6" t="s">
        <v>99</v>
      </c>
      <c r="F12" s="6" t="s">
        <v>100</v>
      </c>
      <c r="G12" s="6" t="s">
        <v>90</v>
      </c>
      <c r="H12" s="6" t="s">
        <v>101</v>
      </c>
      <c r="I12" s="63"/>
      <c r="J12" s="61" t="s">
        <v>46</v>
      </c>
      <c r="K12" s="58">
        <v>0</v>
      </c>
      <c r="L12" s="58">
        <v>0</v>
      </c>
      <c r="M12" s="58">
        <v>0</v>
      </c>
      <c r="N12" s="58">
        <v>0</v>
      </c>
      <c r="O12" s="58">
        <v>0</v>
      </c>
      <c r="P12" s="66">
        <v>0</v>
      </c>
      <c r="Q12" s="68" t="s">
        <v>93</v>
      </c>
      <c r="R12" s="68" t="s">
        <v>46</v>
      </c>
      <c r="S12" s="68" t="s">
        <v>46</v>
      </c>
      <c r="T12" s="42">
        <v>0</v>
      </c>
      <c r="U12" s="74" t="s">
        <v>102</v>
      </c>
      <c r="V12" s="42"/>
      <c r="W12" s="42"/>
      <c r="X12" s="71"/>
      <c r="Y12" s="72" t="s">
        <v>96</v>
      </c>
      <c r="Z12" s="71"/>
      <c r="AA12" s="71"/>
      <c r="AB12" s="40"/>
      <c r="AC12" s="40"/>
      <c r="AD12" s="40"/>
      <c r="AE12" s="53"/>
      <c r="AF12" s="51" t="s">
        <v>97</v>
      </c>
    </row>
    <row r="13" spans="1:32" ht="48" customHeight="1">
      <c r="A13" s="42">
        <v>8</v>
      </c>
      <c r="B13" s="6" t="s">
        <v>86</v>
      </c>
      <c r="C13" s="6" t="s">
        <v>38</v>
      </c>
      <c r="D13" s="6" t="s">
        <v>103</v>
      </c>
      <c r="E13" s="6" t="s">
        <v>104</v>
      </c>
      <c r="F13" s="6" t="s">
        <v>105</v>
      </c>
      <c r="G13" s="6" t="s">
        <v>90</v>
      </c>
      <c r="H13" s="6" t="s">
        <v>106</v>
      </c>
      <c r="I13" s="63"/>
      <c r="J13" s="61" t="s">
        <v>46</v>
      </c>
      <c r="K13" s="58">
        <v>0</v>
      </c>
      <c r="L13" s="58">
        <v>0</v>
      </c>
      <c r="M13" s="58">
        <v>0</v>
      </c>
      <c r="N13" s="58">
        <v>0</v>
      </c>
      <c r="O13" s="58">
        <v>0</v>
      </c>
      <c r="P13" s="66">
        <v>0</v>
      </c>
      <c r="Q13" s="68" t="s">
        <v>93</v>
      </c>
      <c r="R13" s="68" t="s">
        <v>46</v>
      </c>
      <c r="S13" s="68" t="s">
        <v>46</v>
      </c>
      <c r="T13" s="42">
        <v>0</v>
      </c>
      <c r="U13" s="74" t="s">
        <v>102</v>
      </c>
      <c r="V13" s="42"/>
      <c r="W13" s="42"/>
      <c r="X13" s="71"/>
      <c r="Y13" s="72" t="s">
        <v>96</v>
      </c>
      <c r="Z13" s="71"/>
      <c r="AA13" s="71"/>
      <c r="AB13" s="40"/>
      <c r="AC13" s="40"/>
      <c r="AD13" s="40"/>
      <c r="AE13" s="53"/>
      <c r="AF13" s="51" t="s">
        <v>97</v>
      </c>
    </row>
    <row r="14" spans="1:32" ht="300" customHeight="1">
      <c r="A14" s="42">
        <v>9</v>
      </c>
      <c r="B14" s="6" t="s">
        <v>107</v>
      </c>
      <c r="C14" s="6" t="s">
        <v>38</v>
      </c>
      <c r="D14" s="6" t="s">
        <v>108</v>
      </c>
      <c r="E14" s="6" t="s">
        <v>109</v>
      </c>
      <c r="F14" s="6" t="s">
        <v>110</v>
      </c>
      <c r="G14" s="6" t="s">
        <v>42</v>
      </c>
      <c r="H14" s="6" t="s">
        <v>111</v>
      </c>
      <c r="I14" s="63"/>
      <c r="J14" s="43" t="s">
        <v>112</v>
      </c>
      <c r="K14" s="62">
        <v>0.3</v>
      </c>
      <c r="L14" s="62">
        <v>1</v>
      </c>
      <c r="M14" s="62">
        <v>1</v>
      </c>
      <c r="N14" s="62">
        <v>1</v>
      </c>
      <c r="O14" s="62">
        <v>1</v>
      </c>
      <c r="P14" s="69">
        <v>0.3</v>
      </c>
      <c r="Q14" s="67" t="s">
        <v>113</v>
      </c>
      <c r="R14" s="67" t="s">
        <v>114</v>
      </c>
      <c r="S14" s="68" t="s">
        <v>115</v>
      </c>
      <c r="T14" s="76">
        <v>0.8</v>
      </c>
      <c r="U14" s="74" t="s">
        <v>116</v>
      </c>
      <c r="V14" s="74" t="s">
        <v>117</v>
      </c>
      <c r="W14" s="42" t="s">
        <v>118</v>
      </c>
      <c r="X14" s="80">
        <v>0.9</v>
      </c>
      <c r="Y14" s="72" t="s">
        <v>119</v>
      </c>
      <c r="Z14" s="72" t="s">
        <v>120</v>
      </c>
      <c r="AA14" s="71"/>
      <c r="AB14" s="40"/>
      <c r="AC14" s="40"/>
      <c r="AD14" s="40"/>
      <c r="AE14" s="53"/>
      <c r="AF14" s="51" t="s">
        <v>121</v>
      </c>
    </row>
    <row r="15" spans="1:32" ht="409.5" customHeight="1">
      <c r="A15" s="42">
        <v>10</v>
      </c>
      <c r="B15" s="6" t="s">
        <v>107</v>
      </c>
      <c r="C15" s="6" t="s">
        <v>38</v>
      </c>
      <c r="D15" s="6" t="s">
        <v>122</v>
      </c>
      <c r="E15" s="6" t="s">
        <v>123</v>
      </c>
      <c r="F15" s="6" t="s">
        <v>124</v>
      </c>
      <c r="G15" s="6" t="s">
        <v>42</v>
      </c>
      <c r="H15" s="6" t="s">
        <v>125</v>
      </c>
      <c r="I15" s="63"/>
      <c r="J15" s="61" t="s">
        <v>126</v>
      </c>
      <c r="K15" s="62">
        <v>0.12</v>
      </c>
      <c r="L15" s="62">
        <v>0.12</v>
      </c>
      <c r="M15" s="62">
        <v>0.12</v>
      </c>
      <c r="N15" s="62">
        <v>0.14000000000000001</v>
      </c>
      <c r="O15" s="62">
        <v>0.5</v>
      </c>
      <c r="P15" s="69">
        <v>0.12</v>
      </c>
      <c r="Q15" s="67" t="s">
        <v>127</v>
      </c>
      <c r="R15" s="67" t="s">
        <v>128</v>
      </c>
      <c r="S15" s="68" t="s">
        <v>129</v>
      </c>
      <c r="T15" s="76">
        <v>0.12</v>
      </c>
      <c r="U15" s="77" t="s">
        <v>130</v>
      </c>
      <c r="V15" s="74" t="s">
        <v>131</v>
      </c>
      <c r="W15" s="42" t="s">
        <v>129</v>
      </c>
      <c r="X15" s="80">
        <v>0.12</v>
      </c>
      <c r="Y15" s="72" t="s">
        <v>132</v>
      </c>
      <c r="Z15" s="72" t="s">
        <v>133</v>
      </c>
      <c r="AA15" s="71"/>
      <c r="AB15" s="40"/>
      <c r="AC15" s="40"/>
      <c r="AD15" s="40"/>
      <c r="AE15" s="53"/>
      <c r="AF15" s="51" t="s">
        <v>134</v>
      </c>
    </row>
    <row r="16" spans="1:32" ht="180" customHeight="1">
      <c r="A16" s="42">
        <v>11</v>
      </c>
      <c r="B16" s="6" t="s">
        <v>135</v>
      </c>
      <c r="C16" s="6" t="s">
        <v>38</v>
      </c>
      <c r="D16" s="6" t="s">
        <v>136</v>
      </c>
      <c r="E16" s="6" t="s">
        <v>137</v>
      </c>
      <c r="F16" s="6" t="s">
        <v>70</v>
      </c>
      <c r="G16" s="6" t="s">
        <v>42</v>
      </c>
      <c r="H16" s="6" t="s">
        <v>138</v>
      </c>
      <c r="I16" s="63"/>
      <c r="J16" s="61" t="s">
        <v>44</v>
      </c>
      <c r="K16" s="57">
        <v>0</v>
      </c>
      <c r="L16" s="62">
        <v>0.2</v>
      </c>
      <c r="M16" s="62">
        <v>0.4</v>
      </c>
      <c r="N16" s="62">
        <v>0.4</v>
      </c>
      <c r="O16" s="62">
        <v>1</v>
      </c>
      <c r="P16" s="66">
        <v>0</v>
      </c>
      <c r="Q16" s="67" t="s">
        <v>139</v>
      </c>
      <c r="R16" s="67" t="s">
        <v>140</v>
      </c>
      <c r="S16" s="68"/>
      <c r="T16" s="76">
        <v>0.2</v>
      </c>
      <c r="U16" s="74" t="s">
        <v>141</v>
      </c>
      <c r="V16" s="74" t="s">
        <v>142</v>
      </c>
      <c r="W16" s="42"/>
      <c r="X16" s="89">
        <v>0.32</v>
      </c>
      <c r="Y16" s="88" t="s">
        <v>143</v>
      </c>
      <c r="Z16" s="88" t="s">
        <v>144</v>
      </c>
      <c r="AA16" s="71"/>
      <c r="AB16" s="40"/>
      <c r="AC16" s="40"/>
      <c r="AD16" s="40"/>
      <c r="AE16" s="53"/>
      <c r="AF16" s="51" t="s">
        <v>51</v>
      </c>
    </row>
    <row r="17" spans="1:32" ht="409.5" customHeight="1">
      <c r="A17" s="42">
        <v>12</v>
      </c>
      <c r="B17" s="6" t="s">
        <v>145</v>
      </c>
      <c r="C17" s="6" t="s">
        <v>38</v>
      </c>
      <c r="D17" s="6" t="s">
        <v>146</v>
      </c>
      <c r="E17" s="6" t="s">
        <v>147</v>
      </c>
      <c r="F17" s="6" t="s">
        <v>148</v>
      </c>
      <c r="G17" s="6" t="s">
        <v>149</v>
      </c>
      <c r="H17" s="6" t="s">
        <v>150</v>
      </c>
      <c r="I17" s="63"/>
      <c r="J17" s="61" t="s">
        <v>151</v>
      </c>
      <c r="K17" s="58">
        <v>0</v>
      </c>
      <c r="L17" s="58">
        <v>3</v>
      </c>
      <c r="M17" s="58">
        <v>0</v>
      </c>
      <c r="N17" s="58">
        <v>0</v>
      </c>
      <c r="O17" s="58">
        <v>3</v>
      </c>
      <c r="P17" s="66" t="s">
        <v>46</v>
      </c>
      <c r="Q17" s="67" t="s">
        <v>152</v>
      </c>
      <c r="R17" s="68" t="s">
        <v>46</v>
      </c>
      <c r="S17" s="68" t="s">
        <v>46</v>
      </c>
      <c r="T17" s="42">
        <v>2</v>
      </c>
      <c r="U17" s="74" t="s">
        <v>153</v>
      </c>
      <c r="V17" s="74" t="s">
        <v>154</v>
      </c>
      <c r="W17" s="74" t="s">
        <v>155</v>
      </c>
      <c r="X17" s="71">
        <v>1</v>
      </c>
      <c r="Y17" s="72" t="s">
        <v>156</v>
      </c>
      <c r="Z17" s="72" t="s">
        <v>157</v>
      </c>
      <c r="AA17" s="71"/>
      <c r="AB17" s="40"/>
      <c r="AC17" s="40"/>
      <c r="AD17" s="40"/>
      <c r="AE17" s="53"/>
      <c r="AF17" s="51" t="s">
        <v>51</v>
      </c>
    </row>
    <row r="18" spans="1:32" ht="150" customHeight="1">
      <c r="A18" s="42">
        <v>13</v>
      </c>
      <c r="B18" s="6" t="s">
        <v>145</v>
      </c>
      <c r="C18" s="6" t="s">
        <v>38</v>
      </c>
      <c r="D18" s="6" t="s">
        <v>158</v>
      </c>
      <c r="E18" s="6" t="s">
        <v>159</v>
      </c>
      <c r="F18" s="6" t="s">
        <v>160</v>
      </c>
      <c r="G18" s="6" t="s">
        <v>149</v>
      </c>
      <c r="H18" s="6" t="s">
        <v>161</v>
      </c>
      <c r="I18" s="63"/>
      <c r="J18" s="61" t="s">
        <v>151</v>
      </c>
      <c r="K18" s="58"/>
      <c r="L18" s="58">
        <v>0</v>
      </c>
      <c r="M18" s="58">
        <v>0</v>
      </c>
      <c r="N18" s="58">
        <v>3</v>
      </c>
      <c r="O18" s="58">
        <v>3</v>
      </c>
      <c r="P18" s="66" t="s">
        <v>46</v>
      </c>
      <c r="Q18" s="67" t="s">
        <v>162</v>
      </c>
      <c r="R18" s="68" t="s">
        <v>46</v>
      </c>
      <c r="S18" s="68" t="s">
        <v>46</v>
      </c>
      <c r="T18" s="42">
        <v>2</v>
      </c>
      <c r="U18" s="74" t="s">
        <v>163</v>
      </c>
      <c r="V18" s="42" t="s">
        <v>50</v>
      </c>
      <c r="W18" s="42"/>
      <c r="X18" s="71"/>
      <c r="Y18" s="72" t="s">
        <v>164</v>
      </c>
      <c r="Z18" s="71" t="s">
        <v>50</v>
      </c>
      <c r="AA18" s="71"/>
      <c r="AB18" s="40"/>
      <c r="AC18" s="40"/>
      <c r="AD18" s="40"/>
      <c r="AE18" s="53"/>
      <c r="AF18" s="51" t="s">
        <v>51</v>
      </c>
    </row>
    <row r="19" spans="1:32" ht="409.5" customHeight="1">
      <c r="A19" s="42">
        <v>14</v>
      </c>
      <c r="B19" s="6" t="s">
        <v>165</v>
      </c>
      <c r="C19" s="6" t="s">
        <v>38</v>
      </c>
      <c r="D19" s="6" t="s">
        <v>166</v>
      </c>
      <c r="E19" s="6" t="s">
        <v>167</v>
      </c>
      <c r="F19" s="6" t="s">
        <v>168</v>
      </c>
      <c r="G19" s="6" t="s">
        <v>42</v>
      </c>
      <c r="H19" s="6" t="s">
        <v>169</v>
      </c>
      <c r="I19" s="63"/>
      <c r="J19" s="61" t="s">
        <v>44</v>
      </c>
      <c r="K19" s="57">
        <v>4</v>
      </c>
      <c r="L19" s="57">
        <v>12</v>
      </c>
      <c r="M19" s="57">
        <v>12</v>
      </c>
      <c r="N19" s="57">
        <v>12</v>
      </c>
      <c r="O19" s="57">
        <v>40</v>
      </c>
      <c r="P19" s="66">
        <v>4</v>
      </c>
      <c r="Q19" s="67" t="s">
        <v>170</v>
      </c>
      <c r="R19" s="67" t="s">
        <v>171</v>
      </c>
      <c r="S19" s="68" t="s">
        <v>115</v>
      </c>
      <c r="T19" s="42">
        <v>18</v>
      </c>
      <c r="U19" s="42" t="s">
        <v>172</v>
      </c>
      <c r="V19" s="42" t="s">
        <v>173</v>
      </c>
      <c r="W19" s="42" t="s">
        <v>50</v>
      </c>
      <c r="X19" s="71">
        <v>9</v>
      </c>
      <c r="Y19" s="72" t="s">
        <v>174</v>
      </c>
      <c r="Z19" s="71">
        <v>0</v>
      </c>
      <c r="AA19" s="71"/>
      <c r="AB19" s="40"/>
      <c r="AC19" s="40"/>
      <c r="AD19" s="40"/>
      <c r="AE19" s="53"/>
      <c r="AF19" s="51" t="s">
        <v>51</v>
      </c>
    </row>
    <row r="20" spans="1:32" ht="384" customHeight="1">
      <c r="A20" s="42">
        <v>15</v>
      </c>
      <c r="B20" s="6" t="s">
        <v>175</v>
      </c>
      <c r="C20" s="6" t="s">
        <v>38</v>
      </c>
      <c r="D20" s="6" t="s">
        <v>176</v>
      </c>
      <c r="E20" s="6" t="s">
        <v>177</v>
      </c>
      <c r="F20" s="6" t="s">
        <v>178</v>
      </c>
      <c r="G20" s="6" t="s">
        <v>149</v>
      </c>
      <c r="H20" s="6" t="s">
        <v>179</v>
      </c>
      <c r="I20" s="63"/>
      <c r="J20" s="61" t="s">
        <v>151</v>
      </c>
      <c r="K20" s="58">
        <v>0</v>
      </c>
      <c r="L20" s="58">
        <v>3</v>
      </c>
      <c r="M20" s="58">
        <v>0</v>
      </c>
      <c r="N20" s="58">
        <v>0</v>
      </c>
      <c r="O20" s="58">
        <v>3</v>
      </c>
      <c r="P20" s="66" t="s">
        <v>46</v>
      </c>
      <c r="Q20" s="67" t="s">
        <v>180</v>
      </c>
      <c r="R20" s="68" t="s">
        <v>46</v>
      </c>
      <c r="S20" s="68" t="s">
        <v>46</v>
      </c>
      <c r="T20" s="42">
        <v>2</v>
      </c>
      <c r="U20" s="74" t="s">
        <v>181</v>
      </c>
      <c r="V20" s="74" t="s">
        <v>182</v>
      </c>
      <c r="W20" s="74" t="s">
        <v>183</v>
      </c>
      <c r="X20" s="71">
        <v>1</v>
      </c>
      <c r="Y20" s="72" t="s">
        <v>184</v>
      </c>
      <c r="Z20" s="72" t="s">
        <v>185</v>
      </c>
      <c r="AA20" s="71"/>
      <c r="AB20" s="40"/>
      <c r="AC20" s="40"/>
      <c r="AD20" s="40"/>
      <c r="AE20" s="53"/>
      <c r="AF20" s="51" t="s">
        <v>51</v>
      </c>
    </row>
    <row r="21" spans="1:32" ht="150" customHeight="1">
      <c r="A21" s="42">
        <v>16</v>
      </c>
      <c r="B21" s="6" t="s">
        <v>175</v>
      </c>
      <c r="C21" s="6" t="s">
        <v>38</v>
      </c>
      <c r="D21" s="6" t="s">
        <v>186</v>
      </c>
      <c r="E21" s="6" t="s">
        <v>187</v>
      </c>
      <c r="F21" s="6" t="s">
        <v>188</v>
      </c>
      <c r="G21" s="6" t="s">
        <v>149</v>
      </c>
      <c r="H21" s="6" t="s">
        <v>189</v>
      </c>
      <c r="I21" s="63"/>
      <c r="J21" s="61" t="s">
        <v>151</v>
      </c>
      <c r="K21" s="58">
        <v>0</v>
      </c>
      <c r="L21" s="58">
        <v>0</v>
      </c>
      <c r="M21" s="58">
        <v>0</v>
      </c>
      <c r="N21" s="58">
        <v>3</v>
      </c>
      <c r="O21" s="58">
        <v>3</v>
      </c>
      <c r="P21" s="66" t="s">
        <v>46</v>
      </c>
      <c r="Q21" s="67" t="s">
        <v>190</v>
      </c>
      <c r="R21" s="68" t="s">
        <v>46</v>
      </c>
      <c r="S21" s="68" t="s">
        <v>46</v>
      </c>
      <c r="T21" s="76" t="s">
        <v>50</v>
      </c>
      <c r="U21" s="74" t="s">
        <v>191</v>
      </c>
      <c r="V21" s="42" t="s">
        <v>50</v>
      </c>
      <c r="W21" s="42" t="s">
        <v>50</v>
      </c>
      <c r="X21" s="71"/>
      <c r="Y21" s="72" t="s">
        <v>192</v>
      </c>
      <c r="Z21" s="71" t="s">
        <v>50</v>
      </c>
      <c r="AA21" s="71"/>
      <c r="AB21" s="40"/>
      <c r="AC21" s="40"/>
      <c r="AD21" s="40"/>
      <c r="AE21" s="53"/>
      <c r="AF21" s="51" t="s">
        <v>51</v>
      </c>
    </row>
    <row r="22" spans="1:32" ht="240" customHeight="1">
      <c r="A22" s="42">
        <v>17</v>
      </c>
      <c r="B22" s="6" t="s">
        <v>193</v>
      </c>
      <c r="C22" s="6" t="s">
        <v>38</v>
      </c>
      <c r="D22" s="6" t="s">
        <v>194</v>
      </c>
      <c r="E22" s="6" t="s">
        <v>195</v>
      </c>
      <c r="F22" s="6" t="s">
        <v>70</v>
      </c>
      <c r="G22" s="6" t="s">
        <v>149</v>
      </c>
      <c r="H22" s="6" t="s">
        <v>196</v>
      </c>
      <c r="I22" s="63"/>
      <c r="J22" s="61" t="s">
        <v>197</v>
      </c>
      <c r="K22" s="59">
        <v>0</v>
      </c>
      <c r="L22" s="59">
        <v>0.3</v>
      </c>
      <c r="M22" s="59">
        <v>0</v>
      </c>
      <c r="N22" s="59">
        <v>0.7</v>
      </c>
      <c r="O22" s="59">
        <v>1</v>
      </c>
      <c r="P22" s="66" t="s">
        <v>46</v>
      </c>
      <c r="Q22" s="67" t="s">
        <v>198</v>
      </c>
      <c r="R22" s="68" t="s">
        <v>46</v>
      </c>
      <c r="S22" s="68" t="s">
        <v>46</v>
      </c>
      <c r="T22" s="76">
        <v>0.3</v>
      </c>
      <c r="U22" s="74" t="s">
        <v>199</v>
      </c>
      <c r="V22" s="74" t="s">
        <v>200</v>
      </c>
      <c r="W22" s="42"/>
      <c r="X22" s="71"/>
      <c r="Y22" s="72" t="s">
        <v>201</v>
      </c>
      <c r="Z22" s="72" t="s">
        <v>202</v>
      </c>
      <c r="AA22" s="71"/>
      <c r="AB22" s="40"/>
      <c r="AC22" s="40"/>
      <c r="AD22" s="40"/>
      <c r="AE22" s="53"/>
      <c r="AF22" s="51" t="s">
        <v>51</v>
      </c>
    </row>
    <row r="23" spans="1:32" ht="409.5" customHeight="1">
      <c r="A23" s="42">
        <v>18</v>
      </c>
      <c r="B23" s="6" t="s">
        <v>193</v>
      </c>
      <c r="C23" s="6" t="s">
        <v>38</v>
      </c>
      <c r="D23" s="6" t="s">
        <v>203</v>
      </c>
      <c r="E23" s="6" t="s">
        <v>204</v>
      </c>
      <c r="F23" s="6" t="s">
        <v>70</v>
      </c>
      <c r="G23" s="6" t="s">
        <v>149</v>
      </c>
      <c r="H23" s="6" t="s">
        <v>196</v>
      </c>
      <c r="I23" s="63"/>
      <c r="J23" s="61" t="s">
        <v>197</v>
      </c>
      <c r="K23" s="59">
        <v>0</v>
      </c>
      <c r="L23" s="59">
        <v>0.3</v>
      </c>
      <c r="M23" s="59">
        <v>0</v>
      </c>
      <c r="N23" s="59">
        <v>0.7</v>
      </c>
      <c r="O23" s="59">
        <v>1</v>
      </c>
      <c r="P23" s="66" t="s">
        <v>46</v>
      </c>
      <c r="Q23" s="67" t="s">
        <v>205</v>
      </c>
      <c r="R23" s="68" t="s">
        <v>46</v>
      </c>
      <c r="S23" s="68" t="s">
        <v>46</v>
      </c>
      <c r="T23" s="76">
        <v>0.3</v>
      </c>
      <c r="U23" s="76" t="s">
        <v>206</v>
      </c>
      <c r="V23" s="74" t="s">
        <v>207</v>
      </c>
      <c r="W23" s="42"/>
      <c r="X23" s="71"/>
      <c r="Y23" s="72" t="s">
        <v>208</v>
      </c>
      <c r="Z23" s="72" t="s">
        <v>209</v>
      </c>
      <c r="AA23" s="71"/>
      <c r="AB23" s="40"/>
      <c r="AC23" s="40"/>
      <c r="AD23" s="40"/>
      <c r="AE23" s="53"/>
      <c r="AF23" s="51" t="s">
        <v>51</v>
      </c>
    </row>
    <row r="24" spans="1:32" ht="409.5" customHeight="1">
      <c r="A24" s="42">
        <v>19</v>
      </c>
      <c r="B24" s="6" t="s">
        <v>210</v>
      </c>
      <c r="C24" s="6" t="s">
        <v>38</v>
      </c>
      <c r="D24" s="6" t="s">
        <v>211</v>
      </c>
      <c r="E24" s="6" t="s">
        <v>212</v>
      </c>
      <c r="F24" s="6" t="s">
        <v>70</v>
      </c>
      <c r="G24" s="6" t="s">
        <v>149</v>
      </c>
      <c r="H24" s="6" t="s">
        <v>213</v>
      </c>
      <c r="I24" s="63"/>
      <c r="J24" s="61" t="s">
        <v>151</v>
      </c>
      <c r="K24" s="59">
        <v>0</v>
      </c>
      <c r="L24" s="59">
        <v>0.4</v>
      </c>
      <c r="M24" s="59">
        <v>0</v>
      </c>
      <c r="N24" s="59">
        <v>0.6</v>
      </c>
      <c r="O24" s="59">
        <v>1</v>
      </c>
      <c r="P24" s="66" t="s">
        <v>46</v>
      </c>
      <c r="Q24" s="67" t="s">
        <v>214</v>
      </c>
      <c r="R24" s="68" t="s">
        <v>46</v>
      </c>
      <c r="S24" s="68" t="s">
        <v>46</v>
      </c>
      <c r="T24" s="76">
        <v>0.45</v>
      </c>
      <c r="U24" s="74" t="s">
        <v>215</v>
      </c>
      <c r="V24" s="74" t="s">
        <v>216</v>
      </c>
      <c r="W24" s="74" t="s">
        <v>217</v>
      </c>
      <c r="X24" s="71"/>
      <c r="Y24" s="72" t="s">
        <v>218</v>
      </c>
      <c r="Z24" s="71" t="s">
        <v>50</v>
      </c>
      <c r="AA24" s="71"/>
      <c r="AB24" s="40"/>
      <c r="AC24" s="40"/>
      <c r="AD24" s="40"/>
      <c r="AE24" s="53"/>
      <c r="AF24" s="51" t="s">
        <v>51</v>
      </c>
    </row>
    <row r="25" spans="1:32" ht="240" customHeight="1">
      <c r="A25" s="42">
        <v>20</v>
      </c>
      <c r="B25" s="6" t="s">
        <v>219</v>
      </c>
      <c r="C25" s="6" t="s">
        <v>38</v>
      </c>
      <c r="D25" s="6" t="s">
        <v>220</v>
      </c>
      <c r="E25" s="6" t="s">
        <v>221</v>
      </c>
      <c r="F25" s="6" t="s">
        <v>222</v>
      </c>
      <c r="G25" s="6" t="s">
        <v>42</v>
      </c>
      <c r="H25" s="6" t="s">
        <v>223</v>
      </c>
      <c r="I25" s="63"/>
      <c r="J25" s="61" t="s">
        <v>81</v>
      </c>
      <c r="K25" s="57">
        <v>1</v>
      </c>
      <c r="L25" s="57">
        <v>1</v>
      </c>
      <c r="M25" s="57">
        <v>1</v>
      </c>
      <c r="N25" s="57">
        <v>1</v>
      </c>
      <c r="O25" s="57">
        <v>4</v>
      </c>
      <c r="P25" s="66">
        <v>1</v>
      </c>
      <c r="Q25" s="67" t="s">
        <v>224</v>
      </c>
      <c r="R25" s="68" t="s">
        <v>225</v>
      </c>
      <c r="S25" s="68" t="s">
        <v>46</v>
      </c>
      <c r="T25" s="42">
        <v>2</v>
      </c>
      <c r="U25" s="74" t="s">
        <v>226</v>
      </c>
      <c r="V25" s="74" t="s">
        <v>227</v>
      </c>
      <c r="W25" s="74" t="s">
        <v>228</v>
      </c>
      <c r="X25" s="71">
        <v>1</v>
      </c>
      <c r="Y25" s="72" t="s">
        <v>229</v>
      </c>
      <c r="Z25" s="72" t="s">
        <v>230</v>
      </c>
      <c r="AA25" s="71"/>
      <c r="AB25" s="40"/>
      <c r="AC25" s="40"/>
      <c r="AD25" s="40"/>
      <c r="AE25" s="53"/>
      <c r="AF25" s="51" t="s">
        <v>51</v>
      </c>
    </row>
    <row r="26" spans="1:32" ht="327.95" customHeight="1">
      <c r="A26" s="42">
        <v>21</v>
      </c>
      <c r="B26" s="6" t="s">
        <v>219</v>
      </c>
      <c r="C26" s="6" t="s">
        <v>38</v>
      </c>
      <c r="D26" s="6" t="s">
        <v>231</v>
      </c>
      <c r="E26" s="6" t="s">
        <v>232</v>
      </c>
      <c r="F26" s="6" t="s">
        <v>233</v>
      </c>
      <c r="G26" s="6" t="s">
        <v>42</v>
      </c>
      <c r="H26" s="6" t="s">
        <v>234</v>
      </c>
      <c r="I26" s="63"/>
      <c r="J26" s="61" t="s">
        <v>81</v>
      </c>
      <c r="K26" s="57">
        <v>7</v>
      </c>
      <c r="L26" s="57">
        <v>8</v>
      </c>
      <c r="M26" s="57">
        <v>8</v>
      </c>
      <c r="N26" s="57">
        <v>7</v>
      </c>
      <c r="O26" s="57">
        <v>30</v>
      </c>
      <c r="P26" s="66">
        <v>9</v>
      </c>
      <c r="Q26" s="67" t="s">
        <v>235</v>
      </c>
      <c r="R26" s="67" t="s">
        <v>73</v>
      </c>
      <c r="S26" s="68"/>
      <c r="T26" s="42">
        <v>10</v>
      </c>
      <c r="U26" s="74" t="s">
        <v>236</v>
      </c>
      <c r="V26" s="74" t="s">
        <v>75</v>
      </c>
      <c r="W26" s="74" t="s">
        <v>237</v>
      </c>
      <c r="X26" s="71">
        <v>9</v>
      </c>
      <c r="Y26" s="72" t="s">
        <v>238</v>
      </c>
      <c r="Z26" s="72" t="s">
        <v>75</v>
      </c>
      <c r="AA26" s="71"/>
      <c r="AB26" s="40"/>
      <c r="AC26" s="40"/>
      <c r="AD26" s="40"/>
      <c r="AE26" s="53"/>
      <c r="AF26" s="51" t="s">
        <v>51</v>
      </c>
    </row>
    <row r="27" spans="1:32" ht="409.5" customHeight="1">
      <c r="A27" s="42">
        <v>22</v>
      </c>
      <c r="B27" s="6" t="s">
        <v>239</v>
      </c>
      <c r="C27" s="6" t="s">
        <v>38</v>
      </c>
      <c r="D27" s="6" t="s">
        <v>240</v>
      </c>
      <c r="E27" s="6" t="s">
        <v>241</v>
      </c>
      <c r="F27" s="6" t="s">
        <v>242</v>
      </c>
      <c r="G27" s="6" t="s">
        <v>42</v>
      </c>
      <c r="H27" s="6" t="s">
        <v>243</v>
      </c>
      <c r="I27" s="63"/>
      <c r="J27" s="61" t="s">
        <v>81</v>
      </c>
      <c r="K27" s="62">
        <v>0.1</v>
      </c>
      <c r="L27" s="62">
        <v>0.3</v>
      </c>
      <c r="M27" s="62">
        <v>0.3</v>
      </c>
      <c r="N27" s="62">
        <v>0.3</v>
      </c>
      <c r="O27" s="62">
        <v>1</v>
      </c>
      <c r="P27" s="69">
        <v>0.1</v>
      </c>
      <c r="Q27" s="67" t="s">
        <v>244</v>
      </c>
      <c r="R27" s="67" t="s">
        <v>245</v>
      </c>
      <c r="S27" s="68" t="s">
        <v>46</v>
      </c>
      <c r="T27" s="76">
        <v>0.3</v>
      </c>
      <c r="U27" s="74" t="s">
        <v>246</v>
      </c>
      <c r="V27" s="74" t="s">
        <v>247</v>
      </c>
      <c r="W27" s="74"/>
      <c r="X27" s="80">
        <v>0.3</v>
      </c>
      <c r="Y27" s="72" t="s">
        <v>248</v>
      </c>
      <c r="Z27" s="72" t="s">
        <v>249</v>
      </c>
      <c r="AA27" s="71"/>
      <c r="AB27" s="40"/>
      <c r="AC27" s="40"/>
      <c r="AD27" s="40"/>
      <c r="AE27" s="53"/>
      <c r="AF27" s="51" t="s">
        <v>51</v>
      </c>
    </row>
    <row r="28" spans="1:32" ht="327.95" customHeight="1">
      <c r="A28" s="42">
        <v>23</v>
      </c>
      <c r="B28" s="6" t="s">
        <v>250</v>
      </c>
      <c r="C28" s="6" t="s">
        <v>38</v>
      </c>
      <c r="D28" s="6" t="s">
        <v>251</v>
      </c>
      <c r="E28" s="6" t="s">
        <v>252</v>
      </c>
      <c r="F28" s="6" t="s">
        <v>242</v>
      </c>
      <c r="G28" s="6" t="s">
        <v>42</v>
      </c>
      <c r="H28" s="6" t="s">
        <v>253</v>
      </c>
      <c r="I28" s="63"/>
      <c r="J28" s="61" t="s">
        <v>254</v>
      </c>
      <c r="K28" s="57"/>
      <c r="L28" s="62">
        <v>0.2</v>
      </c>
      <c r="M28" s="62">
        <v>0.3</v>
      </c>
      <c r="N28" s="62">
        <v>0.5</v>
      </c>
      <c r="O28" s="62">
        <v>1</v>
      </c>
      <c r="P28" s="66">
        <v>0</v>
      </c>
      <c r="Q28" s="67" t="s">
        <v>255</v>
      </c>
      <c r="R28" s="67" t="s">
        <v>256</v>
      </c>
      <c r="S28" s="68"/>
      <c r="T28" s="76">
        <v>0.2</v>
      </c>
      <c r="U28" s="74" t="s">
        <v>257</v>
      </c>
      <c r="V28" s="74" t="s">
        <v>142</v>
      </c>
      <c r="W28" s="42"/>
      <c r="X28" s="87">
        <v>0.36</v>
      </c>
      <c r="Y28" s="88" t="s">
        <v>258</v>
      </c>
      <c r="Z28" s="88" t="s">
        <v>144</v>
      </c>
      <c r="AA28" s="71"/>
      <c r="AB28" s="40"/>
      <c r="AC28" s="40"/>
      <c r="AD28" s="40"/>
      <c r="AE28" s="53"/>
      <c r="AF28" s="51" t="s">
        <v>51</v>
      </c>
    </row>
    <row r="29" spans="1:32" ht="225" customHeight="1">
      <c r="A29" s="42">
        <v>24</v>
      </c>
      <c r="B29" s="6" t="s">
        <v>250</v>
      </c>
      <c r="C29" s="6" t="s">
        <v>38</v>
      </c>
      <c r="D29" s="6" t="s">
        <v>259</v>
      </c>
      <c r="E29" s="6" t="s">
        <v>260</v>
      </c>
      <c r="F29" s="6" t="s">
        <v>261</v>
      </c>
      <c r="G29" s="6" t="s">
        <v>42</v>
      </c>
      <c r="H29" s="6" t="s">
        <v>262</v>
      </c>
      <c r="I29" s="63"/>
      <c r="J29" s="61" t="s">
        <v>254</v>
      </c>
      <c r="K29" s="57"/>
      <c r="L29" s="62">
        <v>0.2</v>
      </c>
      <c r="M29" s="62">
        <v>0.3</v>
      </c>
      <c r="N29" s="62">
        <v>0.5</v>
      </c>
      <c r="O29" s="62">
        <v>1</v>
      </c>
      <c r="P29" s="66">
        <v>0</v>
      </c>
      <c r="Q29" s="67" t="s">
        <v>263</v>
      </c>
      <c r="R29" s="67" t="s">
        <v>264</v>
      </c>
      <c r="S29" s="68"/>
      <c r="T29" s="76">
        <v>0.2</v>
      </c>
      <c r="U29" s="74" t="s">
        <v>265</v>
      </c>
      <c r="V29" s="74" t="s">
        <v>142</v>
      </c>
      <c r="W29" s="42"/>
      <c r="X29" s="89">
        <v>0.39</v>
      </c>
      <c r="Y29" s="88" t="s">
        <v>266</v>
      </c>
      <c r="Z29" s="88" t="s">
        <v>144</v>
      </c>
      <c r="AA29" s="71"/>
      <c r="AB29" s="40"/>
      <c r="AC29" s="40"/>
      <c r="AD29" s="40"/>
      <c r="AE29" s="53"/>
      <c r="AF29" s="51" t="s">
        <v>51</v>
      </c>
    </row>
    <row r="30" spans="1:32" ht="409.5" customHeight="1">
      <c r="A30" s="42">
        <v>25</v>
      </c>
      <c r="B30" s="6" t="s">
        <v>267</v>
      </c>
      <c r="C30" s="6" t="s">
        <v>38</v>
      </c>
      <c r="D30" s="6" t="s">
        <v>268</v>
      </c>
      <c r="E30" s="6" t="s">
        <v>269</v>
      </c>
      <c r="F30" s="6" t="s">
        <v>270</v>
      </c>
      <c r="G30" s="6" t="s">
        <v>149</v>
      </c>
      <c r="H30" s="6" t="s">
        <v>271</v>
      </c>
      <c r="I30" s="63"/>
      <c r="J30" s="61" t="s">
        <v>272</v>
      </c>
      <c r="K30" s="59">
        <v>1</v>
      </c>
      <c r="L30" s="59">
        <v>1</v>
      </c>
      <c r="M30" s="59">
        <v>1</v>
      </c>
      <c r="N30" s="59">
        <v>1</v>
      </c>
      <c r="O30" s="59">
        <v>1</v>
      </c>
      <c r="P30" s="69">
        <v>1</v>
      </c>
      <c r="Q30" s="67" t="s">
        <v>273</v>
      </c>
      <c r="R30" s="68"/>
      <c r="S30" s="68" t="s">
        <v>115</v>
      </c>
      <c r="T30" s="76">
        <v>1</v>
      </c>
      <c r="U30" s="74" t="s">
        <v>274</v>
      </c>
      <c r="V30" s="74" t="s">
        <v>275</v>
      </c>
      <c r="W30" s="42"/>
      <c r="X30" s="80">
        <v>1</v>
      </c>
      <c r="Y30" s="72" t="s">
        <v>276</v>
      </c>
      <c r="Z30" s="93" t="s">
        <v>277</v>
      </c>
      <c r="AA30" s="71"/>
      <c r="AB30" s="40"/>
      <c r="AC30" s="40"/>
      <c r="AD30" s="40"/>
      <c r="AE30" s="53"/>
      <c r="AF30" s="51" t="s">
        <v>278</v>
      </c>
    </row>
    <row r="31" spans="1:32" ht="195" customHeight="1">
      <c r="A31" s="42">
        <v>26</v>
      </c>
      <c r="B31" s="6" t="s">
        <v>279</v>
      </c>
      <c r="C31" s="6" t="s">
        <v>38</v>
      </c>
      <c r="D31" s="6" t="s">
        <v>280</v>
      </c>
      <c r="E31" s="6" t="s">
        <v>281</v>
      </c>
      <c r="F31" s="6" t="s">
        <v>282</v>
      </c>
      <c r="G31" s="6" t="s">
        <v>90</v>
      </c>
      <c r="H31" s="6" t="s">
        <v>283</v>
      </c>
      <c r="I31" s="63"/>
      <c r="J31" s="61" t="s">
        <v>44</v>
      </c>
      <c r="K31" s="57">
        <v>0</v>
      </c>
      <c r="L31" s="57">
        <v>0</v>
      </c>
      <c r="M31" s="57">
        <v>0</v>
      </c>
      <c r="N31" s="57">
        <v>1</v>
      </c>
      <c r="O31" s="57">
        <v>1</v>
      </c>
      <c r="P31" s="68">
        <v>0</v>
      </c>
      <c r="Q31" s="67" t="s">
        <v>284</v>
      </c>
      <c r="R31" s="68"/>
      <c r="S31" s="68" t="s">
        <v>46</v>
      </c>
      <c r="T31" s="42" t="s">
        <v>50</v>
      </c>
      <c r="U31" s="74" t="s">
        <v>285</v>
      </c>
      <c r="V31" s="74" t="s">
        <v>286</v>
      </c>
      <c r="W31" s="42" t="s">
        <v>50</v>
      </c>
      <c r="X31" s="71" t="s">
        <v>50</v>
      </c>
      <c r="Y31" s="72" t="s">
        <v>287</v>
      </c>
      <c r="Z31" s="71" t="s">
        <v>50</v>
      </c>
      <c r="AA31" s="71"/>
      <c r="AB31" s="40"/>
      <c r="AC31" s="40"/>
      <c r="AD31" s="40"/>
      <c r="AE31" s="53"/>
      <c r="AF31" s="51" t="s">
        <v>51</v>
      </c>
    </row>
    <row r="32" spans="1:32" ht="300" customHeight="1">
      <c r="A32" s="42">
        <v>27</v>
      </c>
      <c r="B32" s="6" t="s">
        <v>288</v>
      </c>
      <c r="C32" s="6" t="s">
        <v>289</v>
      </c>
      <c r="D32" s="6" t="s">
        <v>290</v>
      </c>
      <c r="E32" s="6" t="s">
        <v>291</v>
      </c>
      <c r="F32" s="6" t="s">
        <v>292</v>
      </c>
      <c r="G32" s="6" t="s">
        <v>90</v>
      </c>
      <c r="H32" s="6" t="s">
        <v>293</v>
      </c>
      <c r="I32" s="63"/>
      <c r="J32" s="61" t="s">
        <v>294</v>
      </c>
      <c r="K32" s="57">
        <v>0</v>
      </c>
      <c r="L32" s="57">
        <v>0</v>
      </c>
      <c r="M32" s="57">
        <v>0</v>
      </c>
      <c r="N32" s="57">
        <v>1</v>
      </c>
      <c r="O32" s="57" t="s">
        <v>295</v>
      </c>
      <c r="P32" s="68"/>
      <c r="Q32" s="67" t="s">
        <v>296</v>
      </c>
      <c r="R32" s="68"/>
      <c r="S32" s="68"/>
      <c r="T32" s="74"/>
      <c r="U32" s="74" t="s">
        <v>297</v>
      </c>
      <c r="V32" s="74" t="s">
        <v>298</v>
      </c>
      <c r="W32" s="74" t="s">
        <v>299</v>
      </c>
      <c r="X32" s="71"/>
      <c r="Y32" s="72" t="s">
        <v>300</v>
      </c>
      <c r="Z32" s="71" t="s">
        <v>50</v>
      </c>
      <c r="AA32" s="71"/>
      <c r="AB32" s="40"/>
      <c r="AC32" s="40"/>
      <c r="AD32" s="40"/>
      <c r="AE32" s="53"/>
      <c r="AF32" s="51" t="s">
        <v>301</v>
      </c>
    </row>
    <row r="33" spans="1:32" ht="280.5" customHeight="1">
      <c r="A33" s="42">
        <v>28</v>
      </c>
      <c r="B33" s="6" t="s">
        <v>288</v>
      </c>
      <c r="C33" s="6" t="s">
        <v>289</v>
      </c>
      <c r="D33" s="6" t="s">
        <v>302</v>
      </c>
      <c r="E33" s="6" t="s">
        <v>303</v>
      </c>
      <c r="F33" s="6" t="s">
        <v>304</v>
      </c>
      <c r="G33" s="6" t="s">
        <v>90</v>
      </c>
      <c r="H33" s="6" t="s">
        <v>305</v>
      </c>
      <c r="I33" s="63"/>
      <c r="J33" s="61" t="s">
        <v>294</v>
      </c>
      <c r="K33" s="57">
        <v>0</v>
      </c>
      <c r="L33" s="57">
        <v>0</v>
      </c>
      <c r="M33" s="57">
        <v>0</v>
      </c>
      <c r="N33" s="62">
        <v>0.3</v>
      </c>
      <c r="O33" s="57" t="s">
        <v>306</v>
      </c>
      <c r="P33" s="68"/>
      <c r="Q33" s="67" t="s">
        <v>296</v>
      </c>
      <c r="R33" s="68"/>
      <c r="S33" s="68"/>
      <c r="T33" s="74"/>
      <c r="U33" s="74" t="s">
        <v>307</v>
      </c>
      <c r="V33" s="74" t="s">
        <v>308</v>
      </c>
      <c r="W33" s="74" t="s">
        <v>309</v>
      </c>
      <c r="X33" s="71"/>
      <c r="Y33" s="72" t="s">
        <v>310</v>
      </c>
      <c r="Z33" s="71" t="s">
        <v>50</v>
      </c>
      <c r="AA33" s="71"/>
      <c r="AB33" s="40"/>
      <c r="AC33" s="40"/>
      <c r="AD33" s="40"/>
      <c r="AE33" s="53"/>
      <c r="AF33" s="51" t="s">
        <v>301</v>
      </c>
    </row>
    <row r="34" spans="1:32" ht="409.5" customHeight="1">
      <c r="A34" s="42">
        <v>29</v>
      </c>
      <c r="B34" s="6" t="s">
        <v>288</v>
      </c>
      <c r="C34" s="6" t="s">
        <v>289</v>
      </c>
      <c r="D34" s="6" t="s">
        <v>311</v>
      </c>
      <c r="E34" s="6" t="s">
        <v>312</v>
      </c>
      <c r="F34" s="6" t="s">
        <v>313</v>
      </c>
      <c r="G34" s="6" t="s">
        <v>90</v>
      </c>
      <c r="H34" s="6" t="s">
        <v>314</v>
      </c>
      <c r="I34" s="63"/>
      <c r="J34" s="61" t="s">
        <v>294</v>
      </c>
      <c r="K34" s="57"/>
      <c r="L34" s="57"/>
      <c r="M34" s="57"/>
      <c r="N34" s="57">
        <v>450</v>
      </c>
      <c r="O34" s="57">
        <v>450</v>
      </c>
      <c r="P34" s="68"/>
      <c r="Q34" s="67" t="s">
        <v>315</v>
      </c>
      <c r="R34" s="67" t="s">
        <v>316</v>
      </c>
      <c r="S34" s="67" t="s">
        <v>317</v>
      </c>
      <c r="T34" s="74"/>
      <c r="U34" s="74" t="s">
        <v>318</v>
      </c>
      <c r="V34" s="74"/>
      <c r="W34" s="74" t="s">
        <v>319</v>
      </c>
      <c r="X34" s="71"/>
      <c r="Y34" s="72" t="s">
        <v>96</v>
      </c>
      <c r="Z34" s="71" t="s">
        <v>50</v>
      </c>
      <c r="AA34" s="71"/>
      <c r="AB34" s="40"/>
      <c r="AC34" s="40"/>
      <c r="AD34" s="40"/>
      <c r="AE34" s="53"/>
      <c r="AF34" s="51" t="s">
        <v>301</v>
      </c>
    </row>
    <row r="35" spans="1:32" ht="409.5" customHeight="1">
      <c r="A35" s="42">
        <v>30</v>
      </c>
      <c r="B35" s="6" t="s">
        <v>288</v>
      </c>
      <c r="C35" s="6" t="s">
        <v>289</v>
      </c>
      <c r="D35" s="6" t="s">
        <v>320</v>
      </c>
      <c r="E35" s="6" t="s">
        <v>321</v>
      </c>
      <c r="F35" s="6" t="s">
        <v>322</v>
      </c>
      <c r="G35" s="6" t="s">
        <v>149</v>
      </c>
      <c r="H35" s="6" t="s">
        <v>323</v>
      </c>
      <c r="I35" s="63"/>
      <c r="J35" s="61" t="s">
        <v>294</v>
      </c>
      <c r="K35" s="57"/>
      <c r="L35" s="57" t="s">
        <v>324</v>
      </c>
      <c r="M35" s="57"/>
      <c r="N35" s="57" t="s">
        <v>324</v>
      </c>
      <c r="O35" s="57" t="s">
        <v>324</v>
      </c>
      <c r="P35" s="68"/>
      <c r="Q35" s="67" t="s">
        <v>325</v>
      </c>
      <c r="R35" s="67" t="s">
        <v>326</v>
      </c>
      <c r="S35" s="68"/>
      <c r="T35" s="78">
        <v>1</v>
      </c>
      <c r="U35" s="74" t="s">
        <v>327</v>
      </c>
      <c r="V35" s="74" t="s">
        <v>326</v>
      </c>
      <c r="W35" s="74" t="s">
        <v>50</v>
      </c>
      <c r="X35" s="71"/>
      <c r="Y35" s="72" t="s">
        <v>328</v>
      </c>
      <c r="Z35" s="71" t="s">
        <v>50</v>
      </c>
      <c r="AA35" s="71"/>
      <c r="AB35" s="40"/>
      <c r="AC35" s="40"/>
      <c r="AD35" s="40"/>
      <c r="AE35" s="53"/>
      <c r="AF35" s="51" t="s">
        <v>301</v>
      </c>
    </row>
    <row r="36" spans="1:32" ht="300" customHeight="1">
      <c r="A36" s="42">
        <v>31</v>
      </c>
      <c r="B36" s="6" t="s">
        <v>329</v>
      </c>
      <c r="C36" s="6" t="s">
        <v>289</v>
      </c>
      <c r="D36" s="6" t="s">
        <v>330</v>
      </c>
      <c r="E36" s="6" t="s">
        <v>331</v>
      </c>
      <c r="F36" s="6" t="s">
        <v>332</v>
      </c>
      <c r="G36" s="6" t="s">
        <v>149</v>
      </c>
      <c r="H36" s="6" t="s">
        <v>333</v>
      </c>
      <c r="I36" s="63"/>
      <c r="J36" s="61" t="s">
        <v>294</v>
      </c>
      <c r="K36" s="57"/>
      <c r="L36" s="57" t="s">
        <v>334</v>
      </c>
      <c r="M36" s="57"/>
      <c r="N36" s="57" t="s">
        <v>334</v>
      </c>
      <c r="O36" s="57" t="s">
        <v>334</v>
      </c>
      <c r="P36" s="68"/>
      <c r="Q36" s="67" t="s">
        <v>335</v>
      </c>
      <c r="R36" s="67" t="s">
        <v>336</v>
      </c>
      <c r="S36" s="68"/>
      <c r="T36" s="78">
        <v>1</v>
      </c>
      <c r="U36" s="74" t="s">
        <v>337</v>
      </c>
      <c r="V36" s="74" t="s">
        <v>336</v>
      </c>
      <c r="W36" s="74" t="s">
        <v>50</v>
      </c>
      <c r="X36" s="71"/>
      <c r="Y36" s="72" t="s">
        <v>338</v>
      </c>
      <c r="Z36" s="71" t="s">
        <v>50</v>
      </c>
      <c r="AA36" s="71"/>
      <c r="AB36" s="40"/>
      <c r="AC36" s="40"/>
      <c r="AD36" s="40"/>
      <c r="AE36" s="53"/>
      <c r="AF36" s="51" t="s">
        <v>301</v>
      </c>
    </row>
    <row r="37" spans="1:32" ht="409.5" customHeight="1">
      <c r="A37" s="42">
        <v>32</v>
      </c>
      <c r="B37" s="6" t="s">
        <v>329</v>
      </c>
      <c r="C37" s="6" t="s">
        <v>289</v>
      </c>
      <c r="D37" s="6" t="s">
        <v>339</v>
      </c>
      <c r="E37" s="6" t="s">
        <v>340</v>
      </c>
      <c r="F37" s="6" t="s">
        <v>341</v>
      </c>
      <c r="G37" s="6" t="s">
        <v>90</v>
      </c>
      <c r="H37" s="6" t="s">
        <v>342</v>
      </c>
      <c r="I37" s="63"/>
      <c r="J37" s="61" t="s">
        <v>294</v>
      </c>
      <c r="K37" s="57"/>
      <c r="L37" s="57"/>
      <c r="M37" s="57"/>
      <c r="N37" s="57">
        <v>1</v>
      </c>
      <c r="O37" s="57" t="s">
        <v>343</v>
      </c>
      <c r="P37" s="68"/>
      <c r="Q37" s="67" t="s">
        <v>344</v>
      </c>
      <c r="R37" s="67" t="s">
        <v>345</v>
      </c>
      <c r="S37" s="68"/>
      <c r="T37" s="74"/>
      <c r="U37" s="74" t="s">
        <v>346</v>
      </c>
      <c r="V37" s="74" t="s">
        <v>347</v>
      </c>
      <c r="W37" s="74"/>
      <c r="X37" s="71"/>
      <c r="Y37" s="72" t="s">
        <v>348</v>
      </c>
      <c r="Z37" s="71" t="s">
        <v>50</v>
      </c>
      <c r="AA37" s="71"/>
      <c r="AB37" s="40"/>
      <c r="AC37" s="40"/>
      <c r="AD37" s="40"/>
      <c r="AE37" s="53"/>
      <c r="AF37" s="51" t="s">
        <v>301</v>
      </c>
    </row>
    <row r="38" spans="1:32" ht="195" customHeight="1">
      <c r="A38" s="42">
        <v>33</v>
      </c>
      <c r="B38" s="6" t="s">
        <v>329</v>
      </c>
      <c r="C38" s="6" t="s">
        <v>289</v>
      </c>
      <c r="D38" s="6" t="s">
        <v>349</v>
      </c>
      <c r="E38" s="6" t="s">
        <v>350</v>
      </c>
      <c r="F38" s="6" t="s">
        <v>351</v>
      </c>
      <c r="G38" s="6" t="s">
        <v>90</v>
      </c>
      <c r="H38" s="6" t="s">
        <v>352</v>
      </c>
      <c r="I38" s="63"/>
      <c r="J38" s="61" t="s">
        <v>294</v>
      </c>
      <c r="K38" s="57"/>
      <c r="L38" s="57"/>
      <c r="M38" s="57"/>
      <c r="N38" s="57">
        <v>10</v>
      </c>
      <c r="O38" s="57" t="s">
        <v>352</v>
      </c>
      <c r="P38" s="68"/>
      <c r="Q38" s="67" t="s">
        <v>353</v>
      </c>
      <c r="R38" s="68" t="s">
        <v>46</v>
      </c>
      <c r="S38" s="68"/>
      <c r="T38" s="74"/>
      <c r="U38" s="74" t="s">
        <v>354</v>
      </c>
      <c r="V38" s="74" t="s">
        <v>355</v>
      </c>
      <c r="W38" s="74"/>
      <c r="X38" s="71"/>
      <c r="Y38" s="72" t="s">
        <v>356</v>
      </c>
      <c r="Z38" s="71" t="s">
        <v>50</v>
      </c>
      <c r="AA38" s="71"/>
      <c r="AB38" s="40"/>
      <c r="AC38" s="40"/>
      <c r="AD38" s="40"/>
      <c r="AE38" s="53"/>
      <c r="AF38" s="51" t="s">
        <v>301</v>
      </c>
    </row>
    <row r="39" spans="1:32" ht="128.1" customHeight="1">
      <c r="A39" s="42">
        <v>34</v>
      </c>
      <c r="B39" s="6" t="s">
        <v>357</v>
      </c>
      <c r="C39" s="6" t="s">
        <v>289</v>
      </c>
      <c r="D39" s="6" t="s">
        <v>358</v>
      </c>
      <c r="E39" s="6" t="s">
        <v>359</v>
      </c>
      <c r="F39" s="6" t="s">
        <v>360</v>
      </c>
      <c r="G39" s="6" t="s">
        <v>90</v>
      </c>
      <c r="H39" s="6" t="s">
        <v>361</v>
      </c>
      <c r="I39" s="63"/>
      <c r="J39" s="61" t="s">
        <v>294</v>
      </c>
      <c r="K39" s="57"/>
      <c r="L39" s="57"/>
      <c r="M39" s="57"/>
      <c r="N39" s="57">
        <v>1</v>
      </c>
      <c r="O39" s="57" t="s">
        <v>362</v>
      </c>
      <c r="P39" s="68"/>
      <c r="Q39" s="67" t="s">
        <v>363</v>
      </c>
      <c r="R39" s="67" t="s">
        <v>364</v>
      </c>
      <c r="S39" s="68"/>
      <c r="T39" s="74"/>
      <c r="U39" s="74" t="s">
        <v>365</v>
      </c>
      <c r="V39" s="74"/>
      <c r="W39" s="74"/>
      <c r="X39" s="71"/>
      <c r="Y39" s="84" t="s">
        <v>366</v>
      </c>
      <c r="Z39" s="71" t="s">
        <v>50</v>
      </c>
      <c r="AA39" s="71"/>
      <c r="AB39" s="40"/>
      <c r="AC39" s="40"/>
      <c r="AD39" s="40"/>
      <c r="AE39" s="53"/>
      <c r="AF39" s="51" t="s">
        <v>301</v>
      </c>
    </row>
    <row r="40" spans="1:32" ht="409.5" customHeight="1">
      <c r="A40" s="42">
        <v>35</v>
      </c>
      <c r="B40" s="6" t="s">
        <v>357</v>
      </c>
      <c r="C40" s="6" t="s">
        <v>289</v>
      </c>
      <c r="D40" s="6" t="s">
        <v>367</v>
      </c>
      <c r="E40" s="6" t="s">
        <v>368</v>
      </c>
      <c r="F40" s="6" t="s">
        <v>369</v>
      </c>
      <c r="G40" s="6" t="s">
        <v>90</v>
      </c>
      <c r="H40" s="6" t="s">
        <v>370</v>
      </c>
      <c r="I40" s="63"/>
      <c r="J40" s="61" t="s">
        <v>294</v>
      </c>
      <c r="K40" s="58"/>
      <c r="L40" s="57"/>
      <c r="M40" s="57"/>
      <c r="N40" s="62">
        <v>1</v>
      </c>
      <c r="O40" s="57" t="s">
        <v>370</v>
      </c>
      <c r="P40" s="66"/>
      <c r="Q40" s="67" t="s">
        <v>371</v>
      </c>
      <c r="R40" s="67" t="s">
        <v>364</v>
      </c>
      <c r="S40" s="68"/>
      <c r="T40" s="79">
        <v>0.31</v>
      </c>
      <c r="U40" s="74" t="s">
        <v>372</v>
      </c>
      <c r="V40" s="74" t="s">
        <v>373</v>
      </c>
      <c r="W40" s="74"/>
      <c r="X40" s="71"/>
      <c r="Y40" s="72" t="s">
        <v>374</v>
      </c>
      <c r="Z40" s="71" t="s">
        <v>50</v>
      </c>
      <c r="AA40" s="71"/>
      <c r="AB40" s="40"/>
      <c r="AC40" s="40"/>
      <c r="AD40" s="40"/>
      <c r="AE40" s="53"/>
      <c r="AF40" s="51" t="s">
        <v>301</v>
      </c>
    </row>
    <row r="41" spans="1:32" ht="342" customHeight="1">
      <c r="A41" s="42">
        <v>36</v>
      </c>
      <c r="B41" s="6" t="s">
        <v>357</v>
      </c>
      <c r="C41" s="6" t="s">
        <v>289</v>
      </c>
      <c r="D41" s="6" t="s">
        <v>375</v>
      </c>
      <c r="E41" s="6" t="s">
        <v>376</v>
      </c>
      <c r="F41" s="6" t="s">
        <v>377</v>
      </c>
      <c r="G41" s="6" t="s">
        <v>90</v>
      </c>
      <c r="H41" s="6" t="s">
        <v>378</v>
      </c>
      <c r="I41" s="63"/>
      <c r="J41" s="61" t="s">
        <v>294</v>
      </c>
      <c r="K41" s="58"/>
      <c r="L41" s="57"/>
      <c r="M41" s="57"/>
      <c r="N41" s="57">
        <v>1</v>
      </c>
      <c r="O41" s="57" t="s">
        <v>379</v>
      </c>
      <c r="P41" s="66"/>
      <c r="Q41" s="67" t="s">
        <v>380</v>
      </c>
      <c r="R41" s="68" t="s">
        <v>381</v>
      </c>
      <c r="S41" s="68"/>
      <c r="T41" s="42"/>
      <c r="U41" s="74" t="s">
        <v>382</v>
      </c>
      <c r="V41" s="42"/>
      <c r="W41" s="42"/>
      <c r="X41" s="71"/>
      <c r="Y41" s="72" t="s">
        <v>383</v>
      </c>
      <c r="Z41" s="71" t="s">
        <v>50</v>
      </c>
      <c r="AA41" s="71"/>
      <c r="AB41" s="40"/>
      <c r="AC41" s="40"/>
      <c r="AD41" s="40"/>
      <c r="AE41" s="53"/>
      <c r="AF41" s="51" t="s">
        <v>301</v>
      </c>
    </row>
    <row r="42" spans="1:32" ht="409.5" customHeight="1">
      <c r="A42" s="42">
        <v>37</v>
      </c>
      <c r="B42" s="6" t="s">
        <v>384</v>
      </c>
      <c r="C42" s="6" t="s">
        <v>289</v>
      </c>
      <c r="D42" s="6" t="s">
        <v>385</v>
      </c>
      <c r="E42" s="6" t="s">
        <v>386</v>
      </c>
      <c r="F42" s="6" t="s">
        <v>387</v>
      </c>
      <c r="G42" s="6" t="s">
        <v>90</v>
      </c>
      <c r="H42" s="6" t="s">
        <v>388</v>
      </c>
      <c r="I42" s="63"/>
      <c r="J42" s="61" t="s">
        <v>294</v>
      </c>
      <c r="K42" s="58">
        <v>0</v>
      </c>
      <c r="L42" s="57">
        <v>0</v>
      </c>
      <c r="M42" s="57">
        <v>0</v>
      </c>
      <c r="N42" s="57">
        <v>23</v>
      </c>
      <c r="O42" s="57" t="s">
        <v>389</v>
      </c>
      <c r="P42" s="66"/>
      <c r="Q42" s="67" t="s">
        <v>390</v>
      </c>
      <c r="R42" s="68"/>
      <c r="S42" s="68"/>
      <c r="T42" s="74"/>
      <c r="U42" s="74" t="s">
        <v>391</v>
      </c>
      <c r="V42" s="74" t="s">
        <v>392</v>
      </c>
      <c r="W42" s="42"/>
      <c r="X42" s="71"/>
      <c r="Y42" s="72" t="s">
        <v>393</v>
      </c>
      <c r="Z42" s="71" t="s">
        <v>50</v>
      </c>
      <c r="AA42" s="71"/>
      <c r="AB42" s="40"/>
      <c r="AC42" s="40"/>
      <c r="AD42" s="40"/>
      <c r="AE42" s="53"/>
      <c r="AF42" s="51" t="s">
        <v>301</v>
      </c>
    </row>
    <row r="43" spans="1:32" ht="409.5" customHeight="1">
      <c r="A43" s="42">
        <v>38</v>
      </c>
      <c r="B43" s="6" t="s">
        <v>384</v>
      </c>
      <c r="C43" s="6" t="s">
        <v>289</v>
      </c>
      <c r="D43" s="6" t="s">
        <v>394</v>
      </c>
      <c r="E43" s="81" t="s">
        <v>395</v>
      </c>
      <c r="F43" s="6" t="s">
        <v>396</v>
      </c>
      <c r="G43" s="6" t="s">
        <v>90</v>
      </c>
      <c r="H43" s="6" t="s">
        <v>397</v>
      </c>
      <c r="I43" s="63"/>
      <c r="J43" s="61" t="s">
        <v>294</v>
      </c>
      <c r="K43" s="82">
        <v>0</v>
      </c>
      <c r="L43" s="83">
        <v>0</v>
      </c>
      <c r="M43" s="83">
        <v>0</v>
      </c>
      <c r="N43" s="83">
        <v>1</v>
      </c>
      <c r="O43" s="83">
        <v>1</v>
      </c>
      <c r="P43" s="66"/>
      <c r="Q43" s="67" t="s">
        <v>398</v>
      </c>
      <c r="R43" s="67" t="s">
        <v>398</v>
      </c>
      <c r="S43" s="67" t="s">
        <v>399</v>
      </c>
      <c r="T43" s="79">
        <v>0.2</v>
      </c>
      <c r="U43" s="74" t="s">
        <v>400</v>
      </c>
      <c r="V43" s="74" t="s">
        <v>401</v>
      </c>
      <c r="W43" s="74" t="s">
        <v>402</v>
      </c>
      <c r="X43" s="71"/>
      <c r="Y43" s="72" t="s">
        <v>403</v>
      </c>
      <c r="Z43" s="71" t="s">
        <v>50</v>
      </c>
      <c r="AA43" s="71"/>
      <c r="AB43" s="40"/>
      <c r="AC43" s="40"/>
      <c r="AD43" s="40"/>
      <c r="AE43" s="53"/>
      <c r="AF43" s="51" t="s">
        <v>301</v>
      </c>
    </row>
    <row r="44" spans="1:32" ht="409.5" customHeight="1">
      <c r="A44" s="42">
        <v>39</v>
      </c>
      <c r="B44" s="6" t="s">
        <v>384</v>
      </c>
      <c r="C44" s="6" t="s">
        <v>289</v>
      </c>
      <c r="D44" s="6" t="s">
        <v>404</v>
      </c>
      <c r="E44" s="6" t="s">
        <v>405</v>
      </c>
      <c r="F44" s="6" t="s">
        <v>406</v>
      </c>
      <c r="G44" s="6" t="s">
        <v>90</v>
      </c>
      <c r="H44" s="6" t="s">
        <v>407</v>
      </c>
      <c r="I44" s="63"/>
      <c r="J44" s="61" t="s">
        <v>294</v>
      </c>
      <c r="K44" s="59">
        <v>0</v>
      </c>
      <c r="L44" s="62">
        <v>0</v>
      </c>
      <c r="M44" s="62">
        <v>0</v>
      </c>
      <c r="N44" s="62">
        <v>0.15</v>
      </c>
      <c r="O44" s="62">
        <v>0.15</v>
      </c>
      <c r="P44" s="66"/>
      <c r="Q44" s="67" t="s">
        <v>398</v>
      </c>
      <c r="R44" s="67" t="s">
        <v>398</v>
      </c>
      <c r="S44" s="67" t="s">
        <v>399</v>
      </c>
      <c r="T44" s="79">
        <v>0.03</v>
      </c>
      <c r="U44" s="74" t="s">
        <v>408</v>
      </c>
      <c r="V44" s="74" t="s">
        <v>409</v>
      </c>
      <c r="W44" s="74" t="s">
        <v>410</v>
      </c>
      <c r="X44" s="71"/>
      <c r="Y44" s="72" t="s">
        <v>411</v>
      </c>
      <c r="Z44" s="71" t="s">
        <v>50</v>
      </c>
      <c r="AA44" s="71"/>
      <c r="AB44" s="40"/>
      <c r="AC44" s="40"/>
      <c r="AD44" s="40"/>
      <c r="AE44" s="53"/>
      <c r="AF44" s="51" t="s">
        <v>301</v>
      </c>
    </row>
    <row r="45" spans="1:32" ht="409.5" customHeight="1">
      <c r="A45" s="42">
        <v>40</v>
      </c>
      <c r="B45" s="6" t="s">
        <v>384</v>
      </c>
      <c r="C45" s="6" t="s">
        <v>289</v>
      </c>
      <c r="D45" s="6" t="s">
        <v>412</v>
      </c>
      <c r="E45" s="6" t="s">
        <v>413</v>
      </c>
      <c r="F45" s="6" t="s">
        <v>414</v>
      </c>
      <c r="G45" s="6" t="s">
        <v>90</v>
      </c>
      <c r="H45" s="6" t="s">
        <v>415</v>
      </c>
      <c r="I45" s="63"/>
      <c r="J45" s="61" t="s">
        <v>294</v>
      </c>
      <c r="K45" s="58"/>
      <c r="L45" s="57"/>
      <c r="M45" s="57"/>
      <c r="N45" s="57">
        <v>1</v>
      </c>
      <c r="O45" s="57" t="s">
        <v>416</v>
      </c>
      <c r="P45" s="66"/>
      <c r="Q45" s="67" t="s">
        <v>417</v>
      </c>
      <c r="R45" s="68"/>
      <c r="S45" s="68"/>
      <c r="T45" s="42"/>
      <c r="U45" s="74" t="s">
        <v>418</v>
      </c>
      <c r="V45" s="74" t="s">
        <v>419</v>
      </c>
      <c r="W45" s="42"/>
      <c r="X45" s="71"/>
      <c r="Y45" s="72" t="s">
        <v>420</v>
      </c>
      <c r="Z45" s="71" t="s">
        <v>50</v>
      </c>
      <c r="AA45" s="71"/>
      <c r="AB45" s="40"/>
      <c r="AC45" s="40"/>
      <c r="AD45" s="40"/>
      <c r="AE45" s="53"/>
      <c r="AF45" s="51" t="s">
        <v>301</v>
      </c>
    </row>
    <row r="46" spans="1:32" ht="409.5" customHeight="1">
      <c r="A46" s="42">
        <v>41</v>
      </c>
      <c r="B46" s="6" t="s">
        <v>421</v>
      </c>
      <c r="C46" s="6" t="s">
        <v>289</v>
      </c>
      <c r="D46" s="6" t="s">
        <v>422</v>
      </c>
      <c r="E46" s="6" t="s">
        <v>423</v>
      </c>
      <c r="F46" s="6" t="s">
        <v>424</v>
      </c>
      <c r="G46" s="6" t="s">
        <v>90</v>
      </c>
      <c r="H46" s="6" t="s">
        <v>425</v>
      </c>
      <c r="I46" s="63"/>
      <c r="J46" s="61" t="s">
        <v>294</v>
      </c>
      <c r="K46" s="57"/>
      <c r="L46" s="57"/>
      <c r="M46" s="57"/>
      <c r="N46" s="57">
        <v>20</v>
      </c>
      <c r="O46" s="57">
        <v>20</v>
      </c>
      <c r="P46" s="68"/>
      <c r="Q46" s="67" t="s">
        <v>426</v>
      </c>
      <c r="R46" s="67" t="s">
        <v>427</v>
      </c>
      <c r="S46" s="67" t="s">
        <v>428</v>
      </c>
      <c r="T46" s="74">
        <v>9</v>
      </c>
      <c r="U46" s="74" t="s">
        <v>429</v>
      </c>
      <c r="V46" s="42"/>
      <c r="W46" s="42"/>
      <c r="X46" s="71"/>
      <c r="Y46" s="72" t="s">
        <v>430</v>
      </c>
      <c r="Z46" s="71" t="s">
        <v>50</v>
      </c>
      <c r="AA46" s="71"/>
      <c r="AB46" s="40"/>
      <c r="AC46" s="40"/>
      <c r="AD46" s="40"/>
      <c r="AE46" s="53"/>
      <c r="AF46" s="51" t="s">
        <v>301</v>
      </c>
    </row>
    <row r="47" spans="1:32" ht="409.5" customHeight="1">
      <c r="A47" s="42">
        <v>42</v>
      </c>
      <c r="B47" s="6" t="s">
        <v>431</v>
      </c>
      <c r="C47" s="6" t="s">
        <v>289</v>
      </c>
      <c r="D47" s="6" t="s">
        <v>432</v>
      </c>
      <c r="E47" s="6" t="s">
        <v>433</v>
      </c>
      <c r="F47" s="6" t="s">
        <v>434</v>
      </c>
      <c r="G47" s="6" t="s">
        <v>90</v>
      </c>
      <c r="H47" s="6" t="s">
        <v>435</v>
      </c>
      <c r="I47" s="63"/>
      <c r="J47" s="61" t="s">
        <v>294</v>
      </c>
      <c r="K47" s="57"/>
      <c r="L47" s="57"/>
      <c r="M47" s="57"/>
      <c r="N47" s="62">
        <v>1</v>
      </c>
      <c r="O47" s="57" t="s">
        <v>436</v>
      </c>
      <c r="P47" s="68"/>
      <c r="Q47" s="67" t="s">
        <v>437</v>
      </c>
      <c r="R47" s="67" t="s">
        <v>438</v>
      </c>
      <c r="S47" s="68"/>
      <c r="T47" s="79"/>
      <c r="U47" s="74" t="s">
        <v>439</v>
      </c>
      <c r="V47" s="74" t="s">
        <v>440</v>
      </c>
      <c r="W47" s="74" t="s">
        <v>441</v>
      </c>
      <c r="X47" s="71"/>
      <c r="Y47" s="72" t="s">
        <v>442</v>
      </c>
      <c r="Z47" s="71" t="s">
        <v>50</v>
      </c>
      <c r="AA47" s="71"/>
      <c r="AB47" s="40"/>
      <c r="AC47" s="40"/>
      <c r="AD47" s="40"/>
      <c r="AE47" s="53"/>
      <c r="AF47" s="51" t="s">
        <v>301</v>
      </c>
    </row>
    <row r="48" spans="1:32" ht="409.5" customHeight="1">
      <c r="A48" s="42">
        <v>43</v>
      </c>
      <c r="B48" s="6" t="s">
        <v>443</v>
      </c>
      <c r="C48" s="6" t="s">
        <v>444</v>
      </c>
      <c r="D48" s="6" t="s">
        <v>445</v>
      </c>
      <c r="E48" s="6" t="s">
        <v>446</v>
      </c>
      <c r="F48" s="6" t="s">
        <v>447</v>
      </c>
      <c r="G48" s="6" t="s">
        <v>149</v>
      </c>
      <c r="H48" s="6" t="s">
        <v>448</v>
      </c>
      <c r="I48" s="63" t="s">
        <v>449</v>
      </c>
      <c r="J48" s="61" t="s">
        <v>450</v>
      </c>
      <c r="K48" s="57" t="s">
        <v>118</v>
      </c>
      <c r="L48" s="57">
        <v>5</v>
      </c>
      <c r="M48" s="57" t="s">
        <v>118</v>
      </c>
      <c r="N48" s="57">
        <v>6</v>
      </c>
      <c r="O48" s="57">
        <v>6</v>
      </c>
      <c r="P48" s="68" t="s">
        <v>46</v>
      </c>
      <c r="Q48" s="67" t="s">
        <v>451</v>
      </c>
      <c r="R48" s="67" t="s">
        <v>452</v>
      </c>
      <c r="S48" s="67" t="s">
        <v>453</v>
      </c>
      <c r="T48" s="74">
        <v>5</v>
      </c>
      <c r="U48" s="74" t="s">
        <v>454</v>
      </c>
      <c r="V48" s="74" t="s">
        <v>455</v>
      </c>
      <c r="W48" s="74" t="s">
        <v>456</v>
      </c>
      <c r="X48" s="71" t="s">
        <v>46</v>
      </c>
      <c r="Y48" s="72" t="s">
        <v>457</v>
      </c>
      <c r="Z48" s="72"/>
      <c r="AA48" s="72" t="s">
        <v>458</v>
      </c>
      <c r="AB48" s="40"/>
      <c r="AC48" s="40"/>
      <c r="AD48" s="40"/>
      <c r="AE48" s="53"/>
      <c r="AF48" s="51" t="s">
        <v>459</v>
      </c>
    </row>
    <row r="49" spans="1:32" ht="398.1" customHeight="1">
      <c r="A49" s="42">
        <v>44</v>
      </c>
      <c r="B49" s="6" t="s">
        <v>443</v>
      </c>
      <c r="C49" s="6" t="s">
        <v>444</v>
      </c>
      <c r="D49" s="6" t="s">
        <v>460</v>
      </c>
      <c r="E49" s="6" t="s">
        <v>461</v>
      </c>
      <c r="F49" s="6" t="s">
        <v>462</v>
      </c>
      <c r="G49" s="6" t="s">
        <v>149</v>
      </c>
      <c r="H49" s="6" t="s">
        <v>463</v>
      </c>
      <c r="I49" s="63" t="s">
        <v>449</v>
      </c>
      <c r="J49" s="61" t="s">
        <v>450</v>
      </c>
      <c r="K49" s="57" t="s">
        <v>118</v>
      </c>
      <c r="L49" s="57">
        <v>4</v>
      </c>
      <c r="M49" s="57" t="s">
        <v>118</v>
      </c>
      <c r="N49" s="57">
        <v>8</v>
      </c>
      <c r="O49" s="57">
        <v>12</v>
      </c>
      <c r="P49" s="68" t="s">
        <v>46</v>
      </c>
      <c r="Q49" s="67" t="s">
        <v>464</v>
      </c>
      <c r="R49" s="67" t="s">
        <v>465</v>
      </c>
      <c r="S49" s="67" t="s">
        <v>466</v>
      </c>
      <c r="T49" s="74">
        <v>4</v>
      </c>
      <c r="U49" s="74" t="s">
        <v>467</v>
      </c>
      <c r="V49" s="74" t="s">
        <v>468</v>
      </c>
      <c r="W49" s="74" t="s">
        <v>469</v>
      </c>
      <c r="X49" s="71" t="s">
        <v>46</v>
      </c>
      <c r="Y49" s="72" t="s">
        <v>470</v>
      </c>
      <c r="Z49" s="72" t="s">
        <v>471</v>
      </c>
      <c r="AA49" s="72" t="s">
        <v>458</v>
      </c>
      <c r="AB49" s="40"/>
      <c r="AC49" s="40"/>
      <c r="AD49" s="40"/>
      <c r="AE49" s="53"/>
      <c r="AF49" s="51" t="s">
        <v>459</v>
      </c>
    </row>
    <row r="50" spans="1:32" ht="144" customHeight="1">
      <c r="A50" s="42">
        <v>45</v>
      </c>
      <c r="B50" s="6" t="s">
        <v>443</v>
      </c>
      <c r="C50" s="6" t="s">
        <v>444</v>
      </c>
      <c r="D50" s="6" t="s">
        <v>472</v>
      </c>
      <c r="E50" s="6" t="s">
        <v>473</v>
      </c>
      <c r="F50" s="6" t="s">
        <v>474</v>
      </c>
      <c r="G50" s="6" t="s">
        <v>149</v>
      </c>
      <c r="H50" s="6" t="s">
        <v>475</v>
      </c>
      <c r="I50" s="63" t="s">
        <v>476</v>
      </c>
      <c r="J50" s="61" t="s">
        <v>450</v>
      </c>
      <c r="K50" s="57" t="s">
        <v>118</v>
      </c>
      <c r="L50" s="57">
        <v>1</v>
      </c>
      <c r="M50" s="57" t="s">
        <v>118</v>
      </c>
      <c r="N50" s="57">
        <v>4</v>
      </c>
      <c r="O50" s="57">
        <v>5</v>
      </c>
      <c r="P50" s="68" t="s">
        <v>46</v>
      </c>
      <c r="Q50" s="67" t="s">
        <v>477</v>
      </c>
      <c r="R50" s="67" t="s">
        <v>478</v>
      </c>
      <c r="S50" s="67" t="s">
        <v>479</v>
      </c>
      <c r="T50" s="74">
        <v>1</v>
      </c>
      <c r="U50" s="74" t="s">
        <v>480</v>
      </c>
      <c r="V50" s="74" t="s">
        <v>481</v>
      </c>
      <c r="W50" s="74" t="s">
        <v>456</v>
      </c>
      <c r="X50" s="71" t="s">
        <v>46</v>
      </c>
      <c r="Y50" s="72" t="s">
        <v>482</v>
      </c>
      <c r="Z50" s="72" t="s">
        <v>483</v>
      </c>
      <c r="AA50" s="72" t="s">
        <v>458</v>
      </c>
      <c r="AB50" s="40"/>
      <c r="AC50" s="40"/>
      <c r="AD50" s="40"/>
      <c r="AE50" s="53"/>
      <c r="AF50" s="51" t="s">
        <v>459</v>
      </c>
    </row>
    <row r="51" spans="1:32" ht="409.5" customHeight="1">
      <c r="A51" s="42">
        <v>46</v>
      </c>
      <c r="B51" s="6" t="s">
        <v>484</v>
      </c>
      <c r="C51" s="6" t="s">
        <v>444</v>
      </c>
      <c r="D51" s="6" t="s">
        <v>485</v>
      </c>
      <c r="E51" s="6" t="s">
        <v>486</v>
      </c>
      <c r="F51" s="6" t="s">
        <v>487</v>
      </c>
      <c r="G51" s="6" t="s">
        <v>90</v>
      </c>
      <c r="H51" s="6" t="s">
        <v>488</v>
      </c>
      <c r="I51" s="63" t="s">
        <v>476</v>
      </c>
      <c r="J51" s="61" t="s">
        <v>450</v>
      </c>
      <c r="K51" s="57" t="s">
        <v>118</v>
      </c>
      <c r="L51" s="57" t="s">
        <v>118</v>
      </c>
      <c r="M51" s="57" t="s">
        <v>118</v>
      </c>
      <c r="N51" s="57">
        <v>4</v>
      </c>
      <c r="O51" s="57">
        <v>4</v>
      </c>
      <c r="P51" s="68" t="s">
        <v>46</v>
      </c>
      <c r="Q51" s="67" t="s">
        <v>489</v>
      </c>
      <c r="R51" s="67" t="s">
        <v>490</v>
      </c>
      <c r="S51" s="67" t="s">
        <v>491</v>
      </c>
      <c r="T51" s="74"/>
      <c r="U51" s="74" t="s">
        <v>492</v>
      </c>
      <c r="V51" s="74" t="s">
        <v>493</v>
      </c>
      <c r="W51" s="74" t="s">
        <v>494</v>
      </c>
      <c r="X51" s="71">
        <v>5</v>
      </c>
      <c r="Y51" s="72" t="s">
        <v>495</v>
      </c>
      <c r="Z51" s="72" t="s">
        <v>496</v>
      </c>
      <c r="AA51" s="72" t="s">
        <v>458</v>
      </c>
      <c r="AB51" s="40"/>
      <c r="AC51" s="40"/>
      <c r="AD51" s="40"/>
      <c r="AE51" s="53"/>
      <c r="AF51" s="51" t="s">
        <v>459</v>
      </c>
    </row>
    <row r="52" spans="1:32" ht="409.5" customHeight="1">
      <c r="A52" s="42">
        <v>47</v>
      </c>
      <c r="B52" s="6" t="s">
        <v>484</v>
      </c>
      <c r="C52" s="6" t="s">
        <v>444</v>
      </c>
      <c r="D52" s="6" t="s">
        <v>497</v>
      </c>
      <c r="E52" s="6" t="s">
        <v>498</v>
      </c>
      <c r="F52" s="6" t="s">
        <v>499</v>
      </c>
      <c r="G52" s="6" t="s">
        <v>149</v>
      </c>
      <c r="H52" s="6" t="s">
        <v>500</v>
      </c>
      <c r="I52" s="63" t="s">
        <v>476</v>
      </c>
      <c r="J52" s="61" t="s">
        <v>450</v>
      </c>
      <c r="K52" s="57" t="s">
        <v>118</v>
      </c>
      <c r="L52" s="57">
        <v>7</v>
      </c>
      <c r="M52" s="57" t="s">
        <v>118</v>
      </c>
      <c r="N52" s="57">
        <v>11</v>
      </c>
      <c r="O52" s="57">
        <v>18</v>
      </c>
      <c r="P52" s="68" t="s">
        <v>46</v>
      </c>
      <c r="Q52" s="67" t="s">
        <v>501</v>
      </c>
      <c r="R52" s="67" t="s">
        <v>502</v>
      </c>
      <c r="S52" s="67" t="s">
        <v>479</v>
      </c>
      <c r="T52" s="74">
        <v>7</v>
      </c>
      <c r="U52" s="74" t="s">
        <v>503</v>
      </c>
      <c r="V52" s="74" t="s">
        <v>504</v>
      </c>
      <c r="W52" s="74" t="s">
        <v>456</v>
      </c>
      <c r="X52" s="71">
        <v>2</v>
      </c>
      <c r="Y52" s="72" t="s">
        <v>505</v>
      </c>
      <c r="Z52" s="72" t="s">
        <v>506</v>
      </c>
      <c r="AA52" s="72" t="s">
        <v>458</v>
      </c>
      <c r="AB52" s="40"/>
      <c r="AC52" s="40"/>
      <c r="AD52" s="40"/>
      <c r="AE52" s="53"/>
      <c r="AF52" s="51" t="s">
        <v>459</v>
      </c>
    </row>
    <row r="53" spans="1:32" ht="150" customHeight="1">
      <c r="A53" s="42">
        <v>48</v>
      </c>
      <c r="B53" s="6" t="s">
        <v>484</v>
      </c>
      <c r="C53" s="6" t="s">
        <v>444</v>
      </c>
      <c r="D53" s="6" t="s">
        <v>507</v>
      </c>
      <c r="E53" s="6" t="s">
        <v>508</v>
      </c>
      <c r="F53" s="6" t="s">
        <v>509</v>
      </c>
      <c r="G53" s="6" t="s">
        <v>149</v>
      </c>
      <c r="H53" s="6" t="s">
        <v>510</v>
      </c>
      <c r="I53" s="63" t="s">
        <v>476</v>
      </c>
      <c r="J53" s="61" t="s">
        <v>450</v>
      </c>
      <c r="K53" s="57">
        <v>0</v>
      </c>
      <c r="L53" s="57">
        <v>2</v>
      </c>
      <c r="M53" s="57">
        <v>0</v>
      </c>
      <c r="N53" s="57">
        <v>3</v>
      </c>
      <c r="O53" s="57">
        <v>5</v>
      </c>
      <c r="P53" s="68" t="s">
        <v>46</v>
      </c>
      <c r="Q53" s="67" t="s">
        <v>511</v>
      </c>
      <c r="R53" s="67" t="s">
        <v>512</v>
      </c>
      <c r="S53" s="67" t="s">
        <v>513</v>
      </c>
      <c r="T53" s="74">
        <v>2</v>
      </c>
      <c r="U53" s="74" t="s">
        <v>514</v>
      </c>
      <c r="V53" s="74" t="s">
        <v>515</v>
      </c>
      <c r="W53" s="74" t="s">
        <v>516</v>
      </c>
      <c r="X53" s="71" t="s">
        <v>46</v>
      </c>
      <c r="Y53" s="72" t="s">
        <v>517</v>
      </c>
      <c r="Z53" s="72" t="s">
        <v>518</v>
      </c>
      <c r="AA53" s="72" t="s">
        <v>458</v>
      </c>
      <c r="AB53" s="40"/>
      <c r="AC53" s="40"/>
      <c r="AD53" s="40"/>
      <c r="AE53" s="53"/>
      <c r="AF53" s="51" t="s">
        <v>519</v>
      </c>
    </row>
    <row r="54" spans="1:32" ht="398.1" customHeight="1">
      <c r="A54" s="42">
        <v>49</v>
      </c>
      <c r="B54" s="6" t="s">
        <v>520</v>
      </c>
      <c r="C54" s="6" t="s">
        <v>444</v>
      </c>
      <c r="D54" s="6" t="s">
        <v>521</v>
      </c>
      <c r="E54" s="6" t="s">
        <v>522</v>
      </c>
      <c r="F54" s="6" t="s">
        <v>523</v>
      </c>
      <c r="G54" s="6" t="s">
        <v>42</v>
      </c>
      <c r="H54" s="6" t="s">
        <v>524</v>
      </c>
      <c r="I54" s="63" t="s">
        <v>476</v>
      </c>
      <c r="J54" s="61" t="s">
        <v>450</v>
      </c>
      <c r="K54" s="57">
        <v>0</v>
      </c>
      <c r="L54" s="57">
        <v>1</v>
      </c>
      <c r="M54" s="57">
        <v>1</v>
      </c>
      <c r="N54" s="57">
        <v>3</v>
      </c>
      <c r="O54" s="57">
        <v>5</v>
      </c>
      <c r="P54" s="68">
        <v>0</v>
      </c>
      <c r="Q54" s="67" t="s">
        <v>525</v>
      </c>
      <c r="R54" s="67" t="s">
        <v>526</v>
      </c>
      <c r="S54" s="67" t="s">
        <v>527</v>
      </c>
      <c r="T54" s="74">
        <v>1</v>
      </c>
      <c r="U54" s="74" t="s">
        <v>528</v>
      </c>
      <c r="V54" s="74" t="s">
        <v>529</v>
      </c>
      <c r="W54" s="74" t="s">
        <v>530</v>
      </c>
      <c r="X54" s="71">
        <v>3</v>
      </c>
      <c r="Y54" s="72" t="s">
        <v>531</v>
      </c>
      <c r="Z54" s="72" t="s">
        <v>532</v>
      </c>
      <c r="AA54" s="72" t="s">
        <v>458</v>
      </c>
      <c r="AB54" s="40"/>
      <c r="AC54" s="40"/>
      <c r="AD54" s="40"/>
      <c r="AE54" s="53"/>
      <c r="AF54" s="51" t="s">
        <v>519</v>
      </c>
    </row>
    <row r="55" spans="1:32" ht="195" customHeight="1">
      <c r="A55" s="42">
        <v>50</v>
      </c>
      <c r="B55" s="6" t="s">
        <v>520</v>
      </c>
      <c r="C55" s="6" t="s">
        <v>444</v>
      </c>
      <c r="D55" s="6" t="s">
        <v>533</v>
      </c>
      <c r="E55" s="6" t="s">
        <v>534</v>
      </c>
      <c r="F55" s="6" t="s">
        <v>535</v>
      </c>
      <c r="G55" s="6" t="s">
        <v>149</v>
      </c>
      <c r="H55" s="6" t="s">
        <v>510</v>
      </c>
      <c r="I55" s="63" t="s">
        <v>476</v>
      </c>
      <c r="J55" s="61" t="s">
        <v>450</v>
      </c>
      <c r="K55" s="57">
        <v>0</v>
      </c>
      <c r="L55" s="57">
        <v>1</v>
      </c>
      <c r="M55" s="57">
        <v>0</v>
      </c>
      <c r="N55" s="57">
        <v>4</v>
      </c>
      <c r="O55" s="57">
        <v>5</v>
      </c>
      <c r="P55" s="68" t="s">
        <v>46</v>
      </c>
      <c r="Q55" s="67" t="s">
        <v>536</v>
      </c>
      <c r="R55" s="67" t="s">
        <v>537</v>
      </c>
      <c r="S55" s="67" t="s">
        <v>538</v>
      </c>
      <c r="T55" s="74">
        <v>1</v>
      </c>
      <c r="U55" s="74" t="s">
        <v>539</v>
      </c>
      <c r="V55" s="74" t="s">
        <v>540</v>
      </c>
      <c r="W55" s="74"/>
      <c r="X55" s="71" t="s">
        <v>46</v>
      </c>
      <c r="Y55" s="72" t="s">
        <v>541</v>
      </c>
      <c r="Z55" s="72" t="s">
        <v>542</v>
      </c>
      <c r="AA55" s="72" t="s">
        <v>458</v>
      </c>
      <c r="AB55" s="40"/>
      <c r="AC55" s="40"/>
      <c r="AD55" s="40"/>
      <c r="AE55" s="53"/>
      <c r="AF55" s="51" t="s">
        <v>519</v>
      </c>
    </row>
    <row r="56" spans="1:32" ht="225" customHeight="1">
      <c r="A56" s="42">
        <v>51</v>
      </c>
      <c r="B56" s="6" t="s">
        <v>520</v>
      </c>
      <c r="C56" s="6" t="s">
        <v>444</v>
      </c>
      <c r="D56" s="6" t="s">
        <v>543</v>
      </c>
      <c r="E56" s="6" t="s">
        <v>544</v>
      </c>
      <c r="F56" s="6" t="s">
        <v>545</v>
      </c>
      <c r="G56" s="6" t="s">
        <v>149</v>
      </c>
      <c r="H56" s="6" t="s">
        <v>546</v>
      </c>
      <c r="I56" s="63" t="s">
        <v>476</v>
      </c>
      <c r="J56" s="61" t="s">
        <v>450</v>
      </c>
      <c r="K56" s="57">
        <v>0</v>
      </c>
      <c r="L56" s="57">
        <v>0.5</v>
      </c>
      <c r="M56" s="57">
        <v>0</v>
      </c>
      <c r="N56" s="57">
        <v>0.5</v>
      </c>
      <c r="O56" s="57">
        <v>1</v>
      </c>
      <c r="P56" s="68" t="s">
        <v>46</v>
      </c>
      <c r="Q56" s="67" t="s">
        <v>547</v>
      </c>
      <c r="R56" s="67" t="s">
        <v>537</v>
      </c>
      <c r="S56" s="67" t="s">
        <v>548</v>
      </c>
      <c r="T56" s="74">
        <v>0.5</v>
      </c>
      <c r="U56" s="74" t="s">
        <v>549</v>
      </c>
      <c r="V56" s="74" t="s">
        <v>550</v>
      </c>
      <c r="W56" s="74" t="s">
        <v>551</v>
      </c>
      <c r="X56" s="71" t="s">
        <v>46</v>
      </c>
      <c r="Y56" s="72" t="s">
        <v>552</v>
      </c>
      <c r="Z56" s="72" t="s">
        <v>553</v>
      </c>
      <c r="AA56" s="72" t="s">
        <v>554</v>
      </c>
      <c r="AB56" s="40"/>
      <c r="AC56" s="40"/>
      <c r="AD56" s="40"/>
      <c r="AE56" s="53"/>
      <c r="AF56" s="51" t="s">
        <v>519</v>
      </c>
    </row>
    <row r="57" spans="1:32" ht="409.5" customHeight="1">
      <c r="A57" s="42">
        <v>52</v>
      </c>
      <c r="B57" s="6" t="s">
        <v>555</v>
      </c>
      <c r="C57" s="6" t="s">
        <v>444</v>
      </c>
      <c r="D57" s="6" t="s">
        <v>556</v>
      </c>
      <c r="E57" s="6" t="s">
        <v>557</v>
      </c>
      <c r="F57" s="6" t="s">
        <v>558</v>
      </c>
      <c r="G57" s="6" t="s">
        <v>90</v>
      </c>
      <c r="H57" s="6" t="s">
        <v>559</v>
      </c>
      <c r="I57" s="63" t="s">
        <v>560</v>
      </c>
      <c r="J57" s="61" t="s">
        <v>450</v>
      </c>
      <c r="K57" s="57">
        <v>0</v>
      </c>
      <c r="L57" s="57">
        <v>0</v>
      </c>
      <c r="M57" s="57">
        <v>0</v>
      </c>
      <c r="N57" s="62">
        <v>0.6</v>
      </c>
      <c r="O57" s="62">
        <v>0.6</v>
      </c>
      <c r="P57" s="68"/>
      <c r="Q57" s="67" t="s">
        <v>561</v>
      </c>
      <c r="R57" s="67" t="s">
        <v>562</v>
      </c>
      <c r="S57" s="67" t="s">
        <v>563</v>
      </c>
      <c r="T57" s="74"/>
      <c r="U57" s="74" t="s">
        <v>564</v>
      </c>
      <c r="V57" s="74" t="s">
        <v>565</v>
      </c>
      <c r="W57" s="74" t="s">
        <v>566</v>
      </c>
      <c r="X57" s="71" t="s">
        <v>46</v>
      </c>
      <c r="Y57" s="72" t="s">
        <v>567</v>
      </c>
      <c r="Z57" s="72" t="s">
        <v>568</v>
      </c>
      <c r="AA57" s="72" t="s">
        <v>569</v>
      </c>
      <c r="AB57" s="40"/>
      <c r="AC57" s="40"/>
      <c r="AD57" s="40"/>
      <c r="AE57" s="53"/>
      <c r="AF57" s="51" t="s">
        <v>519</v>
      </c>
    </row>
    <row r="58" spans="1:32" ht="285" customHeight="1">
      <c r="A58" s="42">
        <v>53</v>
      </c>
      <c r="B58" s="6" t="s">
        <v>555</v>
      </c>
      <c r="C58" s="6" t="s">
        <v>444</v>
      </c>
      <c r="D58" s="6" t="s">
        <v>570</v>
      </c>
      <c r="E58" s="6" t="s">
        <v>571</v>
      </c>
      <c r="F58" s="6" t="s">
        <v>572</v>
      </c>
      <c r="G58" s="6" t="s">
        <v>90</v>
      </c>
      <c r="H58" s="6" t="s">
        <v>573</v>
      </c>
      <c r="I58" s="63" t="s">
        <v>449</v>
      </c>
      <c r="J58" s="61" t="s">
        <v>450</v>
      </c>
      <c r="K58" s="57">
        <v>0</v>
      </c>
      <c r="L58" s="57">
        <v>0</v>
      </c>
      <c r="M58" s="57">
        <v>0</v>
      </c>
      <c r="N58" s="57">
        <v>1</v>
      </c>
      <c r="O58" s="57">
        <v>1</v>
      </c>
      <c r="P58" s="68"/>
      <c r="Q58" s="67" t="s">
        <v>574</v>
      </c>
      <c r="R58" s="67" t="s">
        <v>575</v>
      </c>
      <c r="S58" s="67" t="s">
        <v>563</v>
      </c>
      <c r="T58" s="74"/>
      <c r="U58" s="74" t="s">
        <v>576</v>
      </c>
      <c r="V58" s="74" t="s">
        <v>577</v>
      </c>
      <c r="W58" s="74" t="s">
        <v>578</v>
      </c>
      <c r="X58" s="71" t="s">
        <v>46</v>
      </c>
      <c r="Y58" s="72" t="s">
        <v>579</v>
      </c>
      <c r="Z58" s="72" t="s">
        <v>580</v>
      </c>
      <c r="AA58" s="72" t="s">
        <v>581</v>
      </c>
      <c r="AB58" s="40"/>
      <c r="AC58" s="40"/>
      <c r="AD58" s="40"/>
      <c r="AE58" s="53"/>
      <c r="AF58" s="51" t="s">
        <v>519</v>
      </c>
    </row>
    <row r="59" spans="1:32" ht="409.5" customHeight="1">
      <c r="A59" s="42">
        <v>54</v>
      </c>
      <c r="B59" s="6" t="s">
        <v>555</v>
      </c>
      <c r="C59" s="6" t="s">
        <v>444</v>
      </c>
      <c r="D59" s="6" t="s">
        <v>582</v>
      </c>
      <c r="E59" s="6" t="s">
        <v>583</v>
      </c>
      <c r="F59" s="6" t="s">
        <v>584</v>
      </c>
      <c r="G59" s="6" t="s">
        <v>149</v>
      </c>
      <c r="H59" s="6" t="s">
        <v>585</v>
      </c>
      <c r="I59" s="63" t="s">
        <v>476</v>
      </c>
      <c r="J59" s="61" t="s">
        <v>450</v>
      </c>
      <c r="K59" s="57">
        <v>0</v>
      </c>
      <c r="L59" s="57">
        <v>5</v>
      </c>
      <c r="M59" s="57">
        <v>0</v>
      </c>
      <c r="N59" s="57">
        <v>5</v>
      </c>
      <c r="O59" s="57">
        <v>10</v>
      </c>
      <c r="P59" s="68"/>
      <c r="Q59" s="67" t="s">
        <v>586</v>
      </c>
      <c r="R59" s="67" t="s">
        <v>587</v>
      </c>
      <c r="S59" s="68" t="s">
        <v>46</v>
      </c>
      <c r="T59" s="74">
        <v>5</v>
      </c>
      <c r="U59" s="74" t="s">
        <v>588</v>
      </c>
      <c r="V59" s="74" t="s">
        <v>589</v>
      </c>
      <c r="W59" s="74"/>
      <c r="X59" s="71"/>
      <c r="Y59" s="72" t="s">
        <v>590</v>
      </c>
      <c r="Z59" s="72" t="s">
        <v>591</v>
      </c>
      <c r="AA59" s="72" t="s">
        <v>458</v>
      </c>
      <c r="AB59" s="40"/>
      <c r="AC59" s="40"/>
      <c r="AD59" s="40"/>
      <c r="AE59" s="53"/>
      <c r="AF59" s="51" t="s">
        <v>519</v>
      </c>
    </row>
    <row r="60" spans="1:32" ht="135" customHeight="1">
      <c r="A60" s="42">
        <v>55</v>
      </c>
      <c r="B60" s="6" t="s">
        <v>592</v>
      </c>
      <c r="C60" s="6" t="s">
        <v>444</v>
      </c>
      <c r="D60" s="6" t="s">
        <v>593</v>
      </c>
      <c r="E60" s="6" t="s">
        <v>594</v>
      </c>
      <c r="F60" s="6" t="s">
        <v>595</v>
      </c>
      <c r="G60" s="6" t="s">
        <v>90</v>
      </c>
      <c r="H60" s="6" t="s">
        <v>596</v>
      </c>
      <c r="I60" s="63" t="s">
        <v>476</v>
      </c>
      <c r="J60" s="61" t="s">
        <v>450</v>
      </c>
      <c r="K60" s="57">
        <v>0</v>
      </c>
      <c r="L60" s="57">
        <v>0</v>
      </c>
      <c r="M60" s="57">
        <v>0</v>
      </c>
      <c r="N60" s="57">
        <v>2</v>
      </c>
      <c r="O60" s="57">
        <v>2</v>
      </c>
      <c r="P60" s="68" t="s">
        <v>46</v>
      </c>
      <c r="Q60" s="67" t="s">
        <v>597</v>
      </c>
      <c r="R60" s="67" t="s">
        <v>598</v>
      </c>
      <c r="S60" s="67" t="s">
        <v>599</v>
      </c>
      <c r="T60" s="74"/>
      <c r="U60" s="74" t="s">
        <v>600</v>
      </c>
      <c r="V60" s="74" t="s">
        <v>601</v>
      </c>
      <c r="W60" s="74"/>
      <c r="X60" s="71" t="s">
        <v>46</v>
      </c>
      <c r="Y60" s="72" t="s">
        <v>602</v>
      </c>
      <c r="Z60" s="72" t="s">
        <v>603</v>
      </c>
      <c r="AA60" s="72" t="s">
        <v>458</v>
      </c>
      <c r="AB60" s="40"/>
      <c r="AC60" s="40"/>
      <c r="AD60" s="40"/>
      <c r="AE60" s="53"/>
      <c r="AF60" s="51" t="s">
        <v>519</v>
      </c>
    </row>
    <row r="61" spans="1:32" ht="176.1" customHeight="1">
      <c r="A61" s="42">
        <v>56</v>
      </c>
      <c r="B61" s="6" t="s">
        <v>592</v>
      </c>
      <c r="C61" s="6" t="s">
        <v>444</v>
      </c>
      <c r="D61" s="6" t="s">
        <v>604</v>
      </c>
      <c r="E61" s="6" t="s">
        <v>605</v>
      </c>
      <c r="F61" s="6" t="s">
        <v>606</v>
      </c>
      <c r="G61" s="6" t="s">
        <v>149</v>
      </c>
      <c r="H61" s="6" t="s">
        <v>607</v>
      </c>
      <c r="I61" s="63" t="s">
        <v>476</v>
      </c>
      <c r="J61" s="61" t="s">
        <v>450</v>
      </c>
      <c r="K61" s="57">
        <v>0</v>
      </c>
      <c r="L61" s="62">
        <v>0.15</v>
      </c>
      <c r="M61" s="62">
        <v>0</v>
      </c>
      <c r="N61" s="62">
        <v>0.25</v>
      </c>
      <c r="O61" s="62">
        <v>0.4</v>
      </c>
      <c r="P61" s="68" t="s">
        <v>46</v>
      </c>
      <c r="Q61" s="67" t="s">
        <v>608</v>
      </c>
      <c r="R61" s="68"/>
      <c r="S61" s="68"/>
      <c r="T61" s="78">
        <v>0.15</v>
      </c>
      <c r="U61" s="74" t="s">
        <v>609</v>
      </c>
      <c r="V61" s="74" t="s">
        <v>610</v>
      </c>
      <c r="W61" s="74" t="s">
        <v>611</v>
      </c>
      <c r="X61" s="71" t="s">
        <v>46</v>
      </c>
      <c r="Y61" s="72" t="s">
        <v>612</v>
      </c>
      <c r="Z61" s="72" t="s">
        <v>613</v>
      </c>
      <c r="AA61" s="72" t="s">
        <v>458</v>
      </c>
      <c r="AB61" s="40"/>
      <c r="AC61" s="40"/>
      <c r="AD61" s="40"/>
      <c r="AE61" s="53"/>
      <c r="AF61" s="51" t="s">
        <v>519</v>
      </c>
    </row>
    <row r="62" spans="1:32" ht="165" customHeight="1">
      <c r="A62" s="42">
        <v>57</v>
      </c>
      <c r="B62" s="6" t="s">
        <v>592</v>
      </c>
      <c r="C62" s="6" t="s">
        <v>444</v>
      </c>
      <c r="D62" s="6" t="s">
        <v>614</v>
      </c>
      <c r="E62" s="6" t="s">
        <v>615</v>
      </c>
      <c r="F62" s="6" t="s">
        <v>616</v>
      </c>
      <c r="G62" s="6" t="s">
        <v>42</v>
      </c>
      <c r="H62" s="6" t="s">
        <v>617</v>
      </c>
      <c r="I62" s="63" t="s">
        <v>476</v>
      </c>
      <c r="J62" s="61" t="s">
        <v>450</v>
      </c>
      <c r="K62" s="62">
        <v>0.4</v>
      </c>
      <c r="L62" s="62">
        <v>0.1</v>
      </c>
      <c r="M62" s="62">
        <v>0.1</v>
      </c>
      <c r="N62" s="62">
        <v>0.1</v>
      </c>
      <c r="O62" s="62">
        <v>0.7</v>
      </c>
      <c r="P62" s="70">
        <v>0.4</v>
      </c>
      <c r="Q62" s="67" t="s">
        <v>618</v>
      </c>
      <c r="R62" s="67" t="s">
        <v>537</v>
      </c>
      <c r="S62" s="67" t="s">
        <v>619</v>
      </c>
      <c r="T62" s="78">
        <v>0.1</v>
      </c>
      <c r="U62" s="74" t="s">
        <v>620</v>
      </c>
      <c r="V62" s="74" t="s">
        <v>621</v>
      </c>
      <c r="W62" s="74"/>
      <c r="X62" s="80">
        <v>0.1</v>
      </c>
      <c r="Y62" s="72" t="s">
        <v>622</v>
      </c>
      <c r="Z62" s="72" t="s">
        <v>623</v>
      </c>
      <c r="AA62" s="72" t="s">
        <v>624</v>
      </c>
      <c r="AB62" s="40"/>
      <c r="AC62" s="40"/>
      <c r="AD62" s="40"/>
      <c r="AE62" s="53"/>
      <c r="AF62" s="51" t="s">
        <v>519</v>
      </c>
    </row>
    <row r="63" spans="1:32" ht="165" customHeight="1">
      <c r="A63" s="42">
        <v>58</v>
      </c>
      <c r="B63" s="6" t="s">
        <v>592</v>
      </c>
      <c r="C63" s="6" t="s">
        <v>444</v>
      </c>
      <c r="D63" s="6" t="s">
        <v>625</v>
      </c>
      <c r="E63" s="6" t="s">
        <v>626</v>
      </c>
      <c r="F63" s="6" t="s">
        <v>627</v>
      </c>
      <c r="G63" s="6" t="s">
        <v>149</v>
      </c>
      <c r="H63" s="6" t="s">
        <v>628</v>
      </c>
      <c r="I63" s="63" t="s">
        <v>476</v>
      </c>
      <c r="J63" s="61" t="s">
        <v>450</v>
      </c>
      <c r="K63" s="57">
        <v>0</v>
      </c>
      <c r="L63" s="57">
        <v>0</v>
      </c>
      <c r="M63" s="57">
        <v>0</v>
      </c>
      <c r="N63" s="57">
        <v>5</v>
      </c>
      <c r="O63" s="57">
        <v>5</v>
      </c>
      <c r="P63" s="68" t="s">
        <v>46</v>
      </c>
      <c r="Q63" s="67" t="s">
        <v>629</v>
      </c>
      <c r="R63" s="67" t="s">
        <v>630</v>
      </c>
      <c r="S63" s="67" t="s">
        <v>631</v>
      </c>
      <c r="T63" s="74">
        <v>2</v>
      </c>
      <c r="U63" s="74" t="s">
        <v>632</v>
      </c>
      <c r="V63" s="74" t="s">
        <v>633</v>
      </c>
      <c r="W63" s="74"/>
      <c r="X63" s="71">
        <v>4</v>
      </c>
      <c r="Y63" s="72" t="s">
        <v>634</v>
      </c>
      <c r="Z63" s="72" t="s">
        <v>635</v>
      </c>
      <c r="AA63" s="72" t="s">
        <v>458</v>
      </c>
      <c r="AB63" s="40"/>
      <c r="AC63" s="40"/>
      <c r="AD63" s="40"/>
      <c r="AE63" s="53"/>
      <c r="AF63" s="51" t="s">
        <v>636</v>
      </c>
    </row>
    <row r="64" spans="1:32" ht="314.10000000000002" customHeight="1">
      <c r="A64" s="42">
        <v>59</v>
      </c>
      <c r="B64" s="6" t="s">
        <v>637</v>
      </c>
      <c r="C64" s="6" t="s">
        <v>444</v>
      </c>
      <c r="D64" s="6" t="s">
        <v>638</v>
      </c>
      <c r="E64" s="6" t="s">
        <v>639</v>
      </c>
      <c r="F64" s="6" t="s">
        <v>640</v>
      </c>
      <c r="G64" s="6" t="s">
        <v>149</v>
      </c>
      <c r="H64" s="6" t="s">
        <v>641</v>
      </c>
      <c r="I64" s="63" t="s">
        <v>449</v>
      </c>
      <c r="J64" s="61" t="s">
        <v>450</v>
      </c>
      <c r="K64" s="57">
        <v>0</v>
      </c>
      <c r="L64" s="62">
        <v>0.3</v>
      </c>
      <c r="M64" s="62">
        <v>0</v>
      </c>
      <c r="N64" s="62">
        <v>0.5</v>
      </c>
      <c r="O64" s="62">
        <v>0.5</v>
      </c>
      <c r="P64" s="68" t="s">
        <v>46</v>
      </c>
      <c r="Q64" s="67" t="s">
        <v>642</v>
      </c>
      <c r="R64" s="67" t="s">
        <v>643</v>
      </c>
      <c r="S64" s="67" t="s">
        <v>644</v>
      </c>
      <c r="T64" s="78">
        <v>0.3</v>
      </c>
      <c r="U64" s="74" t="s">
        <v>645</v>
      </c>
      <c r="V64" s="74" t="s">
        <v>646</v>
      </c>
      <c r="W64" s="74" t="s">
        <v>647</v>
      </c>
      <c r="X64" s="71" t="s">
        <v>46</v>
      </c>
      <c r="Y64" s="72" t="s">
        <v>648</v>
      </c>
      <c r="Z64" s="72" t="s">
        <v>649</v>
      </c>
      <c r="AA64" s="72" t="s">
        <v>458</v>
      </c>
      <c r="AB64" s="40"/>
      <c r="AC64" s="40"/>
      <c r="AD64" s="40"/>
      <c r="AE64" s="53"/>
      <c r="AF64" s="51" t="s">
        <v>519</v>
      </c>
    </row>
    <row r="65" spans="1:32" ht="409.5" customHeight="1">
      <c r="A65" s="42">
        <v>60</v>
      </c>
      <c r="B65" s="6" t="s">
        <v>637</v>
      </c>
      <c r="C65" s="6" t="s">
        <v>444</v>
      </c>
      <c r="D65" s="6" t="s">
        <v>650</v>
      </c>
      <c r="E65" s="6" t="s">
        <v>651</v>
      </c>
      <c r="F65" s="6" t="s">
        <v>652</v>
      </c>
      <c r="G65" s="6" t="s">
        <v>149</v>
      </c>
      <c r="H65" s="6" t="s">
        <v>653</v>
      </c>
      <c r="I65" s="63" t="s">
        <v>449</v>
      </c>
      <c r="J65" s="61" t="s">
        <v>654</v>
      </c>
      <c r="K65" s="57" t="s">
        <v>118</v>
      </c>
      <c r="L65" s="62">
        <v>0.15</v>
      </c>
      <c r="M65" s="57" t="s">
        <v>118</v>
      </c>
      <c r="N65" s="62">
        <v>0.35</v>
      </c>
      <c r="O65" s="62">
        <v>0.35</v>
      </c>
      <c r="P65" s="68" t="s">
        <v>118</v>
      </c>
      <c r="Q65" s="67" t="s">
        <v>655</v>
      </c>
      <c r="R65" s="67" t="s">
        <v>656</v>
      </c>
      <c r="S65" s="67" t="s">
        <v>657</v>
      </c>
      <c r="T65" s="78">
        <v>0.15</v>
      </c>
      <c r="U65" s="74" t="s">
        <v>658</v>
      </c>
      <c r="V65" s="74" t="s">
        <v>659</v>
      </c>
      <c r="W65" s="74" t="s">
        <v>660</v>
      </c>
      <c r="X65" s="71"/>
      <c r="Y65" s="72" t="s">
        <v>96</v>
      </c>
      <c r="Z65" s="71"/>
      <c r="AA65" s="71"/>
      <c r="AB65" s="40"/>
      <c r="AC65" s="40"/>
      <c r="AD65" s="40"/>
      <c r="AE65" s="53"/>
      <c r="AF65" s="85" t="s">
        <v>519</v>
      </c>
    </row>
    <row r="66" spans="1:32" ht="180" customHeight="1">
      <c r="A66" s="42">
        <v>61</v>
      </c>
      <c r="B66" s="6" t="s">
        <v>637</v>
      </c>
      <c r="C66" s="6" t="s">
        <v>444</v>
      </c>
      <c r="D66" s="6" t="s">
        <v>661</v>
      </c>
      <c r="E66" s="6" t="s">
        <v>662</v>
      </c>
      <c r="F66" s="6" t="s">
        <v>663</v>
      </c>
      <c r="G66" s="6" t="s">
        <v>149</v>
      </c>
      <c r="H66" s="6" t="s">
        <v>664</v>
      </c>
      <c r="I66" s="63" t="s">
        <v>449</v>
      </c>
      <c r="J66" s="61" t="s">
        <v>450</v>
      </c>
      <c r="K66" s="57">
        <v>0</v>
      </c>
      <c r="L66" s="62">
        <v>0.3</v>
      </c>
      <c r="M66" s="62">
        <v>0</v>
      </c>
      <c r="N66" s="62">
        <v>0.5</v>
      </c>
      <c r="O66" s="62">
        <v>0.5</v>
      </c>
      <c r="P66" s="68" t="s">
        <v>46</v>
      </c>
      <c r="Q66" s="67" t="s">
        <v>665</v>
      </c>
      <c r="R66" s="67" t="s">
        <v>666</v>
      </c>
      <c r="S66" s="67" t="s">
        <v>667</v>
      </c>
      <c r="T66" s="78">
        <v>0.3</v>
      </c>
      <c r="U66" s="74" t="s">
        <v>668</v>
      </c>
      <c r="V66" s="74" t="s">
        <v>669</v>
      </c>
      <c r="W66" s="74" t="s">
        <v>670</v>
      </c>
      <c r="X66" s="71" t="s">
        <v>46</v>
      </c>
      <c r="Y66" s="72" t="s">
        <v>671</v>
      </c>
      <c r="Z66" s="72" t="s">
        <v>672</v>
      </c>
      <c r="AA66" s="72" t="s">
        <v>673</v>
      </c>
      <c r="AB66" s="40"/>
      <c r="AC66" s="40"/>
      <c r="AD66" s="40"/>
      <c r="AE66" s="53"/>
      <c r="AF66" s="51" t="s">
        <v>519</v>
      </c>
    </row>
    <row r="67" spans="1:32" ht="255" customHeight="1">
      <c r="A67" s="42">
        <v>62</v>
      </c>
      <c r="B67" s="6" t="s">
        <v>637</v>
      </c>
      <c r="C67" s="6" t="s">
        <v>444</v>
      </c>
      <c r="D67" s="6" t="s">
        <v>674</v>
      </c>
      <c r="E67" s="6" t="s">
        <v>675</v>
      </c>
      <c r="F67" s="6" t="s">
        <v>676</v>
      </c>
      <c r="G67" s="6" t="s">
        <v>149</v>
      </c>
      <c r="H67" s="6" t="s">
        <v>677</v>
      </c>
      <c r="I67" s="63" t="s">
        <v>449</v>
      </c>
      <c r="J67" s="61" t="s">
        <v>450</v>
      </c>
      <c r="K67" s="57">
        <v>0</v>
      </c>
      <c r="L67" s="62">
        <v>0.3</v>
      </c>
      <c r="M67" s="62">
        <v>0</v>
      </c>
      <c r="N67" s="62">
        <v>0.5</v>
      </c>
      <c r="O67" s="62">
        <v>0.5</v>
      </c>
      <c r="P67" s="68" t="s">
        <v>46</v>
      </c>
      <c r="Q67" s="67" t="s">
        <v>678</v>
      </c>
      <c r="R67" s="67" t="s">
        <v>679</v>
      </c>
      <c r="S67" s="67" t="s">
        <v>680</v>
      </c>
      <c r="T67" s="78">
        <v>0.3</v>
      </c>
      <c r="U67" s="74" t="s">
        <v>681</v>
      </c>
      <c r="V67" s="74" t="s">
        <v>682</v>
      </c>
      <c r="W67" s="74" t="s">
        <v>683</v>
      </c>
      <c r="X67" s="71" t="s">
        <v>46</v>
      </c>
      <c r="Y67" s="72" t="s">
        <v>684</v>
      </c>
      <c r="Z67" s="72" t="s">
        <v>685</v>
      </c>
      <c r="AA67" s="72" t="s">
        <v>458</v>
      </c>
      <c r="AB67" s="40"/>
      <c r="AC67" s="40"/>
      <c r="AD67" s="40"/>
      <c r="AE67" s="53"/>
      <c r="AF67" s="51" t="s">
        <v>519</v>
      </c>
    </row>
    <row r="68" spans="1:32" ht="409.5" customHeight="1">
      <c r="A68" s="42">
        <v>63</v>
      </c>
      <c r="B68" s="6" t="s">
        <v>637</v>
      </c>
      <c r="C68" s="6" t="s">
        <v>444</v>
      </c>
      <c r="D68" s="6" t="s">
        <v>686</v>
      </c>
      <c r="E68" s="6" t="s">
        <v>687</v>
      </c>
      <c r="F68" s="6" t="s">
        <v>688</v>
      </c>
      <c r="G68" s="6" t="s">
        <v>90</v>
      </c>
      <c r="H68" s="6" t="s">
        <v>689</v>
      </c>
      <c r="I68" s="63" t="s">
        <v>449</v>
      </c>
      <c r="J68" s="61" t="s">
        <v>450</v>
      </c>
      <c r="K68" s="57">
        <v>0</v>
      </c>
      <c r="L68" s="57">
        <v>0</v>
      </c>
      <c r="M68" s="57">
        <v>0</v>
      </c>
      <c r="N68" s="57">
        <v>9</v>
      </c>
      <c r="O68" s="57">
        <v>9</v>
      </c>
      <c r="P68" s="68" t="s">
        <v>46</v>
      </c>
      <c r="Q68" s="67" t="s">
        <v>690</v>
      </c>
      <c r="R68" s="67" t="s">
        <v>691</v>
      </c>
      <c r="S68" s="67" t="s">
        <v>692</v>
      </c>
      <c r="T68" s="74"/>
      <c r="U68" s="74" t="s">
        <v>693</v>
      </c>
      <c r="V68" s="74" t="s">
        <v>694</v>
      </c>
      <c r="W68" s="74" t="s">
        <v>692</v>
      </c>
      <c r="X68" s="71" t="s">
        <v>46</v>
      </c>
      <c r="Y68" s="72" t="s">
        <v>695</v>
      </c>
      <c r="Z68" s="72" t="s">
        <v>696</v>
      </c>
      <c r="AA68" s="72" t="s">
        <v>697</v>
      </c>
      <c r="AB68" s="40"/>
      <c r="AC68" s="40"/>
      <c r="AD68" s="40"/>
      <c r="AE68" s="53"/>
      <c r="AF68" s="51" t="s">
        <v>519</v>
      </c>
    </row>
    <row r="69" spans="1:32" ht="159.94999999999999" customHeight="1">
      <c r="A69" s="42">
        <v>64</v>
      </c>
      <c r="B69" s="6" t="s">
        <v>637</v>
      </c>
      <c r="C69" s="6" t="s">
        <v>444</v>
      </c>
      <c r="D69" s="6" t="s">
        <v>698</v>
      </c>
      <c r="E69" s="6" t="s">
        <v>699</v>
      </c>
      <c r="F69" s="6" t="s">
        <v>700</v>
      </c>
      <c r="G69" s="6" t="s">
        <v>149</v>
      </c>
      <c r="H69" s="6" t="s">
        <v>701</v>
      </c>
      <c r="I69" s="63" t="s">
        <v>476</v>
      </c>
      <c r="J69" s="61" t="s">
        <v>450</v>
      </c>
      <c r="K69" s="57">
        <v>0</v>
      </c>
      <c r="L69" s="57">
        <v>1</v>
      </c>
      <c r="M69" s="57">
        <v>0</v>
      </c>
      <c r="N69" s="57">
        <v>9</v>
      </c>
      <c r="O69" s="57">
        <v>10</v>
      </c>
      <c r="P69" s="68" t="s">
        <v>46</v>
      </c>
      <c r="Q69" s="67" t="s">
        <v>608</v>
      </c>
      <c r="R69" s="68" t="s">
        <v>46</v>
      </c>
      <c r="S69" s="67" t="s">
        <v>702</v>
      </c>
      <c r="T69" s="74">
        <v>1</v>
      </c>
      <c r="U69" s="74" t="s">
        <v>703</v>
      </c>
      <c r="V69" s="74" t="s">
        <v>704</v>
      </c>
      <c r="W69" s="74" t="s">
        <v>705</v>
      </c>
      <c r="X69" s="71" t="s">
        <v>46</v>
      </c>
      <c r="Y69" s="72" t="s">
        <v>706</v>
      </c>
      <c r="Z69" s="72" t="s">
        <v>707</v>
      </c>
      <c r="AA69" s="72" t="s">
        <v>708</v>
      </c>
      <c r="AB69" s="40"/>
      <c r="AC69" s="40"/>
      <c r="AD69" s="40"/>
      <c r="AE69" s="53"/>
      <c r="AF69" s="51" t="s">
        <v>519</v>
      </c>
    </row>
    <row r="70" spans="1:32" ht="225" customHeight="1">
      <c r="A70" s="42">
        <v>65</v>
      </c>
      <c r="B70" s="6" t="s">
        <v>709</v>
      </c>
      <c r="C70" s="6" t="s">
        <v>444</v>
      </c>
      <c r="D70" s="6" t="s">
        <v>710</v>
      </c>
      <c r="E70" s="6" t="s">
        <v>711</v>
      </c>
      <c r="F70" s="6" t="s">
        <v>712</v>
      </c>
      <c r="G70" s="6" t="s">
        <v>149</v>
      </c>
      <c r="H70" s="6" t="s">
        <v>713</v>
      </c>
      <c r="I70" s="63" t="s">
        <v>476</v>
      </c>
      <c r="J70" s="61" t="s">
        <v>714</v>
      </c>
      <c r="K70" s="57" t="s">
        <v>118</v>
      </c>
      <c r="L70" s="57" t="s">
        <v>118</v>
      </c>
      <c r="M70" s="57" t="s">
        <v>118</v>
      </c>
      <c r="N70" s="57" t="s">
        <v>118</v>
      </c>
      <c r="O70" s="57" t="s">
        <v>118</v>
      </c>
      <c r="P70" s="68" t="s">
        <v>118</v>
      </c>
      <c r="Q70" s="67" t="s">
        <v>715</v>
      </c>
      <c r="R70" s="67" t="s">
        <v>716</v>
      </c>
      <c r="S70" s="67" t="s">
        <v>479</v>
      </c>
      <c r="T70" s="78"/>
      <c r="U70" s="74" t="s">
        <v>717</v>
      </c>
      <c r="V70" s="74" t="s">
        <v>718</v>
      </c>
      <c r="W70" s="74" t="s">
        <v>660</v>
      </c>
      <c r="X70" s="71"/>
      <c r="Y70" s="72" t="s">
        <v>96</v>
      </c>
      <c r="Z70" s="71"/>
      <c r="AA70" s="71"/>
      <c r="AB70" s="40"/>
      <c r="AC70" s="40"/>
      <c r="AD70" s="40"/>
      <c r="AE70" s="53"/>
      <c r="AF70" s="51" t="s">
        <v>459</v>
      </c>
    </row>
    <row r="71" spans="1:32" ht="165" customHeight="1">
      <c r="A71" s="42">
        <v>66</v>
      </c>
      <c r="B71" s="6" t="s">
        <v>709</v>
      </c>
      <c r="C71" s="6" t="s">
        <v>444</v>
      </c>
      <c r="D71" s="6" t="s">
        <v>719</v>
      </c>
      <c r="E71" s="6" t="s">
        <v>720</v>
      </c>
      <c r="F71" s="6" t="s">
        <v>721</v>
      </c>
      <c r="G71" s="6" t="s">
        <v>90</v>
      </c>
      <c r="H71" s="6" t="s">
        <v>722</v>
      </c>
      <c r="I71" s="63" t="s">
        <v>476</v>
      </c>
      <c r="J71" s="61" t="s">
        <v>714</v>
      </c>
      <c r="K71" s="57" t="s">
        <v>118</v>
      </c>
      <c r="L71" s="57" t="s">
        <v>118</v>
      </c>
      <c r="M71" s="57" t="s">
        <v>118</v>
      </c>
      <c r="N71" s="57" t="s">
        <v>118</v>
      </c>
      <c r="O71" s="57" t="s">
        <v>118</v>
      </c>
      <c r="P71" s="68" t="s">
        <v>118</v>
      </c>
      <c r="Q71" s="67" t="s">
        <v>723</v>
      </c>
      <c r="R71" s="67" t="s">
        <v>724</v>
      </c>
      <c r="S71" s="67" t="s">
        <v>479</v>
      </c>
      <c r="T71" s="74"/>
      <c r="U71" s="74" t="s">
        <v>725</v>
      </c>
      <c r="V71" s="74" t="s">
        <v>726</v>
      </c>
      <c r="W71" s="74" t="s">
        <v>660</v>
      </c>
      <c r="X71" s="71"/>
      <c r="Y71" s="72" t="s">
        <v>96</v>
      </c>
      <c r="Z71" s="71"/>
      <c r="AA71" s="71"/>
      <c r="AB71" s="40"/>
      <c r="AC71" s="40"/>
      <c r="AD71" s="40"/>
      <c r="AE71" s="53"/>
      <c r="AF71" s="51" t="s">
        <v>727</v>
      </c>
    </row>
    <row r="72" spans="1:32" ht="409.5" customHeight="1">
      <c r="A72" s="42">
        <v>67</v>
      </c>
      <c r="B72" s="6" t="s">
        <v>709</v>
      </c>
      <c r="C72" s="6" t="s">
        <v>444</v>
      </c>
      <c r="D72" s="6" t="s">
        <v>728</v>
      </c>
      <c r="E72" s="6" t="s">
        <v>729</v>
      </c>
      <c r="F72" s="6" t="s">
        <v>730</v>
      </c>
      <c r="G72" s="6" t="s">
        <v>149</v>
      </c>
      <c r="H72" s="6" t="s">
        <v>731</v>
      </c>
      <c r="I72" s="63" t="s">
        <v>449</v>
      </c>
      <c r="J72" s="61" t="s">
        <v>714</v>
      </c>
      <c r="K72" s="57" t="s">
        <v>118</v>
      </c>
      <c r="L72" s="57">
        <v>1</v>
      </c>
      <c r="M72" s="57" t="s">
        <v>118</v>
      </c>
      <c r="N72" s="57">
        <v>2</v>
      </c>
      <c r="O72" s="57">
        <v>2</v>
      </c>
      <c r="P72" s="68" t="s">
        <v>118</v>
      </c>
      <c r="Q72" s="67" t="s">
        <v>732</v>
      </c>
      <c r="R72" s="67" t="s">
        <v>733</v>
      </c>
      <c r="S72" s="67" t="s">
        <v>479</v>
      </c>
      <c r="T72" s="74">
        <v>2</v>
      </c>
      <c r="U72" s="74" t="s">
        <v>734</v>
      </c>
      <c r="V72" s="74" t="s">
        <v>735</v>
      </c>
      <c r="W72" s="74" t="s">
        <v>660</v>
      </c>
      <c r="X72" s="71"/>
      <c r="Y72" s="72" t="s">
        <v>96</v>
      </c>
      <c r="Z72" s="71"/>
      <c r="AA72" s="71"/>
      <c r="AB72" s="40"/>
      <c r="AC72" s="40"/>
      <c r="AD72" s="40"/>
      <c r="AE72" s="53"/>
      <c r="AF72" s="51" t="s">
        <v>727</v>
      </c>
    </row>
    <row r="73" spans="1:32" ht="409.5" customHeight="1">
      <c r="A73" s="42">
        <v>68</v>
      </c>
      <c r="B73" s="6" t="s">
        <v>709</v>
      </c>
      <c r="C73" s="6" t="s">
        <v>444</v>
      </c>
      <c r="D73" s="73" t="s">
        <v>736</v>
      </c>
      <c r="E73" s="6" t="s">
        <v>737</v>
      </c>
      <c r="F73" s="6" t="s">
        <v>738</v>
      </c>
      <c r="G73" s="6" t="s">
        <v>42</v>
      </c>
      <c r="H73" s="6" t="s">
        <v>739</v>
      </c>
      <c r="I73" s="63" t="s">
        <v>476</v>
      </c>
      <c r="J73" s="61" t="s">
        <v>714</v>
      </c>
      <c r="K73" s="57" t="s">
        <v>118</v>
      </c>
      <c r="L73" s="57" t="s">
        <v>118</v>
      </c>
      <c r="M73" s="57" t="s">
        <v>118</v>
      </c>
      <c r="N73" s="57">
        <v>1</v>
      </c>
      <c r="O73" s="57">
        <v>1</v>
      </c>
      <c r="P73" s="68">
        <v>0</v>
      </c>
      <c r="Q73" s="67" t="s">
        <v>740</v>
      </c>
      <c r="R73" s="67" t="s">
        <v>741</v>
      </c>
      <c r="S73" s="67" t="s">
        <v>479</v>
      </c>
      <c r="T73" s="78"/>
      <c r="U73" s="74" t="s">
        <v>742</v>
      </c>
      <c r="V73" s="74" t="s">
        <v>743</v>
      </c>
      <c r="W73" s="74" t="s">
        <v>660</v>
      </c>
      <c r="X73" s="72" t="s">
        <v>744</v>
      </c>
      <c r="Y73" s="72" t="s">
        <v>118</v>
      </c>
      <c r="Z73" s="72" t="s">
        <v>745</v>
      </c>
      <c r="AA73" s="71"/>
      <c r="AB73" s="40"/>
      <c r="AC73" s="40"/>
      <c r="AD73" s="40"/>
      <c r="AE73" s="53"/>
      <c r="AF73" s="51" t="s">
        <v>727</v>
      </c>
    </row>
    <row r="74" spans="1:32" ht="327.95" customHeight="1">
      <c r="A74" s="42">
        <v>69</v>
      </c>
      <c r="B74" s="6" t="s">
        <v>709</v>
      </c>
      <c r="C74" s="6" t="s">
        <v>444</v>
      </c>
      <c r="D74" s="6" t="s">
        <v>746</v>
      </c>
      <c r="E74" s="6" t="s">
        <v>747</v>
      </c>
      <c r="F74" s="6" t="s">
        <v>748</v>
      </c>
      <c r="G74" s="6" t="s">
        <v>149</v>
      </c>
      <c r="H74" s="6" t="s">
        <v>749</v>
      </c>
      <c r="I74" s="63" t="s">
        <v>476</v>
      </c>
      <c r="J74" s="61" t="s">
        <v>654</v>
      </c>
      <c r="K74" s="57" t="s">
        <v>118</v>
      </c>
      <c r="L74" s="57">
        <v>150</v>
      </c>
      <c r="M74" s="57" t="s">
        <v>118</v>
      </c>
      <c r="N74" s="57">
        <v>350</v>
      </c>
      <c r="O74" s="57">
        <v>500</v>
      </c>
      <c r="P74" s="68" t="s">
        <v>118</v>
      </c>
      <c r="Q74" s="67" t="s">
        <v>750</v>
      </c>
      <c r="R74" s="67" t="s">
        <v>751</v>
      </c>
      <c r="S74" s="67" t="s">
        <v>479</v>
      </c>
      <c r="T74" s="74">
        <v>329</v>
      </c>
      <c r="U74" s="74" t="s">
        <v>752</v>
      </c>
      <c r="V74" s="74" t="s">
        <v>753</v>
      </c>
      <c r="W74" s="74" t="s">
        <v>660</v>
      </c>
      <c r="X74" s="71"/>
      <c r="Y74" s="72" t="s">
        <v>96</v>
      </c>
      <c r="Z74" s="71"/>
      <c r="AA74" s="71"/>
      <c r="AB74" s="40"/>
      <c r="AC74" s="40"/>
      <c r="AD74" s="40"/>
      <c r="AE74" s="53"/>
      <c r="AF74" s="51" t="s">
        <v>727</v>
      </c>
    </row>
    <row r="75" spans="1:32" ht="180" customHeight="1">
      <c r="A75" s="42">
        <v>70</v>
      </c>
      <c r="B75" s="6" t="s">
        <v>709</v>
      </c>
      <c r="C75" s="6" t="s">
        <v>444</v>
      </c>
      <c r="D75" s="6" t="s">
        <v>754</v>
      </c>
      <c r="E75" s="6" t="s">
        <v>755</v>
      </c>
      <c r="F75" s="6" t="s">
        <v>756</v>
      </c>
      <c r="G75" s="6" t="s">
        <v>42</v>
      </c>
      <c r="H75" s="6" t="s">
        <v>757</v>
      </c>
      <c r="I75" s="63" t="s">
        <v>476</v>
      </c>
      <c r="J75" s="61" t="s">
        <v>654</v>
      </c>
      <c r="K75" s="62">
        <v>0</v>
      </c>
      <c r="L75" s="62">
        <v>0.05</v>
      </c>
      <c r="M75" s="62">
        <v>0.05</v>
      </c>
      <c r="N75" s="62">
        <v>0.05</v>
      </c>
      <c r="O75" s="62">
        <v>0.15</v>
      </c>
      <c r="P75" s="68">
        <v>0</v>
      </c>
      <c r="Q75" s="67" t="s">
        <v>758</v>
      </c>
      <c r="R75" s="67" t="s">
        <v>759</v>
      </c>
      <c r="S75" s="67" t="s">
        <v>479</v>
      </c>
      <c r="T75" s="78">
        <v>0.05</v>
      </c>
      <c r="U75" s="74" t="s">
        <v>760</v>
      </c>
      <c r="V75" s="74" t="s">
        <v>761</v>
      </c>
      <c r="W75" s="74" t="s">
        <v>762</v>
      </c>
      <c r="X75" s="94">
        <v>0.05</v>
      </c>
      <c r="Y75" s="72" t="s">
        <v>763</v>
      </c>
      <c r="Z75" s="72" t="s">
        <v>764</v>
      </c>
      <c r="AA75" s="71"/>
      <c r="AB75" s="40"/>
      <c r="AC75" s="40"/>
      <c r="AD75" s="40"/>
      <c r="AE75" s="53"/>
      <c r="AF75" s="51" t="s">
        <v>727</v>
      </c>
    </row>
    <row r="76" spans="1:32" ht="180" customHeight="1">
      <c r="A76" s="42">
        <v>71</v>
      </c>
      <c r="B76" s="6" t="s">
        <v>765</v>
      </c>
      <c r="C76" s="6" t="s">
        <v>444</v>
      </c>
      <c r="D76" s="6" t="s">
        <v>766</v>
      </c>
      <c r="E76" s="6" t="s">
        <v>767</v>
      </c>
      <c r="F76" s="6" t="s">
        <v>768</v>
      </c>
      <c r="G76" s="6" t="s">
        <v>149</v>
      </c>
      <c r="H76" s="6" t="s">
        <v>607</v>
      </c>
      <c r="I76" s="63" t="s">
        <v>476</v>
      </c>
      <c r="J76" s="61" t="s">
        <v>654</v>
      </c>
      <c r="K76" s="57">
        <v>0</v>
      </c>
      <c r="L76" s="57">
        <v>0</v>
      </c>
      <c r="M76" s="57">
        <v>0</v>
      </c>
      <c r="N76" s="62">
        <v>0.05</v>
      </c>
      <c r="O76" s="62">
        <v>0.05</v>
      </c>
      <c r="P76" s="68"/>
      <c r="Q76" s="67" t="s">
        <v>769</v>
      </c>
      <c r="R76" s="68"/>
      <c r="S76" s="68"/>
      <c r="T76" s="78" t="s">
        <v>118</v>
      </c>
      <c r="U76" s="74" t="s">
        <v>770</v>
      </c>
      <c r="V76" s="74" t="s">
        <v>771</v>
      </c>
      <c r="W76" s="74"/>
      <c r="X76" s="71" t="s">
        <v>46</v>
      </c>
      <c r="Y76" s="72" t="s">
        <v>772</v>
      </c>
      <c r="Z76" s="72" t="s">
        <v>773</v>
      </c>
      <c r="AA76" s="71"/>
      <c r="AB76" s="40"/>
      <c r="AC76" s="40"/>
      <c r="AD76" s="40"/>
      <c r="AE76" s="53"/>
      <c r="AF76" s="51" t="s">
        <v>774</v>
      </c>
    </row>
    <row r="77" spans="1:32" ht="180" customHeight="1">
      <c r="A77" s="42">
        <v>72</v>
      </c>
      <c r="B77" s="6" t="s">
        <v>765</v>
      </c>
      <c r="C77" s="6" t="s">
        <v>444</v>
      </c>
      <c r="D77" s="6" t="s">
        <v>775</v>
      </c>
      <c r="E77" s="6" t="s">
        <v>776</v>
      </c>
      <c r="F77" s="6" t="s">
        <v>777</v>
      </c>
      <c r="G77" s="6" t="s">
        <v>90</v>
      </c>
      <c r="H77" s="6" t="s">
        <v>778</v>
      </c>
      <c r="I77" s="63" t="s">
        <v>476</v>
      </c>
      <c r="J77" s="61" t="s">
        <v>654</v>
      </c>
      <c r="K77" s="57" t="s">
        <v>118</v>
      </c>
      <c r="L77" s="57" t="s">
        <v>118</v>
      </c>
      <c r="M77" s="57" t="s">
        <v>118</v>
      </c>
      <c r="N77" s="62">
        <v>0.1</v>
      </c>
      <c r="O77" s="62">
        <v>0.1</v>
      </c>
      <c r="P77" s="68" t="s">
        <v>118</v>
      </c>
      <c r="Q77" s="67" t="s">
        <v>779</v>
      </c>
      <c r="R77" s="67" t="s">
        <v>780</v>
      </c>
      <c r="S77" s="67" t="s">
        <v>479</v>
      </c>
      <c r="T77" s="74" t="s">
        <v>118</v>
      </c>
      <c r="U77" s="74" t="s">
        <v>781</v>
      </c>
      <c r="V77" s="74" t="s">
        <v>782</v>
      </c>
      <c r="W77" s="74"/>
      <c r="X77" s="71"/>
      <c r="Y77" s="72" t="s">
        <v>96</v>
      </c>
      <c r="Z77" s="71"/>
      <c r="AA77" s="71"/>
      <c r="AB77" s="40"/>
      <c r="AC77" s="40"/>
      <c r="AD77" s="40"/>
      <c r="AE77" s="53"/>
      <c r="AF77" s="51" t="s">
        <v>783</v>
      </c>
    </row>
    <row r="78" spans="1:32" ht="409.5" customHeight="1">
      <c r="A78" s="42">
        <v>73</v>
      </c>
      <c r="B78" s="6" t="s">
        <v>765</v>
      </c>
      <c r="C78" s="6" t="s">
        <v>444</v>
      </c>
      <c r="D78" s="6" t="s">
        <v>784</v>
      </c>
      <c r="E78" s="6" t="s">
        <v>785</v>
      </c>
      <c r="F78" s="6" t="s">
        <v>786</v>
      </c>
      <c r="G78" s="6" t="s">
        <v>149</v>
      </c>
      <c r="H78" s="6" t="s">
        <v>787</v>
      </c>
      <c r="I78" s="63" t="s">
        <v>476</v>
      </c>
      <c r="J78" s="61" t="s">
        <v>654</v>
      </c>
      <c r="K78" s="57" t="s">
        <v>118</v>
      </c>
      <c r="L78" s="57">
        <v>0</v>
      </c>
      <c r="M78" s="57" t="s">
        <v>118</v>
      </c>
      <c r="N78" s="57">
        <v>80</v>
      </c>
      <c r="O78" s="57">
        <v>80</v>
      </c>
      <c r="P78" s="68">
        <v>0</v>
      </c>
      <c r="Q78" s="67" t="s">
        <v>788</v>
      </c>
      <c r="R78" s="67" t="s">
        <v>789</v>
      </c>
      <c r="S78" s="67" t="s">
        <v>790</v>
      </c>
      <c r="T78" s="74">
        <v>201</v>
      </c>
      <c r="U78" s="74" t="s">
        <v>791</v>
      </c>
      <c r="V78" s="74" t="s">
        <v>792</v>
      </c>
      <c r="W78" s="74" t="s">
        <v>660</v>
      </c>
      <c r="X78" s="71" t="s">
        <v>46</v>
      </c>
      <c r="Y78" s="72" t="s">
        <v>793</v>
      </c>
      <c r="Z78" s="71"/>
      <c r="AA78" s="71"/>
      <c r="AB78" s="40"/>
      <c r="AC78" s="40"/>
      <c r="AD78" s="40"/>
      <c r="AE78" s="53"/>
      <c r="AF78" s="51" t="s">
        <v>794</v>
      </c>
    </row>
    <row r="79" spans="1:32" ht="409.5" customHeight="1">
      <c r="A79" s="42">
        <v>74</v>
      </c>
      <c r="B79" s="6" t="s">
        <v>765</v>
      </c>
      <c r="C79" s="6" t="s">
        <v>444</v>
      </c>
      <c r="D79" s="6" t="s">
        <v>795</v>
      </c>
      <c r="E79" s="6" t="s">
        <v>796</v>
      </c>
      <c r="F79" s="6" t="s">
        <v>797</v>
      </c>
      <c r="G79" s="6" t="s">
        <v>149</v>
      </c>
      <c r="H79" s="6" t="s">
        <v>798</v>
      </c>
      <c r="I79" s="40" t="s">
        <v>476</v>
      </c>
      <c r="J79" s="43" t="s">
        <v>654</v>
      </c>
      <c r="K79" s="57">
        <v>0</v>
      </c>
      <c r="L79" s="57">
        <v>0</v>
      </c>
      <c r="M79" s="57">
        <v>0</v>
      </c>
      <c r="N79" s="57">
        <v>1</v>
      </c>
      <c r="O79" s="57">
        <v>1</v>
      </c>
      <c r="P79" s="68" t="s">
        <v>799</v>
      </c>
      <c r="Q79" s="67" t="s">
        <v>800</v>
      </c>
      <c r="R79" s="67" t="s">
        <v>801</v>
      </c>
      <c r="S79" s="67" t="s">
        <v>802</v>
      </c>
      <c r="T79" s="74" t="s">
        <v>46</v>
      </c>
      <c r="U79" s="74" t="s">
        <v>803</v>
      </c>
      <c r="V79" s="74" t="s">
        <v>804</v>
      </c>
      <c r="W79" s="74"/>
      <c r="X79" s="71" t="s">
        <v>46</v>
      </c>
      <c r="Y79" s="72" t="s">
        <v>805</v>
      </c>
      <c r="Z79" s="71"/>
      <c r="AA79" s="71"/>
      <c r="AB79" s="40"/>
      <c r="AC79" s="40"/>
      <c r="AD79" s="40"/>
      <c r="AE79" s="53"/>
      <c r="AF79" s="51" t="s">
        <v>806</v>
      </c>
    </row>
    <row r="80" spans="1:32" ht="342" customHeight="1">
      <c r="A80" s="42">
        <v>75</v>
      </c>
      <c r="B80" s="6" t="s">
        <v>765</v>
      </c>
      <c r="C80" s="6" t="s">
        <v>444</v>
      </c>
      <c r="D80" s="6" t="s">
        <v>807</v>
      </c>
      <c r="E80" s="6" t="s">
        <v>808</v>
      </c>
      <c r="F80" s="6" t="s">
        <v>809</v>
      </c>
      <c r="G80" s="6" t="s">
        <v>90</v>
      </c>
      <c r="H80" s="6" t="s">
        <v>810</v>
      </c>
      <c r="I80" s="63" t="s">
        <v>476</v>
      </c>
      <c r="J80" s="61" t="s">
        <v>654</v>
      </c>
      <c r="K80" s="57" t="s">
        <v>118</v>
      </c>
      <c r="L80" s="57" t="s">
        <v>118</v>
      </c>
      <c r="M80" s="57" t="s">
        <v>118</v>
      </c>
      <c r="N80" s="57" t="s">
        <v>118</v>
      </c>
      <c r="O80" s="57" t="s">
        <v>118</v>
      </c>
      <c r="P80" s="68" t="s">
        <v>118</v>
      </c>
      <c r="Q80" s="67" t="s">
        <v>811</v>
      </c>
      <c r="R80" s="67" t="s">
        <v>812</v>
      </c>
      <c r="S80" s="67" t="s">
        <v>479</v>
      </c>
      <c r="T80" s="74"/>
      <c r="U80" s="74" t="s">
        <v>813</v>
      </c>
      <c r="V80" s="74" t="s">
        <v>814</v>
      </c>
      <c r="W80" s="74" t="s">
        <v>660</v>
      </c>
      <c r="X80" s="71"/>
      <c r="Y80" s="72" t="s">
        <v>96</v>
      </c>
      <c r="Z80" s="71"/>
      <c r="AA80" s="71"/>
      <c r="AB80" s="40"/>
      <c r="AC80" s="40"/>
      <c r="AD80" s="40"/>
      <c r="AE80" s="53"/>
      <c r="AF80" s="51" t="s">
        <v>783</v>
      </c>
    </row>
    <row r="81" spans="1:32" ht="210" customHeight="1">
      <c r="A81" s="42">
        <v>76</v>
      </c>
      <c r="B81" s="6" t="s">
        <v>765</v>
      </c>
      <c r="C81" s="6" t="s">
        <v>444</v>
      </c>
      <c r="D81" s="6" t="s">
        <v>815</v>
      </c>
      <c r="E81" s="6" t="s">
        <v>816</v>
      </c>
      <c r="F81" s="6" t="s">
        <v>817</v>
      </c>
      <c r="G81" s="6" t="s">
        <v>90</v>
      </c>
      <c r="H81" s="6" t="s">
        <v>818</v>
      </c>
      <c r="I81" s="63" t="s">
        <v>476</v>
      </c>
      <c r="J81" s="61" t="s">
        <v>654</v>
      </c>
      <c r="K81" s="57" t="s">
        <v>118</v>
      </c>
      <c r="L81" s="57" t="s">
        <v>118</v>
      </c>
      <c r="M81" s="57" t="s">
        <v>118</v>
      </c>
      <c r="N81" s="57" t="s">
        <v>118</v>
      </c>
      <c r="O81" s="57" t="s">
        <v>118</v>
      </c>
      <c r="P81" s="68" t="s">
        <v>118</v>
      </c>
      <c r="Q81" s="67" t="s">
        <v>819</v>
      </c>
      <c r="R81" s="67" t="s">
        <v>820</v>
      </c>
      <c r="S81" s="67" t="s">
        <v>479</v>
      </c>
      <c r="T81" s="74"/>
      <c r="U81" s="74" t="s">
        <v>821</v>
      </c>
      <c r="V81" s="74" t="s">
        <v>822</v>
      </c>
      <c r="W81" s="74" t="s">
        <v>456</v>
      </c>
      <c r="X81" s="71"/>
      <c r="Y81" s="72" t="s">
        <v>96</v>
      </c>
      <c r="Z81" s="71"/>
      <c r="AA81" s="71"/>
      <c r="AB81" s="40"/>
      <c r="AC81" s="40"/>
      <c r="AD81" s="40"/>
      <c r="AE81" s="53"/>
      <c r="AF81" s="51" t="s">
        <v>783</v>
      </c>
    </row>
    <row r="82" spans="1:32" ht="409.5" customHeight="1">
      <c r="A82" s="42">
        <v>77</v>
      </c>
      <c r="B82" s="6" t="s">
        <v>765</v>
      </c>
      <c r="C82" s="6" t="s">
        <v>444</v>
      </c>
      <c r="D82" s="6" t="s">
        <v>823</v>
      </c>
      <c r="E82" s="6" t="s">
        <v>824</v>
      </c>
      <c r="F82" s="6" t="s">
        <v>825</v>
      </c>
      <c r="G82" s="6" t="s">
        <v>149</v>
      </c>
      <c r="H82" s="6" t="s">
        <v>826</v>
      </c>
      <c r="I82" s="63" t="s">
        <v>476</v>
      </c>
      <c r="J82" s="61" t="s">
        <v>654</v>
      </c>
      <c r="K82" s="57" t="s">
        <v>118</v>
      </c>
      <c r="L82" s="57">
        <v>10</v>
      </c>
      <c r="M82" s="57" t="s">
        <v>118</v>
      </c>
      <c r="N82" s="57">
        <v>10</v>
      </c>
      <c r="O82" s="57">
        <v>20</v>
      </c>
      <c r="P82" s="67" t="s">
        <v>827</v>
      </c>
      <c r="Q82" s="67" t="s">
        <v>828</v>
      </c>
      <c r="R82" s="67" t="s">
        <v>829</v>
      </c>
      <c r="S82" s="67" t="s">
        <v>830</v>
      </c>
      <c r="T82" s="74">
        <v>13</v>
      </c>
      <c r="U82" s="74" t="s">
        <v>831</v>
      </c>
      <c r="V82" s="74" t="s">
        <v>832</v>
      </c>
      <c r="W82" s="74"/>
      <c r="X82" s="71" t="s">
        <v>46</v>
      </c>
      <c r="Y82" s="72" t="s">
        <v>833</v>
      </c>
      <c r="Z82" s="71"/>
      <c r="AA82" s="71"/>
      <c r="AB82" s="40"/>
      <c r="AC82" s="40"/>
      <c r="AD82" s="40"/>
      <c r="AE82" s="53"/>
      <c r="AF82" s="51" t="s">
        <v>774</v>
      </c>
    </row>
    <row r="83" spans="1:32" ht="180" customHeight="1">
      <c r="A83" s="42">
        <v>78</v>
      </c>
      <c r="B83" s="6" t="s">
        <v>765</v>
      </c>
      <c r="C83" s="6" t="s">
        <v>444</v>
      </c>
      <c r="D83" s="6" t="s">
        <v>834</v>
      </c>
      <c r="E83" s="6" t="s">
        <v>835</v>
      </c>
      <c r="F83" s="6" t="s">
        <v>836</v>
      </c>
      <c r="G83" s="6" t="s">
        <v>90</v>
      </c>
      <c r="H83" s="6" t="s">
        <v>837</v>
      </c>
      <c r="I83" s="63" t="s">
        <v>476</v>
      </c>
      <c r="J83" s="61" t="s">
        <v>654</v>
      </c>
      <c r="K83" s="57" t="s">
        <v>118</v>
      </c>
      <c r="L83" s="57" t="s">
        <v>118</v>
      </c>
      <c r="M83" s="57" t="s">
        <v>118</v>
      </c>
      <c r="N83" s="57" t="s">
        <v>118</v>
      </c>
      <c r="O83" s="57" t="s">
        <v>118</v>
      </c>
      <c r="P83" s="68"/>
      <c r="Q83" s="68"/>
      <c r="R83" s="68"/>
      <c r="S83" s="68"/>
      <c r="T83" s="74" t="s">
        <v>50</v>
      </c>
      <c r="U83" s="74" t="s">
        <v>50</v>
      </c>
      <c r="V83" s="74" t="s">
        <v>50</v>
      </c>
      <c r="W83" s="74"/>
      <c r="X83" s="71"/>
      <c r="Y83" s="72" t="s">
        <v>50</v>
      </c>
      <c r="Z83" s="71"/>
      <c r="AA83" s="71"/>
      <c r="AB83" s="40"/>
      <c r="AC83" s="40"/>
      <c r="AD83" s="40"/>
      <c r="AE83" s="53"/>
      <c r="AF83" s="51" t="s">
        <v>838</v>
      </c>
    </row>
    <row r="84" spans="1:32" ht="210" customHeight="1">
      <c r="A84" s="42">
        <v>79</v>
      </c>
      <c r="B84" s="6" t="s">
        <v>839</v>
      </c>
      <c r="C84" s="6" t="s">
        <v>444</v>
      </c>
      <c r="D84" s="6" t="s">
        <v>840</v>
      </c>
      <c r="E84" s="6" t="s">
        <v>841</v>
      </c>
      <c r="F84" s="6" t="s">
        <v>842</v>
      </c>
      <c r="G84" s="6" t="s">
        <v>90</v>
      </c>
      <c r="H84" s="6" t="s">
        <v>843</v>
      </c>
      <c r="I84" s="63" t="s">
        <v>476</v>
      </c>
      <c r="J84" s="61" t="s">
        <v>654</v>
      </c>
      <c r="K84" s="57" t="s">
        <v>118</v>
      </c>
      <c r="L84" s="57" t="s">
        <v>118</v>
      </c>
      <c r="M84" s="57" t="s">
        <v>118</v>
      </c>
      <c r="N84" s="62">
        <v>0.2</v>
      </c>
      <c r="O84" s="62">
        <v>0.2</v>
      </c>
      <c r="P84" s="68" t="s">
        <v>46</v>
      </c>
      <c r="Q84" s="67" t="s">
        <v>844</v>
      </c>
      <c r="R84" s="67" t="s">
        <v>845</v>
      </c>
      <c r="S84" s="68" t="s">
        <v>46</v>
      </c>
      <c r="T84" s="74" t="s">
        <v>46</v>
      </c>
      <c r="U84" s="74" t="s">
        <v>846</v>
      </c>
      <c r="V84" s="74" t="s">
        <v>847</v>
      </c>
      <c r="W84" s="74" t="s">
        <v>46</v>
      </c>
      <c r="X84" s="72" t="s">
        <v>46</v>
      </c>
      <c r="Y84" s="72" t="s">
        <v>848</v>
      </c>
      <c r="Z84" s="72" t="s">
        <v>849</v>
      </c>
      <c r="AA84" s="72" t="s">
        <v>46</v>
      </c>
      <c r="AB84" s="40"/>
      <c r="AC84" s="40"/>
      <c r="AD84" s="40"/>
      <c r="AE84" s="53"/>
      <c r="AF84" s="51" t="s">
        <v>850</v>
      </c>
    </row>
    <row r="85" spans="1:32" ht="180" customHeight="1">
      <c r="A85" s="42">
        <v>80</v>
      </c>
      <c r="B85" s="6" t="s">
        <v>839</v>
      </c>
      <c r="C85" s="6" t="s">
        <v>444</v>
      </c>
      <c r="D85" s="6" t="s">
        <v>851</v>
      </c>
      <c r="E85" s="6" t="s">
        <v>852</v>
      </c>
      <c r="F85" s="6" t="s">
        <v>853</v>
      </c>
      <c r="G85" s="6" t="s">
        <v>149</v>
      </c>
      <c r="H85" s="6" t="s">
        <v>854</v>
      </c>
      <c r="I85" s="63" t="s">
        <v>476</v>
      </c>
      <c r="J85" s="61" t="s">
        <v>654</v>
      </c>
      <c r="K85" s="57" t="s">
        <v>118</v>
      </c>
      <c r="L85" s="57">
        <v>1</v>
      </c>
      <c r="M85" s="57">
        <v>0</v>
      </c>
      <c r="N85" s="57">
        <v>2</v>
      </c>
      <c r="O85" s="57">
        <v>3</v>
      </c>
      <c r="P85" s="68">
        <v>2</v>
      </c>
      <c r="Q85" s="67" t="s">
        <v>855</v>
      </c>
      <c r="R85" s="67" t="s">
        <v>856</v>
      </c>
      <c r="S85" s="68" t="s">
        <v>46</v>
      </c>
      <c r="T85" s="74">
        <v>1</v>
      </c>
      <c r="U85" s="74" t="s">
        <v>857</v>
      </c>
      <c r="V85" s="74" t="s">
        <v>858</v>
      </c>
      <c r="W85" s="74" t="s">
        <v>46</v>
      </c>
      <c r="X85" s="72">
        <v>2</v>
      </c>
      <c r="Y85" s="72" t="s">
        <v>859</v>
      </c>
      <c r="Z85" s="72" t="s">
        <v>858</v>
      </c>
      <c r="AA85" s="72" t="s">
        <v>46</v>
      </c>
      <c r="AB85" s="40"/>
      <c r="AC85" s="40"/>
      <c r="AD85" s="40"/>
      <c r="AE85" s="53"/>
      <c r="AF85" s="51" t="s">
        <v>850</v>
      </c>
    </row>
    <row r="86" spans="1:32" ht="180" customHeight="1">
      <c r="A86" s="42">
        <v>81</v>
      </c>
      <c r="B86" s="6" t="s">
        <v>839</v>
      </c>
      <c r="C86" s="6" t="s">
        <v>444</v>
      </c>
      <c r="D86" s="6" t="s">
        <v>860</v>
      </c>
      <c r="E86" s="6" t="s">
        <v>861</v>
      </c>
      <c r="F86" s="6" t="s">
        <v>862</v>
      </c>
      <c r="G86" s="6" t="s">
        <v>90</v>
      </c>
      <c r="H86" s="6" t="s">
        <v>863</v>
      </c>
      <c r="I86" s="63" t="s">
        <v>449</v>
      </c>
      <c r="J86" s="61" t="s">
        <v>654</v>
      </c>
      <c r="K86" s="57" t="s">
        <v>118</v>
      </c>
      <c r="L86" s="57">
        <v>0</v>
      </c>
      <c r="M86" s="57">
        <v>0</v>
      </c>
      <c r="N86" s="57">
        <v>2</v>
      </c>
      <c r="O86" s="57">
        <v>2</v>
      </c>
      <c r="P86" s="68">
        <v>0</v>
      </c>
      <c r="Q86" s="67" t="s">
        <v>864</v>
      </c>
      <c r="R86" s="67" t="s">
        <v>865</v>
      </c>
      <c r="S86" s="68" t="s">
        <v>46</v>
      </c>
      <c r="T86" s="74">
        <v>13</v>
      </c>
      <c r="U86" s="74" t="s">
        <v>866</v>
      </c>
      <c r="V86" s="74" t="s">
        <v>867</v>
      </c>
      <c r="W86" s="74" t="s">
        <v>46</v>
      </c>
      <c r="X86" s="72">
        <v>20</v>
      </c>
      <c r="Y86" s="72" t="s">
        <v>868</v>
      </c>
      <c r="Z86" s="72" t="s">
        <v>869</v>
      </c>
      <c r="AA86" s="72" t="s">
        <v>46</v>
      </c>
      <c r="AB86" s="40"/>
      <c r="AC86" s="40"/>
      <c r="AD86" s="40"/>
      <c r="AE86" s="53"/>
      <c r="AF86" s="51" t="s">
        <v>850</v>
      </c>
    </row>
    <row r="87" spans="1:32" ht="210" customHeight="1">
      <c r="A87" s="42">
        <v>82</v>
      </c>
      <c r="B87" s="6" t="s">
        <v>839</v>
      </c>
      <c r="C87" s="6" t="s">
        <v>444</v>
      </c>
      <c r="D87" s="6" t="s">
        <v>870</v>
      </c>
      <c r="E87" s="6" t="s">
        <v>871</v>
      </c>
      <c r="F87" s="6" t="s">
        <v>872</v>
      </c>
      <c r="G87" s="6" t="s">
        <v>90</v>
      </c>
      <c r="H87" s="6" t="s">
        <v>873</v>
      </c>
      <c r="I87" s="63" t="s">
        <v>476</v>
      </c>
      <c r="J87" s="61" t="s">
        <v>654</v>
      </c>
      <c r="K87" s="57">
        <v>0</v>
      </c>
      <c r="L87" s="57">
        <v>0</v>
      </c>
      <c r="M87" s="57">
        <v>0</v>
      </c>
      <c r="N87" s="62">
        <v>0.2</v>
      </c>
      <c r="O87" s="62">
        <v>0.2</v>
      </c>
      <c r="P87" s="68" t="s">
        <v>46</v>
      </c>
      <c r="Q87" s="67" t="s">
        <v>844</v>
      </c>
      <c r="R87" s="67" t="s">
        <v>845</v>
      </c>
      <c r="S87" s="68" t="s">
        <v>46</v>
      </c>
      <c r="T87" s="74" t="s">
        <v>46</v>
      </c>
      <c r="U87" s="74" t="s">
        <v>846</v>
      </c>
      <c r="V87" s="74" t="s">
        <v>847</v>
      </c>
      <c r="W87" s="74" t="s">
        <v>46</v>
      </c>
      <c r="X87" s="72" t="s">
        <v>46</v>
      </c>
      <c r="Y87" s="72" t="s">
        <v>848</v>
      </c>
      <c r="Z87" s="72" t="s">
        <v>849</v>
      </c>
      <c r="AA87" s="72" t="s">
        <v>46</v>
      </c>
      <c r="AB87" s="40"/>
      <c r="AC87" s="40"/>
      <c r="AD87" s="40"/>
      <c r="AE87" s="53"/>
      <c r="AF87" s="51" t="s">
        <v>874</v>
      </c>
    </row>
    <row r="88" spans="1:32" ht="120" customHeight="1">
      <c r="A88" s="42">
        <v>83</v>
      </c>
      <c r="B88" s="6" t="s">
        <v>875</v>
      </c>
      <c r="C88" s="6" t="s">
        <v>444</v>
      </c>
      <c r="D88" s="6" t="s">
        <v>876</v>
      </c>
      <c r="E88" s="6" t="s">
        <v>877</v>
      </c>
      <c r="F88" s="6" t="s">
        <v>878</v>
      </c>
      <c r="G88" s="6" t="s">
        <v>42</v>
      </c>
      <c r="H88" s="6" t="s">
        <v>879</v>
      </c>
      <c r="I88" s="63" t="s">
        <v>449</v>
      </c>
      <c r="J88" s="61" t="s">
        <v>450</v>
      </c>
      <c r="K88" s="57">
        <v>0</v>
      </c>
      <c r="L88" s="57">
        <v>0</v>
      </c>
      <c r="M88" s="57">
        <v>20</v>
      </c>
      <c r="N88" s="57">
        <v>50</v>
      </c>
      <c r="O88" s="57">
        <v>50</v>
      </c>
      <c r="P88" s="68">
        <v>0</v>
      </c>
      <c r="Q88" s="67" t="s">
        <v>880</v>
      </c>
      <c r="R88" s="68"/>
      <c r="S88" s="68"/>
      <c r="T88" s="74">
        <v>0</v>
      </c>
      <c r="U88" s="74" t="s">
        <v>881</v>
      </c>
      <c r="V88" s="74" t="s">
        <v>882</v>
      </c>
      <c r="W88" s="74"/>
      <c r="X88" s="71">
        <v>20</v>
      </c>
      <c r="Y88" s="72" t="s">
        <v>883</v>
      </c>
      <c r="Z88" s="72" t="s">
        <v>884</v>
      </c>
      <c r="AA88" s="71" t="s">
        <v>458</v>
      </c>
      <c r="AB88" s="40"/>
      <c r="AC88" s="40"/>
      <c r="AD88" s="40"/>
      <c r="AE88" s="53"/>
      <c r="AF88" s="51" t="s">
        <v>519</v>
      </c>
    </row>
    <row r="89" spans="1:32" ht="165" customHeight="1">
      <c r="A89" s="42">
        <v>84</v>
      </c>
      <c r="B89" s="6" t="s">
        <v>875</v>
      </c>
      <c r="C89" s="6" t="s">
        <v>444</v>
      </c>
      <c r="D89" s="6" t="s">
        <v>885</v>
      </c>
      <c r="E89" s="6" t="s">
        <v>886</v>
      </c>
      <c r="F89" s="6" t="s">
        <v>887</v>
      </c>
      <c r="G89" s="6" t="s">
        <v>149</v>
      </c>
      <c r="H89" s="6" t="s">
        <v>888</v>
      </c>
      <c r="I89" s="63" t="s">
        <v>449</v>
      </c>
      <c r="J89" s="61" t="s">
        <v>714</v>
      </c>
      <c r="K89" s="57" t="s">
        <v>118</v>
      </c>
      <c r="L89" s="62">
        <v>0.05</v>
      </c>
      <c r="M89" s="57" t="s">
        <v>118</v>
      </c>
      <c r="N89" s="62">
        <v>0.05</v>
      </c>
      <c r="O89" s="62">
        <v>0.1</v>
      </c>
      <c r="P89" s="68" t="s">
        <v>118</v>
      </c>
      <c r="Q89" s="67" t="s">
        <v>889</v>
      </c>
      <c r="R89" s="67"/>
      <c r="S89" s="67" t="s">
        <v>479</v>
      </c>
      <c r="T89" s="78">
        <v>0.05</v>
      </c>
      <c r="U89" s="74" t="s">
        <v>890</v>
      </c>
      <c r="V89" s="74"/>
      <c r="W89" s="74"/>
      <c r="X89" s="71"/>
      <c r="Y89" s="72" t="s">
        <v>96</v>
      </c>
      <c r="Z89" s="71"/>
      <c r="AA89" s="71"/>
      <c r="AB89" s="40"/>
      <c r="AC89" s="40"/>
      <c r="AD89" s="40"/>
      <c r="AE89" s="53"/>
      <c r="AF89" s="51" t="s">
        <v>727</v>
      </c>
    </row>
    <row r="90" spans="1:32" ht="165" customHeight="1">
      <c r="A90" s="42">
        <v>85</v>
      </c>
      <c r="B90" s="6" t="s">
        <v>875</v>
      </c>
      <c r="C90" s="6" t="s">
        <v>444</v>
      </c>
      <c r="D90" s="6" t="s">
        <v>891</v>
      </c>
      <c r="E90" s="6" t="s">
        <v>892</v>
      </c>
      <c r="F90" s="6" t="s">
        <v>893</v>
      </c>
      <c r="G90" s="6" t="s">
        <v>90</v>
      </c>
      <c r="H90" s="6" t="s">
        <v>894</v>
      </c>
      <c r="I90" s="63" t="s">
        <v>449</v>
      </c>
      <c r="J90" s="61" t="s">
        <v>714</v>
      </c>
      <c r="K90" s="57" t="s">
        <v>118</v>
      </c>
      <c r="L90" s="57" t="s">
        <v>118</v>
      </c>
      <c r="M90" s="57" t="s">
        <v>118</v>
      </c>
      <c r="N90" s="57" t="s">
        <v>118</v>
      </c>
      <c r="O90" s="57" t="s">
        <v>118</v>
      </c>
      <c r="P90" s="68" t="s">
        <v>118</v>
      </c>
      <c r="Q90" s="67" t="s">
        <v>895</v>
      </c>
      <c r="R90" s="68"/>
      <c r="S90" s="67" t="s">
        <v>896</v>
      </c>
      <c r="T90" s="74" t="s">
        <v>118</v>
      </c>
      <c r="U90" s="74" t="s">
        <v>897</v>
      </c>
      <c r="V90" s="74"/>
      <c r="W90" s="74"/>
      <c r="X90" s="71"/>
      <c r="Y90" s="72" t="s">
        <v>96</v>
      </c>
      <c r="Z90" s="71"/>
      <c r="AA90" s="71"/>
      <c r="AB90" s="40"/>
      <c r="AC90" s="40"/>
      <c r="AD90" s="40"/>
      <c r="AE90" s="53"/>
      <c r="AF90" s="51" t="s">
        <v>727</v>
      </c>
    </row>
    <row r="91" spans="1:32" ht="356.1" customHeight="1">
      <c r="A91" s="42">
        <v>86</v>
      </c>
      <c r="B91" s="6" t="s">
        <v>875</v>
      </c>
      <c r="C91" s="6" t="s">
        <v>444</v>
      </c>
      <c r="D91" s="6" t="s">
        <v>898</v>
      </c>
      <c r="E91" s="6" t="s">
        <v>899</v>
      </c>
      <c r="F91" s="6" t="s">
        <v>900</v>
      </c>
      <c r="G91" s="6" t="s">
        <v>90</v>
      </c>
      <c r="H91" s="6" t="s">
        <v>901</v>
      </c>
      <c r="I91" s="61" t="s">
        <v>902</v>
      </c>
      <c r="J91" s="61" t="s">
        <v>903</v>
      </c>
      <c r="K91" s="57" t="s">
        <v>118</v>
      </c>
      <c r="L91" s="57" t="s">
        <v>118</v>
      </c>
      <c r="M91" s="57" t="s">
        <v>118</v>
      </c>
      <c r="N91" s="57">
        <v>2</v>
      </c>
      <c r="O91" s="57">
        <v>2</v>
      </c>
      <c r="P91" s="68" t="s">
        <v>46</v>
      </c>
      <c r="Q91" s="67" t="s">
        <v>904</v>
      </c>
      <c r="R91" s="68"/>
      <c r="S91" s="68"/>
      <c r="T91" s="74"/>
      <c r="U91" s="74" t="s">
        <v>905</v>
      </c>
      <c r="V91" s="74" t="s">
        <v>906</v>
      </c>
      <c r="W91" s="74" t="s">
        <v>907</v>
      </c>
      <c r="X91" s="71" t="s">
        <v>46</v>
      </c>
      <c r="Y91" s="72" t="s">
        <v>908</v>
      </c>
      <c r="Z91" s="71"/>
      <c r="AA91" s="71"/>
      <c r="AB91" s="40"/>
      <c r="AC91" s="40"/>
      <c r="AD91" s="40"/>
      <c r="AE91" s="53"/>
      <c r="AF91" s="51" t="s">
        <v>874</v>
      </c>
    </row>
    <row r="92" spans="1:32" ht="180" customHeight="1">
      <c r="A92" s="42">
        <v>87</v>
      </c>
      <c r="B92" s="6" t="s">
        <v>875</v>
      </c>
      <c r="C92" s="6" t="s">
        <v>444</v>
      </c>
      <c r="D92" s="6" t="s">
        <v>909</v>
      </c>
      <c r="E92" s="6" t="s">
        <v>910</v>
      </c>
      <c r="F92" s="6" t="s">
        <v>911</v>
      </c>
      <c r="G92" s="6" t="s">
        <v>90</v>
      </c>
      <c r="H92" s="6" t="s">
        <v>873</v>
      </c>
      <c r="I92" s="63" t="s">
        <v>449</v>
      </c>
      <c r="J92" s="61" t="s">
        <v>654</v>
      </c>
      <c r="K92" s="57" t="s">
        <v>118</v>
      </c>
      <c r="L92" s="57">
        <v>5</v>
      </c>
      <c r="M92" s="57">
        <v>10</v>
      </c>
      <c r="N92" s="57">
        <v>15</v>
      </c>
      <c r="O92" s="57">
        <v>15</v>
      </c>
      <c r="P92" s="68"/>
      <c r="Q92" s="68"/>
      <c r="R92" s="68"/>
      <c r="S92" s="68"/>
      <c r="T92" s="74">
        <v>5</v>
      </c>
      <c r="U92" s="74" t="s">
        <v>912</v>
      </c>
      <c r="V92" s="74" t="s">
        <v>913</v>
      </c>
      <c r="W92" s="74" t="s">
        <v>660</v>
      </c>
      <c r="X92" s="71">
        <v>10</v>
      </c>
      <c r="Y92" s="92" t="s">
        <v>914</v>
      </c>
      <c r="Z92" s="90" t="s">
        <v>915</v>
      </c>
      <c r="AA92" s="91" t="s">
        <v>916</v>
      </c>
      <c r="AB92" s="40"/>
      <c r="AC92" s="40"/>
      <c r="AD92" s="40"/>
      <c r="AE92" s="53"/>
      <c r="AF92" s="51" t="s">
        <v>874</v>
      </c>
    </row>
    <row r="93" spans="1:32" ht="165" customHeight="1">
      <c r="A93" s="42">
        <v>88</v>
      </c>
      <c r="B93" s="6" t="s">
        <v>875</v>
      </c>
      <c r="C93" s="6" t="s">
        <v>444</v>
      </c>
      <c r="D93" s="6" t="s">
        <v>917</v>
      </c>
      <c r="E93" s="6" t="s">
        <v>918</v>
      </c>
      <c r="F93" s="6" t="s">
        <v>919</v>
      </c>
      <c r="G93" s="6" t="s">
        <v>149</v>
      </c>
      <c r="H93" s="6" t="s">
        <v>641</v>
      </c>
      <c r="I93" s="63" t="s">
        <v>476</v>
      </c>
      <c r="J93" s="61" t="s">
        <v>714</v>
      </c>
      <c r="K93" s="58" t="s">
        <v>118</v>
      </c>
      <c r="L93" s="59">
        <v>0.05</v>
      </c>
      <c r="M93" s="58" t="s">
        <v>118</v>
      </c>
      <c r="N93" s="59">
        <v>0.1</v>
      </c>
      <c r="O93" s="59">
        <v>0.15</v>
      </c>
      <c r="P93" s="68" t="s">
        <v>118</v>
      </c>
      <c r="Q93" s="67" t="s">
        <v>920</v>
      </c>
      <c r="R93" s="67" t="s">
        <v>921</v>
      </c>
      <c r="S93" s="67" t="s">
        <v>479</v>
      </c>
      <c r="T93" s="78">
        <v>0.05</v>
      </c>
      <c r="U93" s="74" t="s">
        <v>922</v>
      </c>
      <c r="V93" s="74" t="s">
        <v>923</v>
      </c>
      <c r="W93" s="74" t="s">
        <v>660</v>
      </c>
      <c r="X93" s="71"/>
      <c r="Y93" s="72" t="s">
        <v>96</v>
      </c>
      <c r="Z93" s="71"/>
      <c r="AA93" s="71"/>
      <c r="AB93" s="40"/>
      <c r="AC93" s="40"/>
      <c r="AD93" s="40"/>
      <c r="AE93" s="53"/>
      <c r="AF93" s="51" t="s">
        <v>727</v>
      </c>
    </row>
    <row r="94" spans="1:32" ht="285" customHeight="1">
      <c r="A94" s="42">
        <v>89</v>
      </c>
      <c r="B94" s="6" t="s">
        <v>875</v>
      </c>
      <c r="C94" s="6" t="s">
        <v>444</v>
      </c>
      <c r="D94" s="6" t="s">
        <v>924</v>
      </c>
      <c r="E94" s="6" t="s">
        <v>925</v>
      </c>
      <c r="F94" s="6" t="s">
        <v>926</v>
      </c>
      <c r="G94" s="6" t="s">
        <v>42</v>
      </c>
      <c r="H94" s="6" t="s">
        <v>927</v>
      </c>
      <c r="I94" s="63" t="s">
        <v>476</v>
      </c>
      <c r="J94" s="61" t="s">
        <v>450</v>
      </c>
      <c r="K94" s="62">
        <v>0.1</v>
      </c>
      <c r="L94" s="62">
        <v>0.4</v>
      </c>
      <c r="M94" s="62">
        <v>0.6</v>
      </c>
      <c r="N94" s="62">
        <v>0.9</v>
      </c>
      <c r="O94" s="62">
        <v>0.9</v>
      </c>
      <c r="P94" s="70">
        <v>0.1</v>
      </c>
      <c r="Q94" s="67" t="s">
        <v>928</v>
      </c>
      <c r="R94" s="67" t="s">
        <v>929</v>
      </c>
      <c r="S94" s="68"/>
      <c r="T94" s="78">
        <v>0.4</v>
      </c>
      <c r="U94" s="74" t="s">
        <v>930</v>
      </c>
      <c r="V94" s="74" t="s">
        <v>931</v>
      </c>
      <c r="W94" s="74" t="s">
        <v>932</v>
      </c>
      <c r="X94" s="80">
        <v>0.6</v>
      </c>
      <c r="Y94" s="72" t="s">
        <v>933</v>
      </c>
      <c r="Z94" s="72" t="s">
        <v>934</v>
      </c>
      <c r="AA94" s="72" t="s">
        <v>935</v>
      </c>
      <c r="AB94" s="40"/>
      <c r="AC94" s="40"/>
      <c r="AD94" s="40"/>
      <c r="AE94" s="53"/>
      <c r="AF94" s="51" t="s">
        <v>519</v>
      </c>
    </row>
  </sheetData>
  <protectedRanges>
    <protectedRange sqref="Y75 Z48:AA94 X76:Y94 X48:Y74 X6:AA47" name="Rango1"/>
  </protectedRanges>
  <autoFilter ref="A4:J94" xr:uid="{00000000-0001-0000-0100-000000000000}"/>
  <mergeCells count="20">
    <mergeCell ref="C1:AD1"/>
    <mergeCell ref="AE1:AF1"/>
    <mergeCell ref="AF4:AF5"/>
    <mergeCell ref="AB4:AE4"/>
    <mergeCell ref="A1:B1"/>
    <mergeCell ref="A3:AF3"/>
    <mergeCell ref="A4:A5"/>
    <mergeCell ref="P4:S4"/>
    <mergeCell ref="K4:O4"/>
    <mergeCell ref="E4:E5"/>
    <mergeCell ref="H4:H5"/>
    <mergeCell ref="B4:B5"/>
    <mergeCell ref="C4:C5"/>
    <mergeCell ref="D4:D5"/>
    <mergeCell ref="F4:F5"/>
    <mergeCell ref="X4:AA4"/>
    <mergeCell ref="G4:G5"/>
    <mergeCell ref="J4:J5"/>
    <mergeCell ref="I4:I5"/>
    <mergeCell ref="T4:W4"/>
  </mergeCells>
  <hyperlinks>
    <hyperlink ref="Z30" r:id="rId1" display="https://scjgovcol-my.sharepoint.com/personal/diana_bonilla_scj_gov_co/_layouts/15/onedrive.aspx?ct=1759940357726&amp;or=OWA%2DNT%2DMail&amp;ga=1&amp;id=%2Fpersonal%2Fdiana%5Fbonilla%5Fscj%5Fgov%5Fco%2FDocuments%2FInformes%202025%2FInformes%202025%2E%2D%2FPROYECTO%20290%2FSeptiembre%20%2D%202025%2FActividad%201" xr:uid="{EE9DE03E-C2B1-4FAC-9BD4-0BA778F5873F}"/>
    <hyperlink ref="Z92" r:id="rId2" xr:uid="{10ADAB3E-695E-4BA2-9D9F-7535BC34A286}"/>
  </hyperlinks>
  <pageMargins left="0.70866141732283472" right="0.70866141732283472" top="0.74803149606299213" bottom="0.74803149606299213" header="0.31496062992125984" footer="0.31496062992125984"/>
  <pageSetup paperSize="8" scale="28" fitToHeight="0" orientation="landscape" r:id="rId3"/>
  <headerFooter>
    <oddFooter>&amp;R&amp;G</oddFooter>
  </headerFooter>
  <rowBreaks count="2" manualBreakCount="2">
    <brk id="78" max="16383" man="1"/>
    <brk id="94" max="16383" man="1"/>
  </rowBreaks>
  <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41"/>
  <sheetViews>
    <sheetView topLeftCell="A28" zoomScale="70" zoomScaleNormal="70" workbookViewId="0">
      <selection activeCell="G20" sqref="G20"/>
    </sheetView>
  </sheetViews>
  <sheetFormatPr defaultColWidth="11.42578125" defaultRowHeight="14.45"/>
  <cols>
    <col min="1" max="1" width="52.7109375" bestFit="1" customWidth="1"/>
    <col min="2" max="2" width="20" bestFit="1" customWidth="1"/>
    <col min="3" max="3" width="22.42578125" customWidth="1"/>
    <col min="4" max="4" width="29.42578125" customWidth="1"/>
    <col min="5" max="5" width="20" bestFit="1" customWidth="1"/>
    <col min="6" max="6" width="14.7109375" customWidth="1"/>
    <col min="7" max="7" width="46" bestFit="1" customWidth="1"/>
    <col min="8" max="8" width="20" bestFit="1" customWidth="1"/>
    <col min="9" max="9" width="25.140625" customWidth="1"/>
    <col min="10" max="10" width="52.7109375" bestFit="1" customWidth="1"/>
    <col min="11" max="11" width="20" bestFit="1" customWidth="1"/>
    <col min="12" max="12" width="35.140625" bestFit="1" customWidth="1"/>
    <col min="13" max="13" width="30.28515625" bestFit="1" customWidth="1"/>
    <col min="14" max="14" width="31.42578125" bestFit="1" customWidth="1"/>
    <col min="15" max="15" width="10.140625" bestFit="1" customWidth="1"/>
    <col min="16" max="16" width="14.85546875" bestFit="1" customWidth="1"/>
    <col min="17" max="17" width="11.7109375" bestFit="1" customWidth="1"/>
    <col min="18" max="18" width="40.140625" bestFit="1" customWidth="1"/>
    <col min="19" max="19" width="31.42578125" bestFit="1" customWidth="1"/>
    <col min="20" max="20" width="14.85546875" bestFit="1" customWidth="1"/>
    <col min="21" max="21" width="60.140625" bestFit="1" customWidth="1"/>
    <col min="22" max="22" width="37.28515625" bestFit="1" customWidth="1"/>
    <col min="23" max="23" width="36.140625" bestFit="1" customWidth="1"/>
    <col min="24" max="24" width="44.85546875" bestFit="1" customWidth="1"/>
    <col min="25" max="25" width="47.85546875" bestFit="1" customWidth="1"/>
    <col min="26" max="26" width="31.42578125" bestFit="1" customWidth="1"/>
    <col min="27" max="27" width="14.85546875" bestFit="1" customWidth="1"/>
    <col min="28" max="28" width="40.42578125" bestFit="1" customWidth="1"/>
    <col min="29" max="29" width="44.85546875" bestFit="1" customWidth="1"/>
    <col min="30" max="30" width="14.85546875" bestFit="1" customWidth="1"/>
    <col min="31" max="31" width="47.85546875" bestFit="1" customWidth="1"/>
    <col min="32" max="32" width="12" bestFit="1" customWidth="1"/>
    <col min="33" max="33" width="11.7109375" bestFit="1" customWidth="1"/>
    <col min="34" max="34" width="60.140625" bestFit="1" customWidth="1"/>
    <col min="35" max="35" width="44.85546875" bestFit="1" customWidth="1"/>
    <col min="36" max="36" width="47.85546875" bestFit="1" customWidth="1"/>
    <col min="37" max="37" width="40.42578125" bestFit="1" customWidth="1"/>
    <col min="38" max="38" width="12" bestFit="1" customWidth="1"/>
    <col min="39" max="39" width="49.28515625" bestFit="1" customWidth="1"/>
    <col min="40" max="40" width="54.85546875" bestFit="1" customWidth="1"/>
    <col min="41" max="41" width="57.85546875" bestFit="1" customWidth="1"/>
    <col min="42" max="42" width="53.140625" bestFit="1" customWidth="1"/>
    <col min="43" max="43" width="12" bestFit="1" customWidth="1"/>
    <col min="44" max="44" width="35.140625" bestFit="1" customWidth="1"/>
    <col min="45" max="45" width="50.140625" bestFit="1" customWidth="1"/>
    <col min="46" max="46" width="14.85546875" bestFit="1" customWidth="1"/>
    <col min="47" max="47" width="50.85546875" bestFit="1" customWidth="1"/>
    <col min="48" max="48" width="12" bestFit="1" customWidth="1"/>
    <col min="49" max="49" width="53.140625" bestFit="1" customWidth="1"/>
    <col min="50" max="50" width="39.28515625" bestFit="1" customWidth="1"/>
    <col min="51" max="51" width="42.28515625" bestFit="1" customWidth="1"/>
    <col min="52" max="52" width="40.140625" bestFit="1" customWidth="1"/>
    <col min="53" max="53" width="43.140625" bestFit="1" customWidth="1"/>
    <col min="54" max="54" width="27.28515625" bestFit="1" customWidth="1"/>
    <col min="55" max="55" width="30.28515625" bestFit="1" customWidth="1"/>
    <col min="56" max="56" width="33.140625" bestFit="1" customWidth="1"/>
    <col min="57" max="57" width="36.140625" bestFit="1" customWidth="1"/>
    <col min="58" max="58" width="57.140625" bestFit="1" customWidth="1"/>
    <col min="59" max="59" width="36.140625" bestFit="1" customWidth="1"/>
    <col min="60" max="60" width="31.42578125" bestFit="1" customWidth="1"/>
    <col min="61" max="61" width="14.85546875" bestFit="1" customWidth="1"/>
    <col min="62" max="62" width="40.42578125" bestFit="1" customWidth="1"/>
    <col min="63" max="63" width="12" bestFit="1" customWidth="1"/>
    <col min="64" max="64" width="60.140625" bestFit="1" customWidth="1"/>
    <col min="65" max="65" width="37.28515625" bestFit="1" customWidth="1"/>
    <col min="66" max="66" width="40.42578125" bestFit="1" customWidth="1"/>
    <col min="67" max="67" width="54.42578125" bestFit="1" customWidth="1"/>
    <col min="68" max="68" width="14.85546875" bestFit="1" customWidth="1"/>
    <col min="69" max="69" width="35.140625" bestFit="1" customWidth="1"/>
    <col min="70" max="70" width="12" bestFit="1" customWidth="1"/>
    <col min="71" max="71" width="57.42578125" bestFit="1" customWidth="1"/>
    <col min="72" max="72" width="44.85546875" bestFit="1" customWidth="1"/>
    <col min="73" max="73" width="47.85546875" bestFit="1" customWidth="1"/>
    <col min="74" max="74" width="11.7109375" bestFit="1" customWidth="1"/>
  </cols>
  <sheetData>
    <row r="2" spans="1:11">
      <c r="A2" s="7" t="s">
        <v>936</v>
      </c>
      <c r="B2" t="s">
        <v>5</v>
      </c>
      <c r="D2" s="7" t="s">
        <v>936</v>
      </c>
      <c r="E2" t="s">
        <v>5</v>
      </c>
      <c r="G2" s="7" t="s">
        <v>936</v>
      </c>
      <c r="H2" t="s">
        <v>5</v>
      </c>
      <c r="J2" s="7" t="s">
        <v>936</v>
      </c>
      <c r="K2" t="s">
        <v>5</v>
      </c>
    </row>
    <row r="4" spans="1:11">
      <c r="A4" s="7" t="s">
        <v>2</v>
      </c>
      <c r="B4" t="s">
        <v>937</v>
      </c>
      <c r="D4" s="7" t="s">
        <v>2</v>
      </c>
      <c r="E4" t="s">
        <v>937</v>
      </c>
      <c r="G4" s="7" t="s">
        <v>2</v>
      </c>
      <c r="H4" t="s">
        <v>937</v>
      </c>
      <c r="J4" s="7" t="s">
        <v>2</v>
      </c>
      <c r="K4" t="s">
        <v>937</v>
      </c>
    </row>
    <row r="5" spans="1:11">
      <c r="A5" s="15" t="s">
        <v>938</v>
      </c>
      <c r="B5">
        <v>1</v>
      </c>
      <c r="D5" s="15" t="s">
        <v>938</v>
      </c>
      <c r="E5">
        <v>1</v>
      </c>
      <c r="G5" s="15" t="s">
        <v>938</v>
      </c>
      <c r="H5">
        <v>2</v>
      </c>
      <c r="J5" s="15" t="s">
        <v>939</v>
      </c>
      <c r="K5">
        <v>1</v>
      </c>
    </row>
    <row r="6" spans="1:11">
      <c r="A6" s="15" t="s">
        <v>939</v>
      </c>
      <c r="B6">
        <v>4</v>
      </c>
      <c r="D6" s="15" t="s">
        <v>940</v>
      </c>
      <c r="E6">
        <v>1</v>
      </c>
      <c r="G6" s="15" t="s">
        <v>940</v>
      </c>
      <c r="H6">
        <v>1</v>
      </c>
      <c r="J6" s="15" t="s">
        <v>941</v>
      </c>
      <c r="K6">
        <v>86</v>
      </c>
    </row>
    <row r="7" spans="1:11">
      <c r="A7" s="15" t="s">
        <v>942</v>
      </c>
      <c r="B7">
        <v>19</v>
      </c>
      <c r="D7" s="15" t="s">
        <v>943</v>
      </c>
      <c r="E7">
        <v>1</v>
      </c>
      <c r="G7" s="15" t="s">
        <v>7</v>
      </c>
      <c r="H7">
        <v>3</v>
      </c>
      <c r="J7" s="15" t="s">
        <v>7</v>
      </c>
      <c r="K7">
        <v>87</v>
      </c>
    </row>
    <row r="8" spans="1:11">
      <c r="A8" s="15" t="s">
        <v>940</v>
      </c>
      <c r="B8">
        <v>16</v>
      </c>
      <c r="D8" s="15" t="s">
        <v>7</v>
      </c>
      <c r="E8">
        <v>3</v>
      </c>
    </row>
    <row r="9" spans="1:11">
      <c r="A9" s="15" t="s">
        <v>943</v>
      </c>
      <c r="B9">
        <v>36</v>
      </c>
    </row>
    <row r="10" spans="1:11">
      <c r="A10" s="15" t="s">
        <v>944</v>
      </c>
      <c r="B10">
        <v>3</v>
      </c>
    </row>
    <row r="11" spans="1:11">
      <c r="A11" s="15" t="s">
        <v>945</v>
      </c>
      <c r="B11">
        <v>8</v>
      </c>
    </row>
    <row r="12" spans="1:11">
      <c r="A12" s="15" t="s">
        <v>7</v>
      </c>
      <c r="B12">
        <v>87</v>
      </c>
    </row>
    <row r="15" spans="1:11">
      <c r="A15" s="16" t="s">
        <v>936</v>
      </c>
      <c r="B15" s="22" t="s">
        <v>946</v>
      </c>
      <c r="C15" s="16" t="s">
        <v>947</v>
      </c>
      <c r="D15" s="16" t="s">
        <v>948</v>
      </c>
      <c r="E15" s="16" t="s">
        <v>949</v>
      </c>
      <c r="F15" s="18" t="s">
        <v>950</v>
      </c>
    </row>
    <row r="16" spans="1:11">
      <c r="A16" s="15" t="s">
        <v>938</v>
      </c>
      <c r="B16" s="28">
        <v>1</v>
      </c>
      <c r="C16" s="25">
        <v>1</v>
      </c>
      <c r="D16" s="25">
        <v>2</v>
      </c>
      <c r="E16" s="25"/>
      <c r="F16" s="18">
        <f>SUM(B16:E16)</f>
        <v>4</v>
      </c>
    </row>
    <row r="17" spans="1:6">
      <c r="A17" s="15" t="s">
        <v>939</v>
      </c>
      <c r="B17" s="28">
        <v>4</v>
      </c>
      <c r="C17" s="25"/>
      <c r="D17" s="25"/>
      <c r="E17" s="25">
        <v>1</v>
      </c>
      <c r="F17" s="18">
        <f t="shared" ref="F17:F22" si="0">SUM(B17:E17)</f>
        <v>5</v>
      </c>
    </row>
    <row r="18" spans="1:6">
      <c r="A18" s="15" t="s">
        <v>942</v>
      </c>
      <c r="B18" s="28">
        <v>19</v>
      </c>
      <c r="C18" s="25"/>
      <c r="D18" s="25"/>
      <c r="E18" s="25"/>
      <c r="F18" s="18">
        <f t="shared" si="0"/>
        <v>19</v>
      </c>
    </row>
    <row r="19" spans="1:6">
      <c r="A19" s="15" t="s">
        <v>940</v>
      </c>
      <c r="B19" s="28">
        <v>16</v>
      </c>
      <c r="C19" s="25">
        <v>1</v>
      </c>
      <c r="D19" s="25">
        <v>1</v>
      </c>
      <c r="E19" s="25"/>
      <c r="F19" s="18">
        <f t="shared" si="0"/>
        <v>18</v>
      </c>
    </row>
    <row r="20" spans="1:6">
      <c r="A20" s="15" t="s">
        <v>943</v>
      </c>
      <c r="B20" s="28">
        <v>36</v>
      </c>
      <c r="C20" s="25">
        <v>1</v>
      </c>
      <c r="D20" s="25"/>
      <c r="E20" s="25"/>
      <c r="F20" s="18">
        <f t="shared" si="0"/>
        <v>37</v>
      </c>
    </row>
    <row r="21" spans="1:6">
      <c r="A21" s="15" t="s">
        <v>944</v>
      </c>
      <c r="B21" s="28">
        <v>3</v>
      </c>
      <c r="C21" s="25"/>
      <c r="D21" s="25"/>
      <c r="E21" s="25"/>
      <c r="F21" s="18">
        <f t="shared" si="0"/>
        <v>3</v>
      </c>
    </row>
    <row r="22" spans="1:6">
      <c r="A22" s="15" t="s">
        <v>945</v>
      </c>
      <c r="B22" s="28">
        <v>8</v>
      </c>
      <c r="C22" s="25"/>
      <c r="D22" s="25"/>
      <c r="E22" s="25"/>
      <c r="F22" s="18">
        <f t="shared" si="0"/>
        <v>8</v>
      </c>
    </row>
    <row r="23" spans="1:6">
      <c r="B23" s="24">
        <f>SUM(B15:B22)</f>
        <v>87</v>
      </c>
      <c r="C23" s="27"/>
      <c r="D23" s="27"/>
      <c r="E23" s="27"/>
      <c r="F23" s="17">
        <f>SUM(F16:F22)</f>
        <v>94</v>
      </c>
    </row>
    <row r="26" spans="1:6">
      <c r="A26" s="20" t="s">
        <v>936</v>
      </c>
      <c r="B26" s="19" t="s">
        <v>950</v>
      </c>
    </row>
    <row r="27" spans="1:6">
      <c r="A27" s="15" t="s">
        <v>938</v>
      </c>
      <c r="B27" s="19">
        <v>4</v>
      </c>
    </row>
    <row r="28" spans="1:6">
      <c r="A28" s="15" t="s">
        <v>939</v>
      </c>
      <c r="B28" s="19">
        <v>5</v>
      </c>
    </row>
    <row r="29" spans="1:6">
      <c r="A29" s="15" t="s">
        <v>942</v>
      </c>
      <c r="B29" s="19">
        <v>19</v>
      </c>
    </row>
    <row r="30" spans="1:6">
      <c r="A30" s="15" t="s">
        <v>940</v>
      </c>
      <c r="B30" s="19">
        <v>18</v>
      </c>
    </row>
    <row r="31" spans="1:6">
      <c r="A31" s="15" t="s">
        <v>943</v>
      </c>
      <c r="B31" s="19">
        <v>37</v>
      </c>
    </row>
    <row r="32" spans="1:6">
      <c r="A32" s="15" t="s">
        <v>944</v>
      </c>
      <c r="B32" s="19">
        <v>3</v>
      </c>
    </row>
    <row r="33" spans="1:6">
      <c r="A33" s="15" t="s">
        <v>945</v>
      </c>
      <c r="B33" s="19">
        <v>8</v>
      </c>
    </row>
    <row r="41" spans="1:6">
      <c r="F41">
        <f>SUM(B41:E41)</f>
        <v>0</v>
      </c>
    </row>
  </sheetData>
  <sheetProtection algorithmName="SHA-512" hashValue="uWEfXAoWm01wrJ5MjdMTQGCer/OFj+XubgPPYVZYlqdhkHsov+O97ZYQ9yXc7fxu6DKu1fOuSEelk2Rgv2VU3Q==" saltValue="0Vyofqfw+ftuK1BXcc7uuw==" spinCount="100000" sheet="1" objects="1" scenarios="1"/>
  <pageMargins left="0.7" right="0.7" top="0.75" bottom="0.75" header="0.3" footer="0.3"/>
  <pageSetup orientation="portrait" horizontalDpi="300" verticalDpi="30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Y42"/>
  <sheetViews>
    <sheetView topLeftCell="A28" zoomScale="70" zoomScaleNormal="70" workbookViewId="0">
      <selection activeCell="B16" sqref="B16:B24"/>
    </sheetView>
  </sheetViews>
  <sheetFormatPr defaultColWidth="11.42578125" defaultRowHeight="14.45"/>
  <cols>
    <col min="1" max="1" width="54.85546875" bestFit="1" customWidth="1"/>
    <col min="2" max="2" width="21.28515625" customWidth="1"/>
    <col min="3" max="3" width="22.42578125" customWidth="1"/>
    <col min="4" max="4" width="29.7109375" customWidth="1"/>
    <col min="5" max="5" width="29.42578125" customWidth="1"/>
    <col min="6" max="6" width="14.7109375" customWidth="1"/>
    <col min="7" max="7" width="26" customWidth="1"/>
    <col min="8" max="8" width="35" bestFit="1" customWidth="1"/>
    <col min="9" max="9" width="25.140625" customWidth="1"/>
    <col min="10" max="10" width="43.140625" bestFit="1" customWidth="1"/>
    <col min="11" max="11" width="35" bestFit="1" customWidth="1"/>
    <col min="12" max="12" width="35.140625" bestFit="1" customWidth="1"/>
    <col min="13" max="13" width="30.28515625" bestFit="1" customWidth="1"/>
    <col min="14" max="14" width="31.42578125" bestFit="1" customWidth="1"/>
    <col min="15" max="15" width="10.140625" bestFit="1" customWidth="1"/>
    <col min="16" max="16" width="14.85546875" bestFit="1" customWidth="1"/>
    <col min="17" max="17" width="11.7109375" bestFit="1" customWidth="1"/>
    <col min="18" max="18" width="40.140625" bestFit="1" customWidth="1"/>
    <col min="19" max="19" width="31.42578125" bestFit="1" customWidth="1"/>
    <col min="20" max="20" width="14.85546875" bestFit="1" customWidth="1"/>
    <col min="21" max="21" width="60.140625" bestFit="1" customWidth="1"/>
    <col min="22" max="22" width="37.28515625" bestFit="1" customWidth="1"/>
    <col min="23" max="23" width="36.140625" bestFit="1" customWidth="1"/>
    <col min="24" max="24" width="44.85546875" bestFit="1" customWidth="1"/>
    <col min="25" max="25" width="47.85546875" bestFit="1" customWidth="1"/>
    <col min="26" max="26" width="31.42578125" bestFit="1" customWidth="1"/>
    <col min="27" max="27" width="14.85546875" bestFit="1" customWidth="1"/>
    <col min="28" max="28" width="40.42578125" bestFit="1" customWidth="1"/>
    <col min="29" max="29" width="44.85546875" bestFit="1" customWidth="1"/>
    <col min="30" max="30" width="14.85546875" bestFit="1" customWidth="1"/>
    <col min="31" max="31" width="47.85546875" bestFit="1" customWidth="1"/>
    <col min="32" max="32" width="12" bestFit="1" customWidth="1"/>
    <col min="33" max="33" width="11.7109375" bestFit="1" customWidth="1"/>
    <col min="34" max="34" width="60.140625" bestFit="1" customWidth="1"/>
    <col min="35" max="35" width="44.85546875" bestFit="1" customWidth="1"/>
    <col min="36" max="36" width="47.85546875" bestFit="1" customWidth="1"/>
    <col min="37" max="37" width="40.42578125" bestFit="1" customWidth="1"/>
    <col min="38" max="38" width="12" bestFit="1" customWidth="1"/>
    <col min="39" max="39" width="49.28515625" bestFit="1" customWidth="1"/>
    <col min="40" max="40" width="54.85546875" bestFit="1" customWidth="1"/>
    <col min="41" max="41" width="57.85546875" bestFit="1" customWidth="1"/>
    <col min="42" max="42" width="53.140625" bestFit="1" customWidth="1"/>
    <col min="43" max="43" width="12" bestFit="1" customWidth="1"/>
    <col min="44" max="44" width="35.140625" bestFit="1" customWidth="1"/>
    <col min="45" max="45" width="50.140625" bestFit="1" customWidth="1"/>
    <col min="46" max="46" width="14.85546875" bestFit="1" customWidth="1"/>
    <col min="47" max="47" width="50.85546875" bestFit="1" customWidth="1"/>
    <col min="48" max="48" width="12" bestFit="1" customWidth="1"/>
    <col min="49" max="49" width="53.140625" bestFit="1" customWidth="1"/>
    <col min="50" max="50" width="39.28515625" bestFit="1" customWidth="1"/>
    <col min="51" max="51" width="42.28515625" bestFit="1" customWidth="1"/>
    <col min="52" max="52" width="40.140625" bestFit="1" customWidth="1"/>
    <col min="53" max="53" width="43.140625" bestFit="1" customWidth="1"/>
    <col min="54" max="54" width="27.28515625" bestFit="1" customWidth="1"/>
    <col min="55" max="55" width="30.28515625" bestFit="1" customWidth="1"/>
    <col min="56" max="56" width="33.140625" bestFit="1" customWidth="1"/>
    <col min="57" max="57" width="36.140625" bestFit="1" customWidth="1"/>
    <col min="58" max="58" width="57.140625" bestFit="1" customWidth="1"/>
    <col min="59" max="59" width="36.140625" bestFit="1" customWidth="1"/>
    <col min="60" max="60" width="31.42578125" bestFit="1" customWidth="1"/>
    <col min="61" max="61" width="14.85546875" bestFit="1" customWidth="1"/>
    <col min="62" max="62" width="40.42578125" bestFit="1" customWidth="1"/>
    <col min="63" max="63" width="12" bestFit="1" customWidth="1"/>
    <col min="64" max="64" width="60.140625" bestFit="1" customWidth="1"/>
    <col min="65" max="65" width="37.28515625" bestFit="1" customWidth="1"/>
    <col min="66" max="66" width="40.42578125" bestFit="1" customWidth="1"/>
    <col min="67" max="67" width="54.42578125" bestFit="1" customWidth="1"/>
    <col min="68" max="68" width="14.85546875" bestFit="1" customWidth="1"/>
    <col min="69" max="69" width="35.140625" bestFit="1" customWidth="1"/>
    <col min="70" max="70" width="12" bestFit="1" customWidth="1"/>
    <col min="71" max="71" width="57.42578125" bestFit="1" customWidth="1"/>
    <col min="72" max="72" width="44.85546875" bestFit="1" customWidth="1"/>
    <col min="73" max="73" width="47.85546875" bestFit="1" customWidth="1"/>
    <col min="74" max="74" width="11.7109375" bestFit="1" customWidth="1"/>
  </cols>
  <sheetData>
    <row r="2" spans="1:13">
      <c r="A2" s="7" t="s">
        <v>936</v>
      </c>
      <c r="B2" t="s">
        <v>6</v>
      </c>
      <c r="D2" s="7" t="s">
        <v>936</v>
      </c>
      <c r="E2" t="s">
        <v>6</v>
      </c>
      <c r="G2" s="7" t="s">
        <v>936</v>
      </c>
      <c r="H2" t="s">
        <v>6</v>
      </c>
      <c r="J2" s="7" t="s">
        <v>936</v>
      </c>
      <c r="K2" t="s">
        <v>6</v>
      </c>
    </row>
    <row r="4" spans="1:13">
      <c r="A4" s="7" t="s">
        <v>2</v>
      </c>
      <c r="B4" t="s">
        <v>937</v>
      </c>
      <c r="D4" s="7" t="s">
        <v>2</v>
      </c>
      <c r="E4" t="s">
        <v>937</v>
      </c>
      <c r="F4" s="7"/>
      <c r="G4" s="7" t="s">
        <v>2</v>
      </c>
      <c r="H4" t="s">
        <v>937</v>
      </c>
      <c r="I4" s="7"/>
      <c r="J4" s="7" t="s">
        <v>2</v>
      </c>
      <c r="K4" t="s">
        <v>937</v>
      </c>
      <c r="L4" s="7"/>
      <c r="M4" s="7"/>
    </row>
    <row r="5" spans="1:13">
      <c r="A5" s="15" t="s">
        <v>951</v>
      </c>
      <c r="B5">
        <v>8</v>
      </c>
      <c r="D5" s="15" t="s">
        <v>952</v>
      </c>
      <c r="E5">
        <v>3</v>
      </c>
      <c r="G5" s="15" t="s">
        <v>953</v>
      </c>
      <c r="H5">
        <v>1</v>
      </c>
      <c r="J5" s="15" t="s">
        <v>953</v>
      </c>
      <c r="K5">
        <v>2</v>
      </c>
    </row>
    <row r="6" spans="1:13">
      <c r="A6" s="15" t="s">
        <v>953</v>
      </c>
      <c r="B6">
        <v>15</v>
      </c>
      <c r="D6" s="15" t="s">
        <v>954</v>
      </c>
      <c r="E6">
        <v>2</v>
      </c>
      <c r="G6" s="15" t="s">
        <v>955</v>
      </c>
      <c r="H6">
        <v>2</v>
      </c>
      <c r="J6" s="15" t="s">
        <v>952</v>
      </c>
      <c r="K6">
        <v>1</v>
      </c>
    </row>
    <row r="7" spans="1:13">
      <c r="A7" s="15" t="s">
        <v>956</v>
      </c>
      <c r="B7">
        <v>10</v>
      </c>
      <c r="D7" s="15" t="s">
        <v>957</v>
      </c>
      <c r="E7">
        <v>3</v>
      </c>
      <c r="G7" s="15" t="s">
        <v>952</v>
      </c>
      <c r="H7">
        <v>3</v>
      </c>
      <c r="J7" s="15" t="s">
        <v>958</v>
      </c>
      <c r="K7">
        <v>1</v>
      </c>
    </row>
    <row r="8" spans="1:13">
      <c r="A8" s="15" t="s">
        <v>955</v>
      </c>
      <c r="B8">
        <v>3</v>
      </c>
      <c r="D8" s="15" t="s">
        <v>958</v>
      </c>
      <c r="E8">
        <v>1</v>
      </c>
      <c r="G8" s="15" t="s">
        <v>954</v>
      </c>
      <c r="H8">
        <v>1</v>
      </c>
      <c r="J8" s="15" t="s">
        <v>941</v>
      </c>
      <c r="K8">
        <v>50</v>
      </c>
    </row>
    <row r="9" spans="1:13">
      <c r="A9" s="15" t="s">
        <v>952</v>
      </c>
      <c r="B9">
        <v>2</v>
      </c>
      <c r="D9" s="15" t="s">
        <v>941</v>
      </c>
      <c r="E9">
        <v>45</v>
      </c>
      <c r="G9" s="15" t="s">
        <v>941</v>
      </c>
      <c r="H9">
        <v>47</v>
      </c>
      <c r="J9" s="15" t="s">
        <v>7</v>
      </c>
      <c r="K9">
        <v>54</v>
      </c>
    </row>
    <row r="10" spans="1:13">
      <c r="A10" s="15" t="s">
        <v>954</v>
      </c>
      <c r="B10">
        <v>12</v>
      </c>
      <c r="D10" s="15" t="s">
        <v>7</v>
      </c>
      <c r="E10">
        <v>54</v>
      </c>
      <c r="G10" s="15" t="s">
        <v>7</v>
      </c>
      <c r="H10">
        <v>54</v>
      </c>
    </row>
    <row r="11" spans="1:13">
      <c r="A11" s="15" t="s">
        <v>957</v>
      </c>
      <c r="B11">
        <v>2</v>
      </c>
    </row>
    <row r="12" spans="1:13">
      <c r="A12" s="15" t="s">
        <v>958</v>
      </c>
      <c r="B12">
        <v>2</v>
      </c>
    </row>
    <row r="13" spans="1:13">
      <c r="A13" s="15" t="s">
        <v>7</v>
      </c>
      <c r="B13">
        <v>54</v>
      </c>
    </row>
    <row r="15" spans="1:13">
      <c r="A15" s="16" t="s">
        <v>936</v>
      </c>
      <c r="B15" s="22" t="s">
        <v>946</v>
      </c>
      <c r="C15" s="16" t="s">
        <v>947</v>
      </c>
      <c r="D15" s="16" t="s">
        <v>948</v>
      </c>
      <c r="E15" s="16" t="s">
        <v>949</v>
      </c>
      <c r="F15" s="18" t="s">
        <v>950</v>
      </c>
    </row>
    <row r="16" spans="1:13">
      <c r="A16" s="13" t="s">
        <v>951</v>
      </c>
      <c r="B16" s="23">
        <v>8</v>
      </c>
      <c r="C16" s="25"/>
      <c r="D16" s="25"/>
      <c r="E16" s="25"/>
      <c r="F16" s="18">
        <f t="shared" ref="F16:F23" si="0">SUM(B16:E16)</f>
        <v>8</v>
      </c>
    </row>
    <row r="17" spans="1:25">
      <c r="A17" s="13" t="s">
        <v>953</v>
      </c>
      <c r="B17" s="23">
        <v>15</v>
      </c>
      <c r="C17" s="25"/>
      <c r="D17" s="25">
        <v>1</v>
      </c>
      <c r="E17" s="25">
        <v>2</v>
      </c>
      <c r="F17" s="18">
        <f t="shared" si="0"/>
        <v>18</v>
      </c>
    </row>
    <row r="18" spans="1:25">
      <c r="A18" s="13" t="s">
        <v>956</v>
      </c>
      <c r="B18" s="23">
        <v>10</v>
      </c>
      <c r="C18" s="25"/>
      <c r="D18" s="25"/>
      <c r="E18" s="25"/>
      <c r="F18" s="18">
        <f t="shared" si="0"/>
        <v>10</v>
      </c>
    </row>
    <row r="19" spans="1:25">
      <c r="A19" s="13" t="s">
        <v>955</v>
      </c>
      <c r="B19" s="23">
        <v>3</v>
      </c>
      <c r="C19" s="26"/>
      <c r="D19" s="26">
        <v>2</v>
      </c>
      <c r="E19" s="26"/>
      <c r="F19" s="18">
        <f t="shared" si="0"/>
        <v>5</v>
      </c>
      <c r="G19" s="7"/>
      <c r="H19" s="7"/>
      <c r="I19" s="7"/>
      <c r="J19" s="7"/>
      <c r="K19" s="7"/>
      <c r="L19" s="7"/>
      <c r="M19" s="7"/>
      <c r="N19" s="7"/>
      <c r="O19" s="7"/>
      <c r="P19" s="7"/>
      <c r="Q19" s="7"/>
      <c r="R19" s="7"/>
      <c r="S19" s="7"/>
      <c r="T19" s="7"/>
      <c r="U19" s="7"/>
      <c r="V19" s="7"/>
      <c r="W19" s="7"/>
      <c r="X19" s="7"/>
      <c r="Y19" s="7"/>
    </row>
    <row r="20" spans="1:25">
      <c r="A20" s="13" t="s">
        <v>952</v>
      </c>
      <c r="B20" s="23">
        <v>2</v>
      </c>
      <c r="C20" s="25">
        <v>3</v>
      </c>
      <c r="D20" s="25">
        <v>3</v>
      </c>
      <c r="E20" s="25">
        <v>1</v>
      </c>
      <c r="F20" s="18">
        <f t="shared" si="0"/>
        <v>9</v>
      </c>
    </row>
    <row r="21" spans="1:25">
      <c r="A21" s="13" t="s">
        <v>954</v>
      </c>
      <c r="B21" s="23">
        <v>12</v>
      </c>
      <c r="C21" s="25">
        <v>2</v>
      </c>
      <c r="D21" s="25">
        <v>1</v>
      </c>
      <c r="E21" s="25"/>
      <c r="F21" s="18">
        <f t="shared" si="0"/>
        <v>15</v>
      </c>
    </row>
    <row r="22" spans="1:25">
      <c r="A22" s="13" t="s">
        <v>957</v>
      </c>
      <c r="B22" s="23">
        <v>2</v>
      </c>
      <c r="C22" s="25">
        <v>3</v>
      </c>
      <c r="D22" s="25"/>
      <c r="E22" s="25"/>
      <c r="F22" s="18">
        <f t="shared" si="0"/>
        <v>5</v>
      </c>
    </row>
    <row r="23" spans="1:25">
      <c r="A23" s="13" t="s">
        <v>958</v>
      </c>
      <c r="B23" s="23">
        <v>2</v>
      </c>
      <c r="C23" s="25">
        <v>1</v>
      </c>
      <c r="D23" s="25"/>
      <c r="E23" s="25">
        <v>1</v>
      </c>
      <c r="F23" s="18">
        <f t="shared" si="0"/>
        <v>4</v>
      </c>
    </row>
    <row r="24" spans="1:25">
      <c r="B24" s="24">
        <f>SUM(B15:B23)</f>
        <v>54</v>
      </c>
      <c r="C24" s="27">
        <f t="shared" ref="C24:E24" si="1">SUM(C15:C23)</f>
        <v>9</v>
      </c>
      <c r="D24" s="27">
        <f t="shared" si="1"/>
        <v>7</v>
      </c>
      <c r="E24" s="27">
        <f t="shared" si="1"/>
        <v>4</v>
      </c>
      <c r="F24" s="17">
        <f>SUM(F16:F23)</f>
        <v>74</v>
      </c>
    </row>
    <row r="27" spans="1:25">
      <c r="A27" s="20" t="s">
        <v>936</v>
      </c>
      <c r="B27" s="19" t="s">
        <v>950</v>
      </c>
    </row>
    <row r="28" spans="1:25">
      <c r="A28" s="21" t="s">
        <v>951</v>
      </c>
      <c r="B28" s="19">
        <v>8</v>
      </c>
    </row>
    <row r="29" spans="1:25">
      <c r="A29" s="21" t="s">
        <v>953</v>
      </c>
      <c r="B29" s="19">
        <v>18</v>
      </c>
    </row>
    <row r="30" spans="1:25">
      <c r="A30" s="21" t="s">
        <v>956</v>
      </c>
      <c r="B30" s="19">
        <v>10</v>
      </c>
    </row>
    <row r="31" spans="1:25">
      <c r="A31" s="21" t="s">
        <v>955</v>
      </c>
      <c r="B31" s="19">
        <v>5</v>
      </c>
    </row>
    <row r="32" spans="1:25">
      <c r="A32" s="21" t="s">
        <v>952</v>
      </c>
      <c r="B32" s="19">
        <v>9</v>
      </c>
    </row>
    <row r="33" spans="1:6">
      <c r="A33" s="21" t="s">
        <v>954</v>
      </c>
      <c r="B33" s="19">
        <v>15</v>
      </c>
    </row>
    <row r="34" spans="1:6">
      <c r="A34" s="21" t="s">
        <v>957</v>
      </c>
      <c r="B34" s="19">
        <v>5</v>
      </c>
    </row>
    <row r="35" spans="1:6">
      <c r="A35" s="21" t="s">
        <v>958</v>
      </c>
      <c r="B35" s="19">
        <v>4</v>
      </c>
    </row>
    <row r="42" spans="1:6">
      <c r="F42">
        <f>SUM(B42:E42)</f>
        <v>0</v>
      </c>
    </row>
  </sheetData>
  <sheetProtection algorithmName="SHA-512" hashValue="hGn/QQUqHo+CHnm1AMEiDg5A7g26iX9tGG2bAt9NnY69IgM4V5G+9PoIe+gKlNGNPkHRCH8n9Z0jo0vuWPZg3Q==" saltValue="51n+xxORYk868jNCHWuN7A==" spinCount="100000" sheet="1" objects="1" scenarios="1"/>
  <pageMargins left="0.7" right="0.7" top="0.75" bottom="0.75" header="0.3" footer="0.3"/>
  <pageSetup orientation="portrait" horizontalDpi="300" verticalDpi="30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3:B8"/>
  <sheetViews>
    <sheetView topLeftCell="A7" workbookViewId="0">
      <selection activeCell="C4" sqref="C4"/>
    </sheetView>
  </sheetViews>
  <sheetFormatPr defaultColWidth="11.42578125" defaultRowHeight="14.45"/>
  <cols>
    <col min="1" max="1" width="46" bestFit="1" customWidth="1"/>
    <col min="2" max="2" width="10.85546875" bestFit="1" customWidth="1"/>
  </cols>
  <sheetData>
    <row r="3" spans="1:2">
      <c r="A3" s="7" t="s">
        <v>0</v>
      </c>
      <c r="B3" t="s">
        <v>3</v>
      </c>
    </row>
    <row r="4" spans="1:2">
      <c r="A4" t="s">
        <v>959</v>
      </c>
      <c r="B4">
        <v>18</v>
      </c>
    </row>
    <row r="5" spans="1:2">
      <c r="A5" t="s">
        <v>960</v>
      </c>
      <c r="B5">
        <v>8</v>
      </c>
    </row>
    <row r="6" spans="1:2">
      <c r="A6" t="s">
        <v>961</v>
      </c>
      <c r="B6">
        <v>84</v>
      </c>
    </row>
    <row r="7" spans="1:2">
      <c r="A7" t="s">
        <v>962</v>
      </c>
      <c r="B7">
        <v>3</v>
      </c>
    </row>
    <row r="8" spans="1:2">
      <c r="A8" t="s">
        <v>1</v>
      </c>
      <c r="B8">
        <v>20</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dimension ref="A1:G20"/>
  <sheetViews>
    <sheetView zoomScale="70" zoomScaleNormal="70" workbookViewId="0">
      <selection activeCell="B9" sqref="B9"/>
    </sheetView>
  </sheetViews>
  <sheetFormatPr defaultColWidth="11.42578125" defaultRowHeight="14.45"/>
  <cols>
    <col min="1" max="1" width="45.85546875" customWidth="1"/>
    <col min="2" max="4" width="35.140625" customWidth="1"/>
  </cols>
  <sheetData>
    <row r="1" spans="1:7" ht="21.75" customHeight="1" thickBot="1">
      <c r="A1" s="1" t="s">
        <v>963</v>
      </c>
      <c r="B1" s="4" t="s">
        <v>6</v>
      </c>
      <c r="C1" s="4" t="s">
        <v>4</v>
      </c>
      <c r="D1" s="4" t="s">
        <v>5</v>
      </c>
      <c r="G1" s="4"/>
    </row>
    <row r="2" spans="1:7" ht="28.9">
      <c r="A2" s="4" t="s">
        <v>6</v>
      </c>
      <c r="B2" s="3" t="s">
        <v>954</v>
      </c>
      <c r="C2" s="3" t="s">
        <v>964</v>
      </c>
      <c r="D2" s="3" t="s">
        <v>940</v>
      </c>
      <c r="G2" s="5" t="s">
        <v>965</v>
      </c>
    </row>
    <row r="3" spans="1:7" ht="28.9">
      <c r="A3" s="4" t="s">
        <v>4</v>
      </c>
      <c r="B3" s="3" t="s">
        <v>952</v>
      </c>
      <c r="C3" s="3" t="s">
        <v>966</v>
      </c>
      <c r="D3" s="2" t="s">
        <v>938</v>
      </c>
    </row>
    <row r="4" spans="1:7" ht="28.9">
      <c r="A4" s="4" t="s">
        <v>5</v>
      </c>
      <c r="B4" s="3" t="s">
        <v>953</v>
      </c>
      <c r="C4" s="3" t="s">
        <v>967</v>
      </c>
      <c r="D4" s="3" t="s">
        <v>942</v>
      </c>
    </row>
    <row r="5" spans="1:7" ht="43.15">
      <c r="B5" s="3" t="s">
        <v>956</v>
      </c>
      <c r="C5" s="3" t="s">
        <v>968</v>
      </c>
      <c r="D5" s="3" t="s">
        <v>943</v>
      </c>
    </row>
    <row r="6" spans="1:7" ht="28.9">
      <c r="B6" s="3" t="s">
        <v>951</v>
      </c>
      <c r="C6" s="3"/>
      <c r="D6" s="3" t="s">
        <v>969</v>
      </c>
    </row>
    <row r="7" spans="1:7" ht="28.9">
      <c r="B7" s="3" t="s">
        <v>958</v>
      </c>
      <c r="C7" s="3"/>
      <c r="D7" s="3" t="s">
        <v>945</v>
      </c>
    </row>
    <row r="8" spans="1:7" ht="28.9">
      <c r="B8" s="3" t="s">
        <v>957</v>
      </c>
      <c r="C8" s="3"/>
      <c r="D8" s="3" t="s">
        <v>939</v>
      </c>
    </row>
    <row r="9" spans="1:7" ht="28.9">
      <c r="B9" s="3" t="s">
        <v>955</v>
      </c>
      <c r="C9" s="3"/>
      <c r="D9" s="3" t="s">
        <v>944</v>
      </c>
    </row>
    <row r="10" spans="1:7">
      <c r="C10" s="3"/>
    </row>
    <row r="11" spans="1:7">
      <c r="B11" s="3"/>
      <c r="C11" s="2"/>
    </row>
    <row r="12" spans="1:7">
      <c r="B12" s="3"/>
      <c r="C12" s="2"/>
    </row>
    <row r="13" spans="1:7">
      <c r="B13" s="3"/>
      <c r="C13" s="2"/>
    </row>
    <row r="14" spans="1:7">
      <c r="B14" s="3"/>
      <c r="C14" s="2"/>
    </row>
    <row r="15" spans="1:7">
      <c r="B15" s="3"/>
      <c r="C15" s="2"/>
    </row>
    <row r="16" spans="1:7">
      <c r="B16" s="3"/>
      <c r="C16" s="2"/>
    </row>
    <row r="17" spans="2:3">
      <c r="B17" s="3"/>
      <c r="C17" s="2"/>
    </row>
    <row r="18" spans="2:3">
      <c r="B18" s="3"/>
    </row>
    <row r="19" spans="2:3">
      <c r="B19" s="3"/>
    </row>
    <row r="20" spans="2:3">
      <c r="B20" s="3"/>
    </row>
  </sheetData>
  <sheetProtection algorithmName="SHA-512" hashValue="PjTW+NM7UiB0CeeaNqC2OsfPl1mMnnMd/Q8Kd5Ehvf74ikbPjO3gSYinf2XMtRhZR6Sk3Vy3Kv/Jm9mQ0olc3w==" saltValue="qgV6UTCc7UOQyZJ7tuEFYg==" spinCount="100000" sheet="1" objects="1" scenarios="1"/>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4:E41"/>
  <sheetViews>
    <sheetView zoomScale="70" zoomScaleNormal="70" workbookViewId="0">
      <selection activeCell="A5" sqref="A5"/>
    </sheetView>
  </sheetViews>
  <sheetFormatPr defaultColWidth="11.42578125" defaultRowHeight="14.45"/>
  <cols>
    <col min="1" max="1" width="60.85546875" bestFit="1" customWidth="1"/>
    <col min="2" max="2" width="21.28515625" bestFit="1" customWidth="1"/>
    <col min="3" max="3" width="17" bestFit="1" customWidth="1"/>
    <col min="4" max="4" width="32.42578125" bestFit="1" customWidth="1"/>
    <col min="5" max="5" width="11.7109375" bestFit="1" customWidth="1"/>
    <col min="6" max="6" width="33.140625" bestFit="1" customWidth="1"/>
    <col min="7" max="7" width="47.140625" bestFit="1" customWidth="1"/>
    <col min="8" max="8" width="12.140625" bestFit="1" customWidth="1"/>
    <col min="9" max="9" width="51.140625" bestFit="1" customWidth="1"/>
    <col min="10" max="10" width="45.7109375" bestFit="1" customWidth="1"/>
    <col min="11" max="11" width="31.42578125" bestFit="1" customWidth="1"/>
    <col min="12" max="12" width="49.28515625" bestFit="1" customWidth="1"/>
    <col min="13" max="13" width="38.42578125" bestFit="1" customWidth="1"/>
    <col min="14" max="14" width="25.85546875" bestFit="1" customWidth="1"/>
    <col min="15" max="15" width="32.140625" bestFit="1" customWidth="1"/>
    <col min="16" max="16" width="56.85546875" bestFit="1" customWidth="1"/>
    <col min="17" max="17" width="36.28515625" bestFit="1" customWidth="1"/>
    <col min="18" max="18" width="53.28515625" bestFit="1" customWidth="1"/>
    <col min="19" max="19" width="12.140625" bestFit="1" customWidth="1"/>
    <col min="20" max="20" width="43.85546875" bestFit="1" customWidth="1"/>
    <col min="21" max="21" width="12.140625" bestFit="1" customWidth="1"/>
    <col min="22" max="22" width="85.42578125" bestFit="1" customWidth="1"/>
    <col min="23" max="23" width="102.28515625" bestFit="1" customWidth="1"/>
    <col min="24" max="24" width="61" bestFit="1" customWidth="1"/>
    <col min="25" max="25" width="107.28515625" bestFit="1" customWidth="1"/>
    <col min="26" max="26" width="255.42578125" bestFit="1" customWidth="1"/>
    <col min="27" max="27" width="77.42578125" bestFit="1" customWidth="1"/>
    <col min="28" max="28" width="70.85546875" bestFit="1" customWidth="1"/>
    <col min="29" max="29" width="36.42578125" bestFit="1" customWidth="1"/>
    <col min="30" max="30" width="123.140625" bestFit="1" customWidth="1"/>
    <col min="31" max="31" width="255.42578125" bestFit="1" customWidth="1"/>
    <col min="32" max="32" width="46.140625" bestFit="1" customWidth="1"/>
    <col min="33" max="33" width="83.140625" bestFit="1" customWidth="1"/>
    <col min="34" max="34" width="131" bestFit="1" customWidth="1"/>
    <col min="35" max="35" width="167.28515625" bestFit="1" customWidth="1"/>
    <col min="36" max="36" width="255.42578125" bestFit="1" customWidth="1"/>
    <col min="37" max="37" width="225.140625" bestFit="1" customWidth="1"/>
    <col min="38" max="38" width="193" bestFit="1" customWidth="1"/>
    <col min="39" max="39" width="82" bestFit="1" customWidth="1"/>
    <col min="40" max="40" width="255.42578125" bestFit="1" customWidth="1"/>
    <col min="41" max="41" width="194.28515625" bestFit="1" customWidth="1"/>
    <col min="42" max="42" width="239.42578125" bestFit="1" customWidth="1"/>
    <col min="43" max="43" width="255.42578125" bestFit="1" customWidth="1"/>
    <col min="44" max="44" width="174" bestFit="1" customWidth="1"/>
    <col min="45" max="45" width="134.28515625" bestFit="1" customWidth="1"/>
    <col min="46" max="46" width="85.85546875" bestFit="1" customWidth="1"/>
    <col min="47" max="47" width="76.28515625" bestFit="1" customWidth="1"/>
    <col min="48" max="48" width="255.42578125" bestFit="1" customWidth="1"/>
    <col min="49" max="49" width="128.140625" bestFit="1" customWidth="1"/>
    <col min="50" max="50" width="107.42578125" bestFit="1" customWidth="1"/>
    <col min="51" max="54" width="255.42578125" bestFit="1" customWidth="1"/>
    <col min="55" max="55" width="233.85546875" bestFit="1" customWidth="1"/>
    <col min="56" max="56" width="255.42578125" bestFit="1" customWidth="1"/>
    <col min="57" max="57" width="214.85546875" bestFit="1" customWidth="1"/>
    <col min="58" max="58" width="125" bestFit="1" customWidth="1"/>
    <col min="59" max="59" width="229.28515625" bestFit="1" customWidth="1"/>
    <col min="60" max="60" width="107.28515625" bestFit="1" customWidth="1"/>
    <col min="61" max="61" width="47.140625" bestFit="1" customWidth="1"/>
    <col min="62" max="62" width="120.7109375" bestFit="1" customWidth="1"/>
    <col min="63" max="64" width="255.42578125" bestFit="1" customWidth="1"/>
    <col min="65" max="65" width="185.140625" bestFit="1" customWidth="1"/>
    <col min="66" max="66" width="72.85546875" bestFit="1" customWidth="1"/>
    <col min="67" max="67" width="140.85546875" bestFit="1" customWidth="1"/>
    <col min="68" max="68" width="255.42578125" bestFit="1" customWidth="1"/>
    <col min="69" max="69" width="152.85546875" bestFit="1" customWidth="1"/>
    <col min="70" max="70" width="169.140625" bestFit="1" customWidth="1"/>
    <col min="71" max="71" width="117.7109375" bestFit="1" customWidth="1"/>
    <col min="72" max="72" width="141.7109375" bestFit="1" customWidth="1"/>
    <col min="73" max="73" width="85.140625" bestFit="1" customWidth="1"/>
    <col min="74" max="74" width="178.85546875" bestFit="1" customWidth="1"/>
    <col min="75" max="75" width="255.42578125" bestFit="1" customWidth="1"/>
    <col min="76" max="76" width="102.28515625" bestFit="1" customWidth="1"/>
    <col min="77" max="77" width="242.28515625" bestFit="1" customWidth="1"/>
    <col min="78" max="78" width="63.28515625" bestFit="1" customWidth="1"/>
    <col min="79" max="79" width="94.42578125" bestFit="1" customWidth="1"/>
    <col min="80" max="80" width="107.85546875" bestFit="1" customWidth="1"/>
    <col min="81" max="81" width="255.42578125" bestFit="1" customWidth="1"/>
    <col min="82" max="82" width="246.140625" bestFit="1" customWidth="1"/>
    <col min="83" max="83" width="255.42578125" bestFit="1" customWidth="1"/>
    <col min="84" max="84" width="119.42578125" bestFit="1" customWidth="1"/>
    <col min="85" max="85" width="126.7109375" bestFit="1" customWidth="1"/>
    <col min="86" max="86" width="179.42578125" bestFit="1" customWidth="1"/>
    <col min="87" max="87" width="148.28515625" bestFit="1" customWidth="1"/>
    <col min="88" max="88" width="193.42578125" bestFit="1" customWidth="1"/>
    <col min="89" max="89" width="127.28515625" bestFit="1" customWidth="1"/>
    <col min="90" max="90" width="71.7109375" bestFit="1" customWidth="1"/>
    <col min="91" max="91" width="167.42578125" bestFit="1" customWidth="1"/>
    <col min="92" max="92" width="108.42578125" bestFit="1" customWidth="1"/>
    <col min="93" max="93" width="98.7109375" bestFit="1" customWidth="1"/>
    <col min="94" max="94" width="180.28515625" bestFit="1" customWidth="1"/>
    <col min="95" max="95" width="86.28515625" bestFit="1" customWidth="1"/>
    <col min="96" max="96" width="138.42578125" bestFit="1" customWidth="1"/>
    <col min="97" max="97" width="255.42578125" bestFit="1" customWidth="1"/>
    <col min="98" max="98" width="108.7109375" bestFit="1" customWidth="1"/>
    <col min="99" max="99" width="210.28515625" bestFit="1" customWidth="1"/>
    <col min="100" max="101" width="255.42578125" bestFit="1" customWidth="1"/>
    <col min="102" max="102" width="185.7109375" bestFit="1" customWidth="1"/>
    <col min="103" max="103" width="165" bestFit="1" customWidth="1"/>
    <col min="104" max="104" width="255.42578125" bestFit="1" customWidth="1"/>
    <col min="105" max="105" width="143.28515625" bestFit="1" customWidth="1"/>
    <col min="106" max="106" width="201.140625" bestFit="1" customWidth="1"/>
    <col min="107" max="107" width="225.42578125" bestFit="1" customWidth="1"/>
    <col min="108" max="108" width="255.42578125" bestFit="1" customWidth="1"/>
    <col min="109" max="109" width="197.7109375" bestFit="1" customWidth="1"/>
    <col min="110" max="110" width="203.28515625" bestFit="1" customWidth="1"/>
    <col min="111" max="111" width="211.85546875" bestFit="1" customWidth="1"/>
    <col min="112" max="112" width="204" bestFit="1" customWidth="1"/>
    <col min="113" max="114" width="255.42578125" bestFit="1" customWidth="1"/>
    <col min="115" max="115" width="100.85546875" bestFit="1" customWidth="1"/>
    <col min="116" max="116" width="131.85546875" bestFit="1" customWidth="1"/>
    <col min="117" max="117" width="62.85546875" bestFit="1" customWidth="1"/>
    <col min="118" max="118" width="120.85546875" bestFit="1" customWidth="1"/>
    <col min="119" max="119" width="221.42578125" bestFit="1" customWidth="1"/>
    <col min="120" max="120" width="214.42578125" bestFit="1" customWidth="1"/>
    <col min="121" max="121" width="153.28515625" bestFit="1" customWidth="1"/>
    <col min="122" max="122" width="129" bestFit="1" customWidth="1"/>
    <col min="123" max="123" width="255.42578125" bestFit="1" customWidth="1"/>
    <col min="124" max="124" width="119.42578125" bestFit="1" customWidth="1"/>
    <col min="125" max="125" width="255.42578125" bestFit="1" customWidth="1"/>
    <col min="126" max="126" width="73.42578125" bestFit="1" customWidth="1"/>
    <col min="127" max="127" width="161.140625" bestFit="1" customWidth="1"/>
    <col min="128" max="128" width="203.140625" bestFit="1" customWidth="1"/>
    <col min="129" max="129" width="147.42578125" bestFit="1" customWidth="1"/>
    <col min="130" max="130" width="166.28515625" bestFit="1" customWidth="1"/>
    <col min="131" max="131" width="220.85546875" bestFit="1" customWidth="1"/>
    <col min="132" max="132" width="102.140625" bestFit="1" customWidth="1"/>
    <col min="133" max="133" width="86.140625" bestFit="1" customWidth="1"/>
    <col min="134" max="134" width="198.7109375" bestFit="1" customWidth="1"/>
    <col min="135" max="135" width="255.42578125" bestFit="1" customWidth="1"/>
    <col min="136" max="136" width="78.7109375" bestFit="1" customWidth="1"/>
    <col min="137" max="137" width="176.85546875" bestFit="1" customWidth="1"/>
    <col min="138" max="138" width="194.28515625" bestFit="1" customWidth="1"/>
    <col min="139" max="139" width="255.42578125" bestFit="1" customWidth="1"/>
    <col min="140" max="140" width="91.42578125" bestFit="1" customWidth="1"/>
    <col min="141" max="141" width="89.42578125" bestFit="1" customWidth="1"/>
    <col min="142" max="142" width="78.42578125" bestFit="1" customWidth="1"/>
    <col min="143" max="143" width="143.28515625" bestFit="1" customWidth="1"/>
    <col min="144" max="144" width="101.42578125" bestFit="1" customWidth="1"/>
    <col min="145" max="145" width="51.28515625" bestFit="1" customWidth="1"/>
    <col min="146" max="146" width="255.42578125" bestFit="1" customWidth="1"/>
    <col min="147" max="147" width="62.140625" bestFit="1" customWidth="1"/>
    <col min="148" max="148" width="75.7109375" bestFit="1" customWidth="1"/>
    <col min="149" max="149" width="111.28515625" bestFit="1" customWidth="1"/>
    <col min="150" max="150" width="178.85546875" bestFit="1" customWidth="1"/>
    <col min="151" max="151" width="61" bestFit="1" customWidth="1"/>
    <col min="152" max="152" width="96.140625" bestFit="1" customWidth="1"/>
    <col min="153" max="153" width="59" bestFit="1" customWidth="1"/>
    <col min="154" max="154" width="41.85546875" bestFit="1" customWidth="1"/>
    <col min="155" max="155" width="149.42578125" bestFit="1" customWidth="1"/>
    <col min="156" max="156" width="255.42578125" bestFit="1" customWidth="1"/>
    <col min="157" max="157" width="97.140625" bestFit="1" customWidth="1"/>
    <col min="158" max="158" width="119.42578125" bestFit="1" customWidth="1"/>
    <col min="159" max="159" width="172.7109375" bestFit="1" customWidth="1"/>
    <col min="160" max="160" width="66.42578125" bestFit="1" customWidth="1"/>
    <col min="161" max="161" width="99" bestFit="1" customWidth="1"/>
    <col min="162" max="162" width="124.42578125" bestFit="1" customWidth="1"/>
    <col min="163" max="163" width="120.28515625" bestFit="1" customWidth="1"/>
    <col min="164" max="164" width="197.28515625" bestFit="1" customWidth="1"/>
    <col min="165" max="165" width="211.42578125" bestFit="1" customWidth="1"/>
    <col min="166" max="166" width="185.28515625" bestFit="1" customWidth="1"/>
    <col min="167" max="168" width="215.85546875" bestFit="1" customWidth="1"/>
    <col min="169" max="169" width="239.42578125" bestFit="1" customWidth="1"/>
    <col min="170" max="170" width="41.42578125" bestFit="1" customWidth="1"/>
    <col min="171" max="171" width="252.140625" bestFit="1" customWidth="1"/>
    <col min="172" max="172" width="118.28515625" bestFit="1" customWidth="1"/>
    <col min="173" max="173" width="144.42578125" bestFit="1" customWidth="1"/>
    <col min="174" max="174" width="213.85546875" bestFit="1" customWidth="1"/>
    <col min="175" max="175" width="222.85546875" bestFit="1" customWidth="1"/>
    <col min="176" max="176" width="151" bestFit="1" customWidth="1"/>
    <col min="177" max="177" width="255.42578125" bestFit="1" customWidth="1"/>
    <col min="178" max="178" width="124.42578125" bestFit="1" customWidth="1"/>
    <col min="179" max="179" width="178.28515625" bestFit="1" customWidth="1"/>
    <col min="180" max="180" width="149.28515625" bestFit="1" customWidth="1"/>
    <col min="181" max="181" width="114" bestFit="1" customWidth="1"/>
    <col min="182" max="182" width="172" bestFit="1" customWidth="1"/>
    <col min="183" max="183" width="255.42578125" bestFit="1" customWidth="1"/>
    <col min="184" max="184" width="80.85546875" bestFit="1" customWidth="1"/>
    <col min="185" max="185" width="220" bestFit="1" customWidth="1"/>
    <col min="186" max="187" width="255.42578125" bestFit="1" customWidth="1"/>
    <col min="188" max="188" width="224.85546875" bestFit="1" customWidth="1"/>
    <col min="189" max="189" width="218.85546875" bestFit="1" customWidth="1"/>
    <col min="190" max="190" width="103.85546875" bestFit="1" customWidth="1"/>
    <col min="191" max="191" width="70.140625" bestFit="1" customWidth="1"/>
    <col min="192" max="193" width="255.42578125" bestFit="1" customWidth="1"/>
    <col min="194" max="194" width="98.140625" bestFit="1" customWidth="1"/>
    <col min="195" max="195" width="98.7109375" bestFit="1" customWidth="1"/>
    <col min="196" max="196" width="140.28515625" bestFit="1" customWidth="1"/>
    <col min="197" max="197" width="202.42578125" bestFit="1" customWidth="1"/>
    <col min="198" max="198" width="120.85546875" bestFit="1" customWidth="1"/>
    <col min="199" max="200" width="255.42578125" bestFit="1" customWidth="1"/>
    <col min="201" max="201" width="122.140625" bestFit="1" customWidth="1"/>
    <col min="202" max="202" width="207" bestFit="1" customWidth="1"/>
    <col min="203" max="203" width="165" bestFit="1" customWidth="1"/>
    <col min="204" max="204" width="244.42578125" bestFit="1" customWidth="1"/>
    <col min="205" max="205" width="118.28515625" bestFit="1" customWidth="1"/>
    <col min="206" max="206" width="85" bestFit="1" customWidth="1"/>
    <col min="207" max="207" width="255.42578125" bestFit="1" customWidth="1"/>
    <col min="208" max="208" width="69.140625" bestFit="1" customWidth="1"/>
    <col min="209" max="209" width="222.140625" bestFit="1" customWidth="1"/>
    <col min="210" max="210" width="233.28515625" bestFit="1" customWidth="1"/>
    <col min="211" max="211" width="188" bestFit="1" customWidth="1"/>
    <col min="212" max="212" width="205.42578125" bestFit="1" customWidth="1"/>
    <col min="213" max="213" width="125.85546875" bestFit="1" customWidth="1"/>
    <col min="214" max="214" width="108.7109375" bestFit="1" customWidth="1"/>
    <col min="215" max="215" width="113.28515625" bestFit="1" customWidth="1"/>
    <col min="216" max="216" width="155.7109375" bestFit="1" customWidth="1"/>
    <col min="217" max="217" width="122" bestFit="1" customWidth="1"/>
    <col min="218" max="218" width="140.140625" bestFit="1" customWidth="1"/>
    <col min="219" max="219" width="255.42578125" bestFit="1" customWidth="1"/>
    <col min="220" max="220" width="138.7109375" bestFit="1" customWidth="1"/>
    <col min="221" max="221" width="151.85546875" bestFit="1" customWidth="1"/>
    <col min="222" max="222" width="90.28515625" bestFit="1" customWidth="1"/>
    <col min="223" max="223" width="12.140625" bestFit="1" customWidth="1"/>
  </cols>
  <sheetData>
    <row r="4" spans="1:5">
      <c r="A4" s="7" t="s">
        <v>937</v>
      </c>
      <c r="B4" s="7" t="s">
        <v>970</v>
      </c>
    </row>
    <row r="5" spans="1:5">
      <c r="A5" s="7" t="s">
        <v>2</v>
      </c>
      <c r="B5" t="s">
        <v>4</v>
      </c>
      <c r="C5" t="s">
        <v>5</v>
      </c>
      <c r="D5" t="s">
        <v>6</v>
      </c>
      <c r="E5" t="s">
        <v>7</v>
      </c>
    </row>
    <row r="6" spans="1:5">
      <c r="A6" s="15" t="s">
        <v>971</v>
      </c>
      <c r="C6">
        <v>1</v>
      </c>
      <c r="E6">
        <v>1</v>
      </c>
    </row>
    <row r="7" spans="1:5">
      <c r="A7" s="15" t="s">
        <v>972</v>
      </c>
      <c r="C7">
        <v>2</v>
      </c>
      <c r="D7">
        <v>2</v>
      </c>
      <c r="E7">
        <v>4</v>
      </c>
    </row>
    <row r="8" spans="1:5">
      <c r="A8" s="15" t="s">
        <v>959</v>
      </c>
      <c r="B8">
        <v>1</v>
      </c>
      <c r="C8">
        <v>12</v>
      </c>
      <c r="D8">
        <v>5</v>
      </c>
      <c r="E8">
        <v>18</v>
      </c>
    </row>
    <row r="9" spans="1:5">
      <c r="A9" s="15" t="s">
        <v>97</v>
      </c>
      <c r="C9">
        <v>5</v>
      </c>
      <c r="E9">
        <v>5</v>
      </c>
    </row>
    <row r="10" spans="1:5">
      <c r="A10" s="15" t="s">
        <v>973</v>
      </c>
      <c r="C10">
        <v>1</v>
      </c>
      <c r="E10">
        <v>1</v>
      </c>
    </row>
    <row r="11" spans="1:5">
      <c r="A11" s="15" t="s">
        <v>974</v>
      </c>
      <c r="C11">
        <v>1</v>
      </c>
      <c r="E11">
        <v>1</v>
      </c>
    </row>
    <row r="12" spans="1:5">
      <c r="A12" s="15" t="s">
        <v>975</v>
      </c>
      <c r="C12">
        <v>2</v>
      </c>
      <c r="D12">
        <v>4</v>
      </c>
      <c r="E12">
        <v>6</v>
      </c>
    </row>
    <row r="13" spans="1:5">
      <c r="A13" s="15" t="s">
        <v>976</v>
      </c>
      <c r="D13">
        <v>5</v>
      </c>
      <c r="E13">
        <v>5</v>
      </c>
    </row>
    <row r="14" spans="1:5">
      <c r="A14" s="15" t="s">
        <v>977</v>
      </c>
      <c r="C14">
        <v>1</v>
      </c>
      <c r="E14">
        <v>1</v>
      </c>
    </row>
    <row r="15" spans="1:5">
      <c r="A15" s="15" t="s">
        <v>960</v>
      </c>
      <c r="C15">
        <v>5</v>
      </c>
      <c r="D15">
        <v>3</v>
      </c>
      <c r="E15">
        <v>8</v>
      </c>
    </row>
    <row r="16" spans="1:5">
      <c r="A16" s="15" t="s">
        <v>978</v>
      </c>
      <c r="C16">
        <v>1</v>
      </c>
      <c r="D16">
        <v>3</v>
      </c>
      <c r="E16">
        <v>4</v>
      </c>
    </row>
    <row r="17" spans="1:5">
      <c r="A17" s="15" t="s">
        <v>979</v>
      </c>
      <c r="C17">
        <v>2</v>
      </c>
      <c r="E17">
        <v>2</v>
      </c>
    </row>
    <row r="18" spans="1:5">
      <c r="A18" s="15" t="s">
        <v>980</v>
      </c>
      <c r="C18">
        <v>1</v>
      </c>
      <c r="D18">
        <v>1</v>
      </c>
      <c r="E18">
        <v>2</v>
      </c>
    </row>
    <row r="19" spans="1:5">
      <c r="A19" s="15" t="s">
        <v>981</v>
      </c>
      <c r="D19">
        <v>1</v>
      </c>
      <c r="E19">
        <v>1</v>
      </c>
    </row>
    <row r="20" spans="1:5">
      <c r="A20" s="15" t="s">
        <v>982</v>
      </c>
      <c r="C20">
        <v>3</v>
      </c>
      <c r="D20">
        <v>6</v>
      </c>
      <c r="E20">
        <v>9</v>
      </c>
    </row>
    <row r="21" spans="1:5">
      <c r="A21" s="15" t="s">
        <v>983</v>
      </c>
      <c r="C21">
        <v>1</v>
      </c>
      <c r="E21">
        <v>1</v>
      </c>
    </row>
    <row r="22" spans="1:5">
      <c r="A22" s="15" t="s">
        <v>984</v>
      </c>
      <c r="C22">
        <v>1</v>
      </c>
      <c r="D22">
        <v>3</v>
      </c>
      <c r="E22">
        <v>4</v>
      </c>
    </row>
    <row r="23" spans="1:5">
      <c r="A23" s="15" t="s">
        <v>985</v>
      </c>
      <c r="C23">
        <v>1</v>
      </c>
      <c r="E23">
        <v>1</v>
      </c>
    </row>
    <row r="24" spans="1:5">
      <c r="A24" s="15" t="s">
        <v>986</v>
      </c>
      <c r="C24">
        <v>4</v>
      </c>
      <c r="E24">
        <v>4</v>
      </c>
    </row>
    <row r="25" spans="1:5">
      <c r="A25" s="15" t="s">
        <v>987</v>
      </c>
      <c r="C25">
        <v>1</v>
      </c>
      <c r="E25">
        <v>1</v>
      </c>
    </row>
    <row r="26" spans="1:5">
      <c r="A26" s="15" t="s">
        <v>988</v>
      </c>
      <c r="C26">
        <v>1</v>
      </c>
      <c r="E26">
        <v>1</v>
      </c>
    </row>
    <row r="27" spans="1:5">
      <c r="A27" s="15" t="s">
        <v>989</v>
      </c>
      <c r="C27">
        <v>7</v>
      </c>
      <c r="D27">
        <v>2</v>
      </c>
      <c r="E27">
        <v>9</v>
      </c>
    </row>
    <row r="28" spans="1:5">
      <c r="A28" s="15" t="s">
        <v>990</v>
      </c>
      <c r="C28">
        <v>1</v>
      </c>
      <c r="E28">
        <v>1</v>
      </c>
    </row>
    <row r="29" spans="1:5">
      <c r="A29" s="15" t="s">
        <v>991</v>
      </c>
      <c r="C29">
        <v>2</v>
      </c>
      <c r="E29">
        <v>2</v>
      </c>
    </row>
    <row r="30" spans="1:5">
      <c r="A30" s="15" t="s">
        <v>992</v>
      </c>
      <c r="C30">
        <v>5</v>
      </c>
      <c r="E30">
        <v>5</v>
      </c>
    </row>
    <row r="31" spans="1:5">
      <c r="A31" s="15" t="s">
        <v>993</v>
      </c>
      <c r="C31">
        <v>15</v>
      </c>
      <c r="E31">
        <v>15</v>
      </c>
    </row>
    <row r="32" spans="1:5">
      <c r="A32" s="15" t="s">
        <v>994</v>
      </c>
      <c r="C32">
        <v>1</v>
      </c>
      <c r="E32">
        <v>1</v>
      </c>
    </row>
    <row r="33" spans="1:5">
      <c r="A33" s="15" t="s">
        <v>962</v>
      </c>
      <c r="D33">
        <v>3</v>
      </c>
      <c r="E33">
        <v>3</v>
      </c>
    </row>
    <row r="34" spans="1:5">
      <c r="A34" s="15" t="s">
        <v>995</v>
      </c>
      <c r="C34">
        <v>3</v>
      </c>
      <c r="E34">
        <v>3</v>
      </c>
    </row>
    <row r="35" spans="1:5">
      <c r="A35" s="15" t="s">
        <v>996</v>
      </c>
      <c r="B35">
        <v>20</v>
      </c>
      <c r="E35">
        <v>20</v>
      </c>
    </row>
    <row r="36" spans="1:5">
      <c r="A36" s="15" t="s">
        <v>997</v>
      </c>
      <c r="B36">
        <v>15</v>
      </c>
      <c r="C36">
        <v>16</v>
      </c>
      <c r="D36">
        <v>41</v>
      </c>
      <c r="E36">
        <v>72</v>
      </c>
    </row>
    <row r="37" spans="1:5">
      <c r="A37" s="15" t="s">
        <v>998</v>
      </c>
      <c r="D37">
        <v>1</v>
      </c>
      <c r="E37">
        <v>1</v>
      </c>
    </row>
    <row r="38" spans="1:5">
      <c r="A38" s="15" t="s">
        <v>999</v>
      </c>
      <c r="D38">
        <v>1</v>
      </c>
      <c r="E38">
        <v>1</v>
      </c>
    </row>
    <row r="39" spans="1:5">
      <c r="A39" s="15" t="s">
        <v>1000</v>
      </c>
      <c r="C39">
        <v>1</v>
      </c>
      <c r="D39">
        <v>1</v>
      </c>
      <c r="E39">
        <v>2</v>
      </c>
    </row>
    <row r="40" spans="1:5">
      <c r="A40" s="15" t="s">
        <v>941</v>
      </c>
      <c r="C40">
        <v>3</v>
      </c>
      <c r="D40">
        <v>3</v>
      </c>
      <c r="E40">
        <v>6</v>
      </c>
    </row>
    <row r="41" spans="1:5">
      <c r="A41" s="15" t="s">
        <v>7</v>
      </c>
      <c r="B41">
        <v>36</v>
      </c>
      <c r="C41">
        <v>100</v>
      </c>
      <c r="D41">
        <v>85</v>
      </c>
      <c r="E41">
        <v>221</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
  <dimension ref="A1:F5"/>
  <sheetViews>
    <sheetView topLeftCell="A4" workbookViewId="0">
      <selection activeCell="D16" sqref="D16"/>
    </sheetView>
  </sheetViews>
  <sheetFormatPr defaultColWidth="11.42578125" defaultRowHeight="14.45"/>
  <cols>
    <col min="1" max="1" width="16.28515625" bestFit="1" customWidth="1"/>
    <col min="2" max="2" width="21.28515625" bestFit="1" customWidth="1"/>
    <col min="3" max="3" width="31.85546875" style="2" bestFit="1" customWidth="1"/>
    <col min="4" max="4" width="29.85546875" style="2" bestFit="1" customWidth="1"/>
    <col min="5" max="5" width="23.140625" style="2" bestFit="1" customWidth="1"/>
    <col min="6" max="6" width="11.7109375" bestFit="1" customWidth="1"/>
  </cols>
  <sheetData>
    <row r="1" spans="1:6">
      <c r="A1" s="7" t="s">
        <v>0</v>
      </c>
      <c r="B1" t="s">
        <v>1001</v>
      </c>
    </row>
    <row r="3" spans="1:6">
      <c r="B3" s="10" t="s">
        <v>970</v>
      </c>
      <c r="C3" s="9"/>
      <c r="D3" s="9"/>
      <c r="E3" s="9"/>
      <c r="F3" s="9"/>
    </row>
    <row r="4" spans="1:6" ht="27.6">
      <c r="B4" s="12" t="s">
        <v>1002</v>
      </c>
      <c r="C4" s="8" t="s">
        <v>1003</v>
      </c>
      <c r="D4" s="8" t="s">
        <v>6</v>
      </c>
      <c r="E4" s="8" t="s">
        <v>1004</v>
      </c>
      <c r="F4" s="6" t="s">
        <v>7</v>
      </c>
    </row>
    <row r="5" spans="1:6">
      <c r="A5" t="s">
        <v>937</v>
      </c>
      <c r="B5" s="11">
        <v>73</v>
      </c>
      <c r="C5" s="9">
        <v>3</v>
      </c>
      <c r="D5" s="9">
        <v>36</v>
      </c>
      <c r="E5" s="9">
        <v>21</v>
      </c>
      <c r="F5" s="11">
        <v>133</v>
      </c>
    </row>
  </sheetData>
  <pageMargins left="0.7" right="0.7" top="0.75" bottom="0.75" header="0.3" footer="0.3"/>
  <pageSetup orientation="portrait" horizontalDpi="300" verticalDpi="3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R6"/>
  <sheetViews>
    <sheetView topLeftCell="A4" zoomScale="55" zoomScaleNormal="55" workbookViewId="0">
      <selection activeCell="F36" sqref="F36"/>
    </sheetView>
  </sheetViews>
  <sheetFormatPr defaultColWidth="11.42578125" defaultRowHeight="14.45"/>
  <cols>
    <col min="1" max="1" width="28.28515625" bestFit="1" customWidth="1"/>
    <col min="2" max="2" width="27" bestFit="1" customWidth="1"/>
    <col min="3" max="3" width="11.42578125" bestFit="1" customWidth="1"/>
    <col min="4" max="4" width="10.28515625" bestFit="1" customWidth="1"/>
    <col min="5" max="5" width="12.140625" bestFit="1" customWidth="1"/>
    <col min="6" max="6" width="7" bestFit="1" customWidth="1"/>
    <col min="7" max="7" width="17.85546875" bestFit="1" customWidth="1"/>
    <col min="8" max="8" width="11.7109375" bestFit="1" customWidth="1"/>
    <col min="9" max="17" width="18.42578125" customWidth="1"/>
    <col min="18" max="18" width="11.7109375" bestFit="1" customWidth="1"/>
  </cols>
  <sheetData>
    <row r="1" spans="1:18">
      <c r="A1" s="14" t="s">
        <v>0</v>
      </c>
      <c r="B1" s="12" t="s">
        <v>1001</v>
      </c>
      <c r="C1" s="12"/>
      <c r="D1" s="12"/>
      <c r="E1" s="12"/>
      <c r="F1" s="12"/>
      <c r="G1" s="12"/>
      <c r="H1" s="12"/>
      <c r="I1" s="12"/>
      <c r="J1" s="12"/>
      <c r="K1" s="12"/>
      <c r="L1" s="12"/>
      <c r="M1" s="12"/>
      <c r="N1" s="12"/>
      <c r="O1" s="12"/>
      <c r="P1" s="12"/>
      <c r="Q1" s="12"/>
      <c r="R1" s="12"/>
    </row>
    <row r="2" spans="1:18">
      <c r="A2" s="12"/>
      <c r="B2" s="12"/>
      <c r="C2" s="12"/>
      <c r="D2" s="12"/>
      <c r="E2" s="12"/>
      <c r="F2" s="12"/>
      <c r="G2" s="12"/>
      <c r="H2" s="12"/>
      <c r="I2" s="12"/>
      <c r="J2" s="12"/>
      <c r="K2" s="12"/>
      <c r="L2" s="12"/>
      <c r="M2" s="12"/>
      <c r="N2" s="12"/>
      <c r="O2" s="12"/>
      <c r="P2" s="12"/>
      <c r="Q2" s="12"/>
      <c r="R2" s="12"/>
    </row>
    <row r="3" spans="1:18">
      <c r="A3" s="14" t="s">
        <v>937</v>
      </c>
      <c r="B3" s="14" t="s">
        <v>970</v>
      </c>
      <c r="C3" s="12"/>
      <c r="D3" s="12"/>
      <c r="E3" s="12"/>
      <c r="F3" s="12"/>
    </row>
    <row r="4" spans="1:18" ht="100.9">
      <c r="A4" s="14" t="s">
        <v>2</v>
      </c>
      <c r="B4" s="6" t="s">
        <v>964</v>
      </c>
      <c r="C4" s="6" t="s">
        <v>967</v>
      </c>
      <c r="D4" s="6" t="s">
        <v>1005</v>
      </c>
      <c r="E4" s="6" t="s">
        <v>1006</v>
      </c>
      <c r="F4" s="6" t="s">
        <v>7</v>
      </c>
    </row>
    <row r="5" spans="1:18">
      <c r="A5" s="12" t="s">
        <v>1004</v>
      </c>
      <c r="B5" s="12">
        <v>10</v>
      </c>
      <c r="C5" s="12">
        <v>5</v>
      </c>
      <c r="D5" s="12">
        <v>3</v>
      </c>
      <c r="E5" s="12">
        <v>3</v>
      </c>
      <c r="F5" s="12">
        <v>21</v>
      </c>
    </row>
    <row r="6" spans="1:18">
      <c r="A6" s="12" t="s">
        <v>7</v>
      </c>
      <c r="B6" s="12">
        <v>10</v>
      </c>
      <c r="C6" s="12">
        <v>5</v>
      </c>
      <c r="D6" s="12">
        <v>3</v>
      </c>
      <c r="E6" s="12">
        <v>3</v>
      </c>
      <c r="F6" s="12">
        <v>21</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20" ma:contentTypeDescription="Crear nuevo documento." ma:contentTypeScope="" ma:versionID="3fb0e01711573f6b2836d5d06f52325f">
  <xsd:schema xmlns:xsd="http://www.w3.org/2001/XMLSchema" xmlns:xs="http://www.w3.org/2001/XMLSchema" xmlns:p="http://schemas.microsoft.com/office/2006/metadata/properties" xmlns:ns1="http://schemas.microsoft.com/sharepoint/v3" xmlns:ns2="d3b219e2-fd2b-48db-a7a1-78200413b0f9" xmlns:ns3="d652a727-8d49-4d64-a76b-fbe70de474b2" targetNamespace="http://schemas.microsoft.com/office/2006/metadata/properties" ma:root="true" ma:fieldsID="90aa41687097ba0edb302916ad3a3d85" ns1:_="" ns2:_="" ns3:_="">
    <xsd:import namespace="http://schemas.microsoft.com/sharepoint/v3"/>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b219e2-fd2b-48db-a7a1-78200413b0f9">
      <Terms xmlns="http://schemas.microsoft.com/office/infopath/2007/PartnerControls"/>
    </lcf76f155ced4ddcb4097134ff3c332f>
    <TaxCatchAll xmlns="d652a727-8d49-4d64-a76b-fbe70de474b2"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87D02B0-98D3-4C8B-8269-AFFE61606625}"/>
</file>

<file path=customXml/itemProps2.xml><?xml version="1.0" encoding="utf-8"?>
<ds:datastoreItem xmlns:ds="http://schemas.openxmlformats.org/officeDocument/2006/customXml" ds:itemID="{8075AE15-F453-475F-8FB9-6A81EF02D89E}"/>
</file>

<file path=customXml/itemProps3.xml><?xml version="1.0" encoding="utf-8"?>
<ds:datastoreItem xmlns:ds="http://schemas.openxmlformats.org/officeDocument/2006/customXml" ds:itemID="{C966E333-1AFF-4B81-9BCC-63C9F6A4FE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L</dc:creator>
  <cp:keywords/>
  <dc:description/>
  <cp:lastModifiedBy/>
  <cp:revision/>
  <dcterms:created xsi:type="dcterms:W3CDTF">2020-06-05T11:51:24Z</dcterms:created>
  <dcterms:modified xsi:type="dcterms:W3CDTF">2025-11-28T22:58:02Z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MediaServiceImageTags">
    <vt:lpwstr/>
  </property>
</Properties>
</file>