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C:\Users\diana.lopez\Downloads\"/>
    </mc:Choice>
  </mc:AlternateContent>
  <xr:revisionPtr revIDLastSave="0" documentId="13_ncr:1_{D018DD4D-38F2-4C68-B2BD-3F0FDE4EB57F}" xr6:coauthVersionLast="47" xr6:coauthVersionMax="47" xr10:uidLastSave="{00000000-0000-0000-0000-000000000000}"/>
  <workbookProtection workbookAlgorithmName="SHA-512" workbookHashValue="jEvHjnSsDfDIF+uZoztxqc1djgHhSdNvrB+7BW/VF/Lo19/MMYN2Cq0dXLsVZHYwR6VCyRenPaPPYAaHq2yhBw==" workbookSaltValue="gDqB8+I0YcvAh0Nh5hqUzw==" workbookSpinCount="100000" lockStructure="1"/>
  <bookViews>
    <workbookView xWindow="-120" yWindow="-120" windowWidth="29040" windowHeight="15720" tabRatio="634" xr2:uid="{00000000-000D-0000-FFFF-FFFF00000000}"/>
  </bookViews>
  <sheets>
    <sheet name="INTRODUCCION" sheetId="19" r:id="rId1"/>
    <sheet name="Plan de Acción - POA" sheetId="1" r:id="rId2"/>
    <sheet name="PLATAFORMA ESTRATÉGICA " sheetId="24" r:id="rId3"/>
    <sheet name="Instrucciones de dilienciamient" sheetId="25" r:id="rId4"/>
  </sheets>
  <externalReferences>
    <externalReference r:id="rId5"/>
  </externalReferences>
  <definedNames>
    <definedName name="_xlnm._FilterDatabase" localSheetId="1" hidden="1">'Plan de Acción - POA'!$A$5:$BB$94</definedName>
    <definedName name="_Toc186123991" localSheetId="2">'PLATAFORMA ESTRATÉGICA '!$A$6</definedName>
    <definedName name="_Toc186123994" localSheetId="2">'PLATAFORMA ESTRATÉGICA '!$A$18</definedName>
    <definedName name="_xlnm.Print_Area" localSheetId="0">INTRODUCCION!$A$1:$K$44</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4" i="1" l="1"/>
  <c r="BA54" i="1" s="1"/>
  <c r="E38" i="19"/>
  <c r="G38" i="19" s="1"/>
  <c r="E37" i="19"/>
  <c r="G37" i="19" s="1"/>
  <c r="E36" i="19"/>
  <c r="G36" i="19" s="1"/>
  <c r="E35" i="19"/>
  <c r="G35" i="19" s="1"/>
  <c r="E34" i="19"/>
  <c r="G34" i="19" s="1"/>
  <c r="E33" i="19"/>
  <c r="G33" i="19" s="1"/>
  <c r="E31" i="19"/>
  <c r="G31" i="19" s="1"/>
  <c r="E30" i="19"/>
  <c r="G30" i="19" s="1"/>
  <c r="E29" i="19"/>
  <c r="G29" i="19" s="1"/>
  <c r="E28" i="19"/>
  <c r="G28" i="19" s="1"/>
  <c r="G27" i="19"/>
  <c r="E26" i="19"/>
  <c r="G26" i="19" s="1"/>
  <c r="E24" i="19"/>
  <c r="G24" i="19" s="1"/>
  <c r="E23" i="19"/>
  <c r="G23" i="19" s="1"/>
  <c r="E22" i="19"/>
  <c r="G22" i="19" s="1"/>
  <c r="E21" i="19"/>
  <c r="G21" i="19" s="1"/>
  <c r="E19" i="19"/>
  <c r="E18" i="19"/>
  <c r="G18" i="19" s="1"/>
  <c r="E17" i="19"/>
  <c r="G17" i="19" s="1"/>
  <c r="E15" i="19"/>
  <c r="E14" i="19"/>
  <c r="G14" i="19" s="1"/>
  <c r="E13" i="19"/>
  <c r="E12" i="19"/>
  <c r="G12" i="19" s="1"/>
  <c r="E11" i="19"/>
  <c r="G11" i="19" s="1"/>
  <c r="AY7" i="1"/>
  <c r="AY8" i="1"/>
  <c r="AY9" i="1"/>
  <c r="BA9" i="1" s="1"/>
  <c r="AY10" i="1"/>
  <c r="BA10" i="1" s="1"/>
  <c r="AY11" i="1"/>
  <c r="BA11" i="1" s="1"/>
  <c r="AY12" i="1"/>
  <c r="AY13" i="1"/>
  <c r="BA13" i="1" s="1"/>
  <c r="AY14" i="1"/>
  <c r="BA14" i="1" s="1"/>
  <c r="AY15" i="1"/>
  <c r="BA15" i="1" s="1"/>
  <c r="AY16" i="1"/>
  <c r="BA16" i="1" s="1"/>
  <c r="AY17" i="1"/>
  <c r="BA17" i="1" s="1"/>
  <c r="AY18" i="1"/>
  <c r="AY19" i="1"/>
  <c r="AY20" i="1"/>
  <c r="AY21" i="1"/>
  <c r="BA21" i="1" s="1"/>
  <c r="AY22" i="1"/>
  <c r="AY23" i="1"/>
  <c r="BA23" i="1" s="1"/>
  <c r="AY24" i="1"/>
  <c r="AY25" i="1"/>
  <c r="BA25" i="1" s="1"/>
  <c r="AY26" i="1"/>
  <c r="AY27" i="1"/>
  <c r="AY28" i="1"/>
  <c r="BA28" i="1" s="1"/>
  <c r="AY29" i="1"/>
  <c r="AY30" i="1"/>
  <c r="AY31" i="1"/>
  <c r="BA31" i="1" s="1"/>
  <c r="AY32" i="1"/>
  <c r="AY33" i="1"/>
  <c r="BA33" i="1" s="1"/>
  <c r="AY34" i="1"/>
  <c r="BA34" i="1" s="1"/>
  <c r="AY35" i="1"/>
  <c r="BA35" i="1" s="1"/>
  <c r="AY36" i="1"/>
  <c r="BA36" i="1" s="1"/>
  <c r="AY37" i="1"/>
  <c r="BA37" i="1" s="1"/>
  <c r="AY38" i="1"/>
  <c r="BA38" i="1" s="1"/>
  <c r="AY39" i="1"/>
  <c r="BA39" i="1" s="1"/>
  <c r="AY40" i="1"/>
  <c r="BA40" i="1" s="1"/>
  <c r="AY41" i="1"/>
  <c r="AY42" i="1"/>
  <c r="BA42" i="1" s="1"/>
  <c r="AY43" i="1"/>
  <c r="BA43" i="1" s="1"/>
  <c r="AY44" i="1"/>
  <c r="BA44" i="1" s="1"/>
  <c r="AY45" i="1"/>
  <c r="AY46" i="1"/>
  <c r="BA46" i="1" s="1"/>
  <c r="AY47" i="1"/>
  <c r="BA47" i="1" s="1"/>
  <c r="AY48" i="1"/>
  <c r="BA48" i="1" s="1"/>
  <c r="AY49" i="1"/>
  <c r="AY50" i="1"/>
  <c r="BA50" i="1" s="1"/>
  <c r="AY51" i="1"/>
  <c r="AY52" i="1"/>
  <c r="AY53" i="1"/>
  <c r="AY55" i="1"/>
  <c r="BA55" i="1" s="1"/>
  <c r="AY56" i="1"/>
  <c r="BA56" i="1" s="1"/>
  <c r="AY57" i="1"/>
  <c r="AY58" i="1"/>
  <c r="AY59" i="1"/>
  <c r="BA59" i="1" s="1"/>
  <c r="AY60" i="1"/>
  <c r="BA60" i="1" s="1"/>
  <c r="AY61" i="1"/>
  <c r="AY62" i="1"/>
  <c r="AY63" i="1"/>
  <c r="AY64" i="1"/>
  <c r="AY65" i="1"/>
  <c r="AY66" i="1"/>
  <c r="AY67" i="1"/>
  <c r="AY68" i="1"/>
  <c r="BA68" i="1" s="1"/>
  <c r="AY69" i="1"/>
  <c r="BA69" i="1" s="1"/>
  <c r="AY70" i="1"/>
  <c r="BA70" i="1" s="1"/>
  <c r="AY71" i="1"/>
  <c r="BA71" i="1" s="1"/>
  <c r="AY72" i="1"/>
  <c r="BA72" i="1" s="1"/>
  <c r="AY73" i="1"/>
  <c r="BA73" i="1" s="1"/>
  <c r="AY74" i="1"/>
  <c r="AY75" i="1"/>
  <c r="BA75" i="1" s="1"/>
  <c r="AY76" i="1"/>
  <c r="BA76" i="1" s="1"/>
  <c r="AY77" i="1"/>
  <c r="AY78" i="1"/>
  <c r="AY79" i="1"/>
  <c r="AY80" i="1"/>
  <c r="BA80" i="1" s="1"/>
  <c r="AY81" i="1"/>
  <c r="AY82" i="1"/>
  <c r="BA82" i="1" s="1"/>
  <c r="AY83" i="1"/>
  <c r="BA83" i="1" s="1"/>
  <c r="AY84" i="1"/>
  <c r="BA84" i="1" s="1"/>
  <c r="AY85" i="1"/>
  <c r="BA85" i="1" s="1"/>
  <c r="AY86" i="1"/>
  <c r="AY87" i="1"/>
  <c r="BA87" i="1" s="1"/>
  <c r="AY88" i="1"/>
  <c r="BA88" i="1" s="1"/>
  <c r="AY89" i="1"/>
  <c r="AY90" i="1"/>
  <c r="BA90" i="1" s="1"/>
  <c r="AY91" i="1"/>
  <c r="BA91" i="1" s="1"/>
  <c r="AY92" i="1"/>
  <c r="BA92" i="1" s="1"/>
  <c r="AY93" i="1"/>
  <c r="BA93" i="1" s="1"/>
  <c r="AY94" i="1"/>
  <c r="BA94" i="1" s="1"/>
  <c r="AY6" i="1"/>
  <c r="BA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tc={A69BB616-7B14-4A25-8A6E-4555B0868F1F}</author>
    <author>tc={C0339C5F-A427-479F-B8AD-7BE44C3232C4}</author>
    <author>tc={A707B2AE-9B5D-4C6D-827E-5C72001594C6}</author>
    <author>tc={B1158263-F9E8-4D7C-9D97-675E8458088F}</author>
  </authors>
  <commentList>
    <comment ref="L5" authorId="0" shapeId="0" xr:uid="{A69BB616-7B14-4A25-8A6E-4555B0868F1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código será asignado por la OAP</t>
      </text>
    </comment>
    <comment ref="C69" authorId="1" shapeId="0" xr:uid="{C0339C5F-A427-479F-B8AD-7BE44C3232C4}">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a que linea estratégica realmente corresponden estas actividades</t>
      </text>
    </comment>
    <comment ref="M69" authorId="2" shapeId="0" xr:uid="{A707B2AE-9B5D-4C6D-827E-5C72001594C6}">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ser un porcentaje no un  número. Se ajustó</t>
      </text>
    </comment>
    <comment ref="T69" authorId="3" shapeId="0" xr:uid="{B1158263-F9E8-4D7C-9D97-675E8458088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“y documentos que evidencien las actividades del plan de trabajo”</t>
      </text>
    </comment>
  </commentList>
</comments>
</file>

<file path=xl/sharedStrings.xml><?xml version="1.0" encoding="utf-8"?>
<sst xmlns="http://schemas.openxmlformats.org/spreadsheetml/2006/main" count="2378" uniqueCount="855">
  <si>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</si>
  <si>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</si>
  <si>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</si>
  <si>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</si>
  <si>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</si>
  <si>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</si>
  <si>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</si>
  <si>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</si>
  <si>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</si>
  <si>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</si>
  <si>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</si>
  <si>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</si>
  <si>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</si>
  <si>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</si>
  <si>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</si>
  <si>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</si>
  <si>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</si>
  <si>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</si>
  <si>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</si>
  <si>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</si>
  <si>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</si>
  <si>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</si>
  <si>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</si>
  <si>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</si>
  <si>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</si>
  <si>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</si>
  <si>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</si>
  <si>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</si>
  <si>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</si>
  <si>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CONTROL DE CAMBIOS</t>
  </si>
  <si>
    <t>NUMERO DE VERSION</t>
  </si>
  <si>
    <t xml:space="preserve">DESCRIPCIÓN </t>
  </si>
  <si>
    <t>Versión 1</t>
  </si>
  <si>
    <t>Versión 2</t>
  </si>
  <si>
    <t xml:space="preserve">Subsecretaría de Seguridad: Modifica la programación trimestral de la actividad No 1.  
Dirección de Acceso a la Justicia incluye una actividad adicional que da continuidad a la del año anterior y modifica la ponderación de las actividades
Dirección de Gestión Humana incluye actividad relacionada con el seguimiento a sus planes institucionales
La Oficina Asesora de Comunicaciones  ajusta la meta del año de la actividad No 3
La oficina de Análisis y estudios estratégicos modifica la programación de la Actividad No 4 y 5
La Oficina Asesora de Planeación modifica la programación de la actividad No 2.
</t>
  </si>
  <si>
    <t>PLAN DE ACCIÓN - POA 2026</t>
  </si>
  <si>
    <t>F-DE-1375
V.5</t>
  </si>
  <si>
    <t>EJECUCIÓN</t>
  </si>
  <si>
    <t>PROGRAMACIÓN TRIMESTRAL</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</si>
  <si>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</si>
  <si>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</si>
  <si>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</si>
  <si>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</si>
  <si>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</si>
  <si>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</si>
  <si>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</si>
  <si>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</si>
  <si>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</si>
  <si>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No.</t>
  </si>
  <si>
    <t>OBJETIVO ESTRATÉGICO DEL PEI</t>
  </si>
  <si>
    <t>LINEA ESTRATÉGICA</t>
  </si>
  <si>
    <t>SUBSECRETARÍA /OFICINA DE DESPACHO</t>
  </si>
  <si>
    <t>DEPENDENCIA</t>
  </si>
  <si>
    <t>PROCESO</t>
  </si>
  <si>
    <t>PROYECTO DE INVERSIÓN</t>
  </si>
  <si>
    <t>POLÍTICA MIPG</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</si>
  <si>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</si>
  <si>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</si>
  <si>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</si>
  <si>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</si>
  <si>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</si>
  <si>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</si>
  <si>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</si>
  <si>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</si>
  <si>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</si>
  <si>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</si>
  <si>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</si>
  <si>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</si>
  <si>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</si>
  <si>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</si>
  <si>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</si>
  <si>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</si>
  <si>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</si>
  <si>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</si>
  <si>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</si>
  <si>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</si>
  <si>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</si>
  <si>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</si>
  <si>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</si>
  <si>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Fortalecimiento Institucional</t>
  </si>
  <si>
    <t>8230 Fortalecimiento la Gestión Administrativa y Operativa de la Secretaría Distrital de Seguridad, Convivencia y Justicia en Bogotá D.C.</t>
  </si>
  <si>
    <t>POLÍTICA 12 Racionalización de Trámites</t>
  </si>
  <si>
    <t>N/A</t>
  </si>
  <si>
    <t>Otro</t>
  </si>
  <si>
    <t>1. Diseñar e implementar la Estrategia de Simplificación y Racionalización de Trámites de la SDSCJ 2026, conforme al registro efectuado en el Sistema Único de Información de Trámites – SUIT</t>
  </si>
  <si>
    <t>Porcentaje de avance en la implementación de la Estrategia de Simplificación y Racionalización de Trámites SDSCJ 2026 registrada en SUIT</t>
  </si>
  <si>
    <t>(Número de acciones de la Estrategia de Simplificación y Racionalización de Trámites 2026 implementadas y registradas en SUIT / Total de acciones definidas en la Estrategia)×100</t>
  </si>
  <si>
    <t>Actividades del cronograma</t>
  </si>
  <si>
    <t>Porcentual</t>
  </si>
  <si>
    <t>Acumulado</t>
  </si>
  <si>
    <t>Producto</t>
  </si>
  <si>
    <t>Reporte del SUIT y anexosegún la actividad</t>
  </si>
  <si>
    <t>Un trámite registrado en SUIT</t>
  </si>
  <si>
    <t>Se registró en el SUIT la estrategia de racionalización de trámites de la SDSCJ 2026, de tipo administrativo (30 de enero de 2026), orientada a optimizar los tiempos de respuesta en solicitudes de visita mediante la mejora de procesos, identificación de cuellos de botella y uso eficiente de herramientas tecnológicas; incluye 8 actividades lideradas por el equipo de Cárceles.
La segunda racionalización, de tipo tecnológico, corresponde a la vigencia anterior (registrada en noviembre de 2025) y busca modernizar la inscripción de visitantes mediante reconocimiento biométrico en la Cárcel Distrital; también contempla 8 actividades lideradas por la Cárcel y la Dirección de Tecnologías.
Los primeros productos de ambas racionalizaciones tienen fecha de entrega prevista entre abril y mayo.</t>
  </si>
  <si>
    <t>Ninguna</t>
  </si>
  <si>
    <t>SI</t>
  </si>
  <si>
    <t>OBJETIVO 6 - LINEA ESTRATÉGICA 3: Transformación organizacional inteligente y adaptativa, mediante la gestión del conocimiento y la innovación, optimizando procesos con la adopción de prácticas de agilidad organizacional y del MIPG que permitan responder</t>
  </si>
  <si>
    <t>Direccionamiento Estrategico</t>
  </si>
  <si>
    <t>POLÍTICA 3 Planeación Institucional</t>
  </si>
  <si>
    <t>2. Elaborar Planes de Continuidad por Procesos de:
Acceso y Fortalecimiento a la Justicia, Gestión Integral a las personas privadas de la Libertad , en conjunto con las areas.</t>
  </si>
  <si>
    <t>Número de Planes de Continuidad del Negocio por proceso</t>
  </si>
  <si>
    <t>Sumatoria de planes de continuidad por proceso</t>
  </si>
  <si>
    <t>Planes de continuidad</t>
  </si>
  <si>
    <t>Numérica</t>
  </si>
  <si>
    <t>Documento del Plan de Continuidad del Negocio por proceso aprobado y documentado, estrategias de continuidad y acta o correo de validación.</t>
  </si>
  <si>
    <t>Actividad no programada para el trimestre</t>
  </si>
  <si>
    <t>3. Realizar el seguimiento de los proyectos de inversión y del Plan de Desarrollo, incorporando los elementos del Plan de Gerencia.</t>
  </si>
  <si>
    <t>Número de seguimientos realizados a los proyectos de inversión con base en el nuevo instrumento de seguimiento ajustado e implementado.</t>
  </si>
  <si>
    <t>Sumatoria de seguimientos realizados a los poryectos de inversión con base en el nuevo instrumento de seguimiento ajustado e implementado.</t>
  </si>
  <si>
    <t>seguimiento del tercer mes del trimestre</t>
  </si>
  <si>
    <t>Gestión</t>
  </si>
  <si>
    <t>Por cada periodo, se debe contar con los 12 infromes de seguimientos realizados a los poryectos de inversión con base en el nuevo instrumento de seguimiento ajustado e implementado.</t>
  </si>
  <si>
    <t>8233 Ampliación de equipamientos de justicia con enfoque territorial para la garantía y protección de derechos en Bogotá D.C.</t>
  </si>
  <si>
    <t>POLÍTICA 14 Seguimiento y Evaluación del Desempeño Institucional</t>
  </si>
  <si>
    <t>Plan Distrital de Desarrollo -PDD-</t>
  </si>
  <si>
    <t>4. Participar en las Mesas de la Comisión Intersectorial de Gestión del Suelo con el fin de contribur en la gestión predial para el desarrollo de los equipamientos</t>
  </si>
  <si>
    <t>Número de Mesas de la Comisión Intersectorial de Gestión del Suelo con participación de la OAP</t>
  </si>
  <si>
    <t>Sumatoria de Mesas de la Comisión Intersectorial de Gestión del Suelo con participación de la OAP</t>
  </si>
  <si>
    <t>Mesas de la Comisión</t>
  </si>
  <si>
    <t>Documento de citación mensual a la Mesa de la Comisión con actas de reunión y un informe trimestral de gestión OAP</t>
  </si>
  <si>
    <t>_No se celebró mesa en enero y la mesa  de febrero se pospuso para marzo
_El informe trimestral incluye entre temas relevantes: gestión de bases de datos con DADEP y SDP así como su remisión a las áreas misionales de la SCJ;  respuesta a SDHT sobre requerimiento de estado de proyectos de equipamiento  meta con necesidad de suelo y capacidad de financiación.
Nota. De conformidad con las determiantes de la Comisión Intersectorial de Gestión del Suelo, las mesas de equipamientos deben realizarse con una periodicidad mensual; no obstante, para las mesas de enero y febrero fueron canceladas por la Secretaría del Hábitat (delegado técnico de las mesas). Lo anterior motivado por temas propios de la agenda de dicha secretaría y dificultades con la aceptación de participación de las entidades convocadas. Las evidencias cargadas, muestran la reporgramación hecha por la Secretaría Distrital de Hábitat.</t>
  </si>
  <si>
    <t>OBJETIVO 6 - LINEA ESTRATÉGICA 5: Contribución a la conservación del medio ambiente y la mitigación del cambio climático mediante la planeación, prevención, intervención y articulación interinstitucional</t>
  </si>
  <si>
    <t>Objetivos de Desarrollo Sostenible</t>
  </si>
  <si>
    <t>5. Elaborar y ejecutar un plan de trabajo, en articulación con las dependencias misionales, para identificar, analizar y fortalecer los aportes ambientales que contribuyan a la recuperación de entornos vulnerables y a la reducción de factores ambientales asociados a la Seguridad Convicencia y Justicia.</t>
  </si>
  <si>
    <t>Porcentaje de avance del plan de trabajo</t>
  </si>
  <si>
    <t>(Número de actividades ejecutadas / Número de actividades planificadas) x 100</t>
  </si>
  <si>
    <t>Actividades del plan de trabajo</t>
  </si>
  <si>
    <t>Plan de trabajo aprobado, actas, comunicaciones oficiales, matrices de seguimiento, reportes parciales y final y documentos de soporte según la actividad</t>
  </si>
  <si>
    <t>Se avanzó en el 25% de las actividades del plan de trabajo "APORTES AMBIENTALES PARA RECUPERACIÓN DE ENTORNOS VULNERABLES", las actividades del primer trimeste son; Realizar mesas de trabajo interinstitucionales con direcciones misionales.  Identificar y caracterizar las acciones con impacto ambiental desarrolladas por la Dirección de Seguridad mediante la elaboración de una matriz consolidada. Construcción de la línea base. Mapa de factores ambientales.</t>
  </si>
  <si>
    <t>No se presentaron dificultades</t>
  </si>
  <si>
    <t>Se evidencia el cumplimiento de las actividades según la programación</t>
  </si>
  <si>
    <t>OBJETIVO 6 - LINEA ESTRATÉGICA 3 :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</si>
  <si>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6. Realizar el proceso para el ajuste y actualización de la Política Pública Distrital de Seguridad Convivencia y Justicia - CPR según necesidades actuales en seguridad, convivencia y justicia, las demandas de ajustes institucionales y el fortalecimiento de las capacidades institucionales.</t>
  </si>
  <si>
    <t>Número de fases avanzadas del proceso de ajuste y actualización de la PPD SCJ - CPR:
1. Revisión documental;
2. Consulta con Áreas y Entidades;
3. Generación de documentos, formatos, decreto;
4. Radicación propuesta a la SDP.</t>
  </si>
  <si>
    <t>Sumatoria de fases avanzadas del proceso de ajuste y actualización de la PPD SCJ - CPR</t>
  </si>
  <si>
    <t>Fases</t>
  </si>
  <si>
    <t>Actas de reuniones, informes, documentos técnicos de política, radicaciones</t>
  </si>
  <si>
    <t>Se adelantaron las siguientes acciones en el marco de la revisión documental:
1. Reuniones: Un primera preparatoria de las acciones de la primera fase y una segunda de seguimiento y tareas pendientes.  
2. Revisión comparativa de los documentos del PISCCJ y de la Política Pública Distrital de Seguridad, Convivencia y Justicia, y Construcción de Paz y Reconciliación, PPDSCJ-CPR.
3. Elaboración de un cuadro comparativo de los planes de acción de la PPDSCJ-CPR y del PISCCJ.
4. Se adelantó una búsqueda documental y revisión bibliográfica sobre nuevos planteamientos frente a los temas de seguridad, convivencia y justicia.
5. Se elaboró un documento analítico resultante de las referencias documentales. Diferencias, semejanzas y nuevos planteamientos.
6. Se solicitó a la OAIEE la revisión y actualización del acápite del diagnóstico del documento técnico de la PPDSCJ-CPR.</t>
  </si>
  <si>
    <t>OBJETIVO ESTRATÉGICO No 5: Mejorar la gestión y la eficiencia organizacional, para el fortalecimiento de las capacidades de los organismos de vigilancia policial, funciones militares y otras de apoyo a la seguridad, la convivencia y justicia de Bogotá</t>
  </si>
  <si>
    <t>OBJETIVO 5 - LÍNEA ESTRATÉGICA N° 4: Estructuración e implementación de mecanismos para la articulación de los Fondos de Desarrollo Local que permitan la optimización de recursos presupuestales y el fortalecimiento de capacidades en función de la Convivencia, Seguridad y justicia.</t>
  </si>
  <si>
    <t>7. Gestionar la incorporación de recursos con los Fondos de Desarrollo Local para el fortalecimiento de organismos de seguridad (dotación) a través un convenio interadministrativo</t>
  </si>
  <si>
    <t>Número de convenios interadministrativos celebrado entre a SDSCJ y los Fondos de Desarrollo Local</t>
  </si>
  <si>
    <t>sumatoria de convenios</t>
  </si>
  <si>
    <t>Convenio</t>
  </si>
  <si>
    <t>Minuta de Convenio</t>
  </si>
  <si>
    <t>OBJETIVO 6 - LINEA ESTATÉGICA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</si>
  <si>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POLÍTICA 6 Fortalecimiento Organizacional y Simplificación de Procesos</t>
  </si>
  <si>
    <t>N.A</t>
  </si>
  <si>
    <t>8. Formular e implementar un plan de trabajo  para la optimización de los procedimientos priorizados.</t>
  </si>
  <si>
    <t>Porcentaje de implementación del plan de trabajo  para la optimización de los procedimientos</t>
  </si>
  <si>
    <t>(Sumatoria de actividades ejecutadas / Sumatoria de actividades programadas para la vigencia )*100</t>
  </si>
  <si>
    <t>Matriz de plan de trabajo
- Soportes de acuerdo a las actividades</t>
  </si>
  <si>
    <t>POLÍTICA 18 Gestión del Conocimiento</t>
  </si>
  <si>
    <t>9. Formular e implementar un plan de trabajo  para la consolidación del banco de buenas prácticas y lecciones aprendidas de la SDSCJ</t>
  </si>
  <si>
    <t>Porcentaje de implementación del plan de trabajo  para para la consolidación del banco de buenas practicas y lecciones aprendidas de la SDSCJ</t>
  </si>
  <si>
    <t>A corte del primer trimestre de la vigencia 2026, el plan de trabajo para la consolidación del banco de buenas prácticas y lecciones aprendidas de la SDSCJ presenta un avance del 10%, correspondiente al cumplimiento de la primera actividad programada, relacionada con la formulación del plan de trabajo.
Evidencias entregadas:
1. Plan de Trabajo Excel
2. Correo Aprobación Plan de Trabajo por el Jefe OAP</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</si>
  <si>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</si>
  <si>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</si>
  <si>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Gestión y Análisis de la Información</t>
  </si>
  <si>
    <t>POLÍTICA 17 Gestión de la Información Estadística</t>
  </si>
  <si>
    <t>1. Realizar documentos de análisis para apoyar la toma de decisiones estratégicas en materia de seguridad, convivencia y justicia.</t>
  </si>
  <si>
    <t>Número de Documentos de análisis generados para la toma de decisiones en materia de seguridad, convivencia y justicia.</t>
  </si>
  <si>
    <t>Sumatoria de documentos de análisis generados en la vigencia</t>
  </si>
  <si>
    <t>Documentos de análisis</t>
  </si>
  <si>
    <t>Se elaboraron cinco (5) documentos de análisis sobre las siguientes temáticas: (i) Informe Mensual de Seguimiento de Homicidio - febrero 2026, (ii) 2. Informe Anual de Homicidios 2025; (iii) 3. Balance Decreto Zonas de Rumba, (iv) 4. Resultados ISCOU Cuarto trimestre 2025, (v) 5. Revisión de Literatura sobre IA y prevención de violencias. Estos documentos constituyen insumos para la formulación de estrategias en materia de seguridad, convivencia y justicia.</t>
  </si>
  <si>
    <t>No se presentaron dificultades en el desarrollo de los productos.</t>
  </si>
  <si>
    <t>N.A.</t>
  </si>
  <si>
    <t>2. Generar un boletín mensual de los principales indicadores de seguridad, convivencia y acceso a la justicia</t>
  </si>
  <si>
    <t>Número de Boletines con las estadísticas de los principales indicadores de delitos de alto impacto, incidentes de convivencia, medidas correctivas y necesidades jurídicas registradas en Bogotá.</t>
  </si>
  <si>
    <t>Sumatoria de boletines generados en la vigencia</t>
  </si>
  <si>
    <t>Boletínes</t>
  </si>
  <si>
    <t>Boletines de S, C y J</t>
  </si>
  <si>
    <t>Se elaboraron tres boletines estadísticos correspondientes a los periodos de diciembre de 2025 y enero–febrero de 2026, los cuales se encuentran disponibles para consulta a través de la página web del Observatorio de Seguridad, Convivencia y Justicia   https://oaiee.scj.gov.co/ObservatorioSCJ.html).</t>
  </si>
  <si>
    <t>8227 Desarrollo un sistema de información integrado y de gestión del conocimiento para el análisis estratégico en el Sector Seguridad, Convivencia y Justicia en Bogotá D.C.</t>
  </si>
  <si>
    <t>3. Actualizar los tableros de visualización del Observatorio de Seguridad, Convivencia y Justicia cada mes</t>
  </si>
  <si>
    <t>Número de Tableros de visualización sobre diferentes temáticas de seguridad, convivencia y justicia.</t>
  </si>
  <si>
    <t>Sumatoria de las actualizaciones de los tableros publicados en el Observatorio de seguridad, convivencia y justicia realizadas en la vigencia</t>
  </si>
  <si>
    <t>Actualizaciones de tableros</t>
  </si>
  <si>
    <t>Tableros de visualización</t>
  </si>
  <si>
    <t>No se presentaron dificultades en la actualización de los tableros.</t>
  </si>
  <si>
    <t>Iniciativa Despacho</t>
  </si>
  <si>
    <t>4. Diseñar e implementar un instrumento de recolección de datos en materia de seguridad, convivencia y justicia, mediante la participación de los colaboradores de la SDSCJ.</t>
  </si>
  <si>
    <t>Número de intrumentos de recolección de información de información de Seguridad, Convivencia y Justicia</t>
  </si>
  <si>
    <t>Sumatoria de instrumentos de recolección de información de información de Seguridad, Convivencia y Justicia</t>
  </si>
  <si>
    <t>Diseño e implemetnación de un Instrumento de recolección de información interna SDSCJ en materia de seguridad, convivencia y justicia.</t>
  </si>
  <si>
    <t xml:space="preserve"> Instrumento de recolección de información interna SDSCJ en materia de seguridad, convivencia y justicia.</t>
  </si>
  <si>
    <t>5. Analizar información suministrada en el  instrumento de recolección de datos en materia de seguridad, convivencia y justicia, mediante la participación de los colaboradores de la SDSCJ.</t>
  </si>
  <si>
    <t>Número de análisis generados a partir de los datos obtenidos en el  instrumento de recolección de datos en materia de seguridad, convivencia y justicia, mediante la participación de los colaboradores de la SDSCJ.</t>
  </si>
  <si>
    <t>Sumatoria de análisis generados en la vigencia</t>
  </si>
  <si>
    <t>Análisis generados</t>
  </si>
  <si>
    <t>Análisis generados a partir de los datos obtenidos en el  instrumento de recolección de datos en materia de seguridad, convivencia y justicia, mediante la participación de los colaboradores de la SDSCJ.</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</si>
  <si>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</si>
  <si>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Control Disciplinario</t>
  </si>
  <si>
    <t>POLÍTICA 2 Integridad</t>
  </si>
  <si>
    <t>Programa de Transparencia y Ética Pública</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</si>
  <si>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</si>
  <si>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</si>
  <si>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</si>
  <si>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</si>
  <si>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</si>
  <si>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No aplica</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</si>
  <si>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2026.</t>
  </si>
  <si>
    <t>No se requieren</t>
  </si>
  <si>
    <t>No se presentaron</t>
  </si>
  <si>
    <t>POLÍTICA 19 Control Interno</t>
  </si>
  <si>
    <t>2. Impulsar los procesos disciplinarios que se encuentren activos en la OCDI.</t>
  </si>
  <si>
    <t>Porcentaje Procesos disciplinarios impulsados que se encuentren activos.</t>
  </si>
  <si>
    <t>(Sumatoria de procesos activos impulsados al corte / Total de procesos activos al corte )*100</t>
  </si>
  <si>
    <t>Procesos disciplinarios impulsados</t>
  </si>
  <si>
    <t>Flujo</t>
  </si>
  <si>
    <t>Matriz - Datos de procesos impulsados</t>
  </si>
  <si>
    <t xml:space="preserve">De manera conjunta el equipo de la OCDI procede a realizar la revisión y seguimiento de todos y cada uno de los procesos disciplinarios activos, que cursan tramite a la fecha en la Oficina, los 342 procesos activos se encuentran en decisiones de trámite, dando como resultado el 100% de procesos impulsados en el trimestre 1 de 2026. </t>
  </si>
  <si>
    <t>Si bien se observa que la totalidad de los procesos han registrado al menos una actuación, se identifican algunos con fechas de actualización considerablemente antiguas, presentando como última actuación el mes de febrero de 2025.Es decir, de mas de un año de la misma. En este sentido, se sugiere revisar la pertinencia de realizar un ajuste al indicador, de tal manera que permita la medición de términos o de un seguimiento mas específico.</t>
  </si>
  <si>
    <t>POLÍTICA 15 Transparencia, Acceso a la Información y lucha contra la Corrupción</t>
  </si>
  <si>
    <t>3. Realizar y difundir tres piezas comunicativas de sensibilización de conductas con incidencia disciplinaria.</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</si>
  <si>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</si>
  <si>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</si>
  <si>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</si>
  <si>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</si>
  <si>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La OCDI se encuentra en la fase preliminar de estructuración de las piezas comunicativas, con el fin de difundir la sensibilización y/o prevención de conductas con incidencia disciplinaria, según lo programado en los siguientes trimestres de 2026.</t>
  </si>
  <si>
    <t>Evaluación al Sistema de Control Interno</t>
  </si>
  <si>
    <t>4.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</si>
  <si>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</si>
  <si>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</si>
  <si>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</si>
  <si>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Formato F-SM-85 SEGUIMIENTO PLAN ANUAL DE AUDITORÍA INTERNA en el que se relacionan las actividades del PAA con fechas de ejecución e información (N° memorando, fecha y enlace de publicación cuando aplica)</t>
  </si>
  <si>
    <t xml:space="preserve"> Durante el primer trimestre de 2026, correspondiente a los meses de enero, febrero y marzo, se programaron un total de 33 actividades, que suman un puntaje total de 23,82.
Estas actividades están relacionadas con los roles de Evaluación de la Gestión del Riesgo y Evaluación y Seguimiento, con la siguiente distribución:
Enero:    12 actividades – 11,5 puntos
Febrero: 11 actividades – 7,3 puntos
Marzo:    10 actividades – 5,02 puntos
El diferencial del 8% obedece a factores operativos y administrativos que incidieron en la oportunidad de ejecución de las actividades, principalmente asociados al inicio del proceso de contratación, el cual se formalizó a partir del 16 de enero, así como a cambios en la jefatura que derivaron en ajustes en la priorización, reprogramación y validación de algunas actividades.
Estas situaciones impactaron la capacidad de ejecución durante el primer trimestre, generando efectos acumulativos en la programación y desarrollo de las actividades objeto de evaluación en el presente reporte.
No obstante, se ha implementado un esquema de seguimiento mensual y control de avances, orientado a la optimización en la gestión del tiempo y recursos, con el propósito de cerrar las brechas identificadas y garantizar el cumplimiento del 100% de las actividades programadas en el PAAI.
</t>
  </si>
  <si>
    <t>Se evidenció una disminución en la capacidad de ejecución de las actividades programadas, reflejada principalmente en factores administrativos que incidieron en la oportunidad y desarrollo de algunas actividades</t>
  </si>
  <si>
    <t>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</si>
  <si>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</si>
  <si>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</si>
  <si>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</si>
  <si>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</si>
  <si>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</si>
  <si>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</si>
  <si>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Reporte de las campañas externas implementadas</t>
  </si>
  <si>
    <t xml:space="preserve">En el primer trimestre del año 2026 se implementaron dos (2) campañas de comunicación externa encaminadas a impulsar el pago de comparendos por convivencia a través del botón PSE de LICO y el capítulo de #EnModoPúblico de la estrategia Entre todos #PrevenimosElDelito, con los siguientes resultados: 
*En redes sociales y pagina web :  más de 2,46 millones de personas alcanzadas. 
*En medios de comunicación: 27 publicaciones positivas
En la carpeta habilitada se encuentra las respectivas  evidencias </t>
  </si>
  <si>
    <t>Se evidencia el cumplimiento de la actividad objeto de seguimiento. No obstante, se presenta una sobre ejecución de la misma, toda vez que se tenía programada la realización de una (1) campaña y se ejecutaron dos (2). Se recomienda revisar la pertinencia de ampliar las metas según la capacidad y necesidad real de campañas comunicación</t>
  </si>
  <si>
    <t>2. Diseñar e implementar cuatro (4) campañas estratégicas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</si>
  <si>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</si>
  <si>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</si>
  <si>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</si>
  <si>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</si>
  <si>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En el primer trimestre del año 2026 la OAC realizó una (1) campaña de comunicación interna “Bajémosle Dos Rayas” con el fin de   generar conciencia sobre el respeto y pautas de convivencia en la entidad y promover formas correctas de expresarse en el entorno laboral.
En la carpeta habilitada se encuentra las respectivas  evidencias y el reporte de la encuesta de satisfaccion aplicada a la misma.</t>
  </si>
  <si>
    <t>3. Aumentar 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</si>
  <si>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</si>
  <si>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2025)/total de seguidores con corte al 31 de diciembre de 2025)*100</t>
  </si>
  <si>
    <t>Seguidores en redes sociales</t>
  </si>
  <si>
    <t>Resultado</t>
  </si>
  <si>
    <t>Reporte de seguidores en redes sociales en cada trimestre</t>
  </si>
  <si>
    <t>Número de seguidores de la vigencia anterior (xxxxx)</t>
  </si>
  <si>
    <t>La OAC cumplió de acuerdo a lo establecido en el primer trimestre del 2026. Al 31 de diciembre de 2025 se registraban 581,418 seguidores, y al corte del 31 de marzo de 2026, aumentamos a 676,788 seguidores, lo que representa un incremento del 16.4%. El reflejo de un resultado positivo de la estrategia y tactivas digitales.</t>
  </si>
  <si>
    <t>Se evidencia el cumplimiento de la meta establecida; sin embargo, se presenta un marcado sobrecumplimiento que incluso supera la meta prevista para el segundo trimestre. En este sentido, y en concordancia con las recomendaciones formuladas en la vigencia anterior, se sugiere analizar la pertinencia de ajustar al alza la meta, teniendo en consideración las capacidades reales de incremento en el número de seguidores</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</si>
  <si>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</si>
  <si>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</si>
  <si>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</si>
  <si>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</si>
  <si>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Constante</t>
  </si>
  <si>
    <t>Solicitudes en formato 571 y evidencia de los productos entregados</t>
  </si>
  <si>
    <t>Se dio cumplimiento total a la actividad, con la entrega del 100% de los productos de comunicación interna y externa solicitados a través del formato 571 durante el primer trimestre de 2026. En este periodo, se recibieron un total de 49 solicitudes de comunicación, los cuales se entregaron con calidad y oportunidad, en su totalidad. 
Todas las evidencias están cargadas en la carpeta habilitada, los  productos y el resumen en formato Excel</t>
  </si>
  <si>
    <t>Se evidencia el cumplimiento de la actividad según la programación</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</si>
  <si>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</si>
  <si>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</si>
  <si>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Gestión Tecnológica de Seguridad y Emergencias</t>
  </si>
  <si>
    <t>8214 Fortalecimiento de las capacidades del Sistema de operación y Tecnológico del C4 en Bogotá D.C.</t>
  </si>
  <si>
    <t>Plan Estratégico de Tecnologías de la Información y las Comunicaciones -­ PETI</t>
  </si>
  <si>
    <t>CONPES Distritales</t>
  </si>
  <si>
    <t>1. Desarrollar e implementar un proyecto de analítica de datos descriptiva con base en la información del C4</t>
  </si>
  <si>
    <t>Porcentaje de avance en la implementación de un proyecto de analítica.</t>
  </si>
  <si>
    <t>(Actividades ejecutadas / Actividades totales planificadas) *100</t>
  </si>
  <si>
    <t>Documentos de avance trimestral y documento final de implementación del proyecto</t>
  </si>
  <si>
    <t>Durante el periodo reportado se avanzó en la documentación de los requerimientos para la herramienta de analítica descriptiva, estableciendo el alcance del proyecto y definiendo los requerimientos funcionales y no funcionales de la solución. Este ejercicio se desarrolló de manera articulada con la Oficina de Análisis de Información y Estudios Estratégicos.
Adicionalmente, se realizó el prototipado de la interfaz del tablero de control y la carga de una base de datos estática en formato Excel, correspondiente a los incidentes del NUSE 123, con el fin de probar la implementación preliminar de la interfaz y validar su funcionamiento a nivel exploratorio.</t>
  </si>
  <si>
    <t>Para efectos de la prueba de la carga automática de los datos del NUSE123 se enfrentó el problema de la indisponibilidad del personal de la mesa de servicios para la configuración de VPN</t>
  </si>
  <si>
    <t>Se trabajó de forma paralela en la exploración de la forma de cargar datos georreferenciados de polígonos y puntos de interés, mientras se resuelve la contingencia.</t>
  </si>
  <si>
    <t>OBJETIVO 4 - LINEA ESTRATÉGICA 2: Evolución integral del modelo operacional y de los procesos estratégicos y de apoyo del C4</t>
  </si>
  <si>
    <t>2. Implementar el plan para incrementar la cobertura del sistema de video vigilancia del C4.​</t>
  </si>
  <si>
    <t>Porcentaje de avance en la implementación del plan de cobertura del SVV del C4</t>
  </si>
  <si>
    <t>((% avance entregable 1* Ponderado) + (% de avance entregable 2*Ponderado) + (% avance entregable 3*Ponderado) + ((%avance entregable 4*Ponderado)</t>
  </si>
  <si>
    <t>Entregables del plan de cobertura</t>
  </si>
  <si>
    <t>Matriz de seguimiento a la ejecución del plan de cobertura y acta de socialización con la jefatura</t>
  </si>
  <si>
    <t xml:space="preserve">Durante el trimestre se presentaron los siguientes avances por entregable:
Entregable 1: En el marco del proceso de expansión del sistema, se ejecutó el 99% de las visitas de campo programadas para la instalación de cámaras, evidenciando un alto nivel de cumplimiento frente a la programación establecida. Adicionalmente, se adelantaron las gestiones necesarias para la disponibilidad de recursos requeridos para la adición presupuestal, correspondientes a $4.200 millones para conectividad y $2.800 millones asociados a la resolución de energización con ENEL, como insumo para la ampliación y sostenibilidad del sistema.
Entregable 2: De acuerdo con los resultados de la invitación que hizo el Alcalde a la ciudadanía que cuenta con cámaras de videovigilancia a integrarse el SVV de Bogotá, se registraron 200 intenciones de integración las cuales están en proceso de validación y posterior priorización conforme con la disponibilidad de puntos del sistema. Por otra parte, se avanzó en la integración de cámaras privadas al Sistema de Video Vigilancia del C4, logrando la integración de 43 cámaras durante el mes de marzo, para un acumulado de 163 cámaras integradas a la fecha.
Entregable 3: Frente a la reposición de cámaras, se dio cumplimiento a la primera actividad del cronograma establecido para lograr el convenio con los FDL a través del cual se espera adquirir recursos para este entregable. Esta actividad fue: “Proyección y remisión valor proyectado para reposición de cámaras y UPS”
Entregable 4: Se avanzó en la integración de una (1) entidad adicional al Sistema de Video Vigilancia, correspondiente a la Secretaría de Educación con la integración de 2 colegios, fortaleciendo la articulación institucional y la cobertura del sistema.
</t>
  </si>
  <si>
    <t>Escases de recursos para ejecutar las acciones en el plan para la vigencia 2026</t>
  </si>
  <si>
    <t xml:space="preserve">Elaboración de vigencias futuras y planear traslados presupuestales a fin de apoyar la financiacion del proyecto 0296 </t>
  </si>
  <si>
    <t>Plan Integral de Seguridad Ciudadana, Convivencia y Justicia (PISCCJ)</t>
  </si>
  <si>
    <t xml:space="preserve">3. Estructurar un documento tecnico de soporte con la estrategia para la consolidación del C5 y del C Neuronal (incluye plan de acción de alto nivel) </t>
  </si>
  <si>
    <t xml:space="preserve">Número de documentos técnicos de soporte elaborados con la estrategia para la consolidación del C5 y del C Neuronal </t>
  </si>
  <si>
    <t>Sumatoria de documentos técnicos de soporte</t>
  </si>
  <si>
    <t xml:space="preserve"> Documento de Estrategia C5 - C Neuronal presentado por el Secretario</t>
  </si>
  <si>
    <t>Documento de Estrategia C5 - C Neuroal / Plan de Acción de Alto Nivel  y listado de asistencia de presentación al secretario</t>
  </si>
  <si>
    <t>Durante el trimestre se avanzó en la consolidación de la propuesta inicial de modernización del C4 hacia el C5, la cual constituye el marco estratégico base para la estructuración del documento técnico de la estrategia.
De igual forma, se avanzó en la estructuración del documento correspondiente al modelo tecnológico de transición del C4 al C5, el cual se encuentra en proceso de revisión por parte de la Jefatura del C4.</t>
  </si>
  <si>
    <t>Gestión de Emergencias</t>
  </si>
  <si>
    <t>4. Diseñar una metodología de gestión de proyectos bajo estándares internacionales aplicada al Sistema de Emergencias</t>
  </si>
  <si>
    <t>Porcentaje de avance en el diseño de la metodología de gestión de proyectos bajo estándares internacionales aplicada al Sistema de Emergencias</t>
  </si>
  <si>
    <t>(Número de Actividades ejecutadas /Número de  Actividades totales planificadas) *100</t>
  </si>
  <si>
    <t>Actividades ejecutadas del plan de trabajo para el diseño</t>
  </si>
  <si>
    <t>Documento de avance  en el desarrollo de la  metodología y sus anexos</t>
  </si>
  <si>
    <t>Durante el trimestre se avanzó en la elaboración de el documento preliminar de diagnóstico del estado actual de la gestión de proyectos en el C4, así como de los procesos asociados al Sistema de Emergencias, con el fin de identificar las principales fortalezas, brechas y oportunidades de mejora en la forma en que se gestionan los proyectos institucionales.
Adicionalmente, se avanzó en la estructuración de el documento preliminar orientado a la identificación y análisis de estándares internacionales de gestión de proyectos aplicables al sector público y a sistemas de emergencias, incluyendo referentes como PMI, PRINCE2, ISO 21500 y enfoques ágiles, entre otros, como insumo para la definición de una metodología adaptada al contexto del C4.</t>
  </si>
  <si>
    <t xml:space="preserve"> </t>
  </si>
  <si>
    <t>5. Diseñar e implementar tablero de seguimiento y control a los proyectos del C4 incorporando todo lo relacionado con la contratación.</t>
  </si>
  <si>
    <t>Número de tableros de control implementados</t>
  </si>
  <si>
    <t>Sumatoria de tableros de control implementados</t>
  </si>
  <si>
    <t>tableros de control</t>
  </si>
  <si>
    <t>visual del tablero implementado</t>
  </si>
  <si>
    <t>Durante el trimestre se avanzó en la estructuración de la base de datos requerida para el seguimiento y control de los proyectos del C4, incorporando variables asociadas a planeación, ejecución y contratación, como insumo para fortalecer el monitoreo integral de los proyectos institucionales.
Adicionalmente, esta estructura de base de datos fue revisada en una primera reunión de validación con los líderes de las áreas administrativa, jurídica y de planeación del C4, con el propósito de verificar la disponibilidad y consistencia de la información, de acuerdo con las variables identificadas y los sistemas de información existentes.</t>
  </si>
  <si>
    <t>Gestión de Tecnologías de la Información</t>
  </si>
  <si>
    <t>6. Desarrollar e implementar una estrategia para minimizar las llamadas improcedentes en la línea 123.</t>
  </si>
  <si>
    <t>Porcentaje de avance en el diseño e implementación de la estrategia para minimizar las llamadas improcedentes en la línea 123</t>
  </si>
  <si>
    <t>(Actividades ejecutadas  / Actividades totales planificadas) *100</t>
  </si>
  <si>
    <t>Documentos de avance trimestral y documento final de implementación de la estrategia</t>
  </si>
  <si>
    <t>En el marco del diseño de la línea base para la identificación del comportamiento de las llamadas improcedentes, se adelantó un análisis de datos de las llamadas recibidas en la línea 123, correspondiente a un periodo de tiempo específico, que permitió identificar el top de las llamadas improcedentes como insumo para la formulación de la estrategia.
De manera paralela, se avanzó en la formulación de la estrategia integral para minimizar las llamadas improcedentes en la línea 123, en la cual se definieron objetivos estratégicos, líneas de acción, componentes de intervención (procedimental, tecnológico, institucional y comunicativo) y actores responsables. Esta versión preliminar se encuentra actualmente en proceso de revisión interna al interior del C4.
Así mismo, se realizó una revisión preliminar del procedimiento asociado al uso inadecuado de la línea 123, como parte del fortalecimiento del componente procedimental de la estrategia.
Adicionalmente, se llevaron a cabo primeras pruebas internas exploratorias para la implementación de un sistema IVR en la sala unificada de recepción, orientadas a mejorar la gestión y orientación de las llamadas improcedentes desde los primeros niveles de atención.
En cuanto a la articulación institucional, se realizó una primera mesa de trabajo con la Dirección de Gestión Policiva, orientada a la implementación de las acciones definidas en la estrategia para la reducción de llamadas improcedentes; el acta correspondiente se encuentra en proceso de revisión para firma.</t>
  </si>
  <si>
    <t>OBJETIVO 4 - LINEA ESTRATÉGICA4. Articulación e integración con las agencias y entidades externas para mejorar la respuesta distrital a la demanda de servicios de los ciudadanos</t>
  </si>
  <si>
    <t xml:space="preserve">Gestión de Tecnologías de la Información </t>
  </si>
  <si>
    <t>otro</t>
  </si>
  <si>
    <t>7. Desarrollar e implementar una estrategia de comunicación de la gestión del C4 tanto interna como externa.</t>
  </si>
  <si>
    <t>Porcentaje de avance en el diseño e implementación de la estrategia de comunicación de la gestión del C4 tanto interna como externa</t>
  </si>
  <si>
    <t>Durante el trimestre se realizó el diagnóstico de las comunicaciones del C4 y de la Secretaría de Seguridad, Convivencia y Justicia (SCJ), así como de los canales de comunicación disponibles, con el fin de identificar fortalezas y debilidades en la estrategia comunicativa y establecer oportunidades de mejora orientadas a fortalecer el reconocimiento institucional del C4 por parte de la ciudadanía.
Como resultado de este ejercicio, se avanzó en la elaboración del Plan de Comunicaciones, el cual fue estructurado con base en los hallazgos del diagnóstico y permitió definir actividades y acciones de comunicación dirigidas tanto al cliente interno como al externo de la entidad, como insumo para la implementación de la estrategia comunicativa, como base para la estructuración de la estrategia definitiva.
Adicionalmente, se avanzó en la implementación de acciones de comunicación interna, orientadas a socializar la gestión del C4 y sus principales líneas de trabajo al interior de la entidad. De igual forma, se inició el desarrollo de materiales audiovisuales y gráficos como soporte para la implementación de la estrategia de comunicación del C4.
Así mismo, se realizó seguimiento a las acciones de comunicación externa que se vienen implementando desde la Oficina de Comunicaciones de la SCJ, con el fin de articular los mensajes institucionales y asegurar coherencia en la divulgación de la gestión del C4.
Finalmente, se adelantaron acciones iniciales de sensibilización dirigidas a la ciudadanía sobre el buen uso de la línea 123, como parte del componente comunicativo de la estrategia y en coherencia con los objetivos definidos en el Plan de Comunicaciones.</t>
  </si>
  <si>
    <t>OBJETIVO 4 - LINEA ESTRATÉGICA 5: Avance en el cumplimiento de estándares y buenas prácticas de gestión de incidentes para alcanzar un nivel superior y continuar siendo referente regional</t>
  </si>
  <si>
    <t>8. Certifcar el Sistema NUSE cumpliendo con los estándares internacionales establecidos por NENA 911.</t>
  </si>
  <si>
    <t>Porcentaje de avance en la certificación del sistema NUSE</t>
  </si>
  <si>
    <t>Sistema Certificado</t>
  </si>
  <si>
    <t>Informe de certificación</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</si>
  <si>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</si>
  <si>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Decreto 612 DE 2011</t>
  </si>
  <si>
    <t>1. Realizar semestre vencido la publicación del informe de austeridad en el gasto público</t>
  </si>
  <si>
    <t>Número de informes publicados</t>
  </si>
  <si>
    <t>Sumatoria del número de informes de austeridad publicados en el año</t>
  </si>
  <si>
    <t>informe publicado</t>
  </si>
  <si>
    <t>Evidencia de publicación</t>
  </si>
  <si>
    <t>Se realizó la primera publicación del seguimiento al plan de austeridad durante la vigencia 2026 el cual corresponde al seguimiento de la vigencia 2025</t>
  </si>
  <si>
    <t>Na</t>
  </si>
  <si>
    <t>2. Realizar el seguimiento mensual al Plan Anual de Adquisiciones (PAA) de la Secretaría Distrital de Seguridad, Convivencia y Justicia, con el objetivo de generar puntos de control y alarmas en la contratación de inversión y funcionamiento de la entidad.</t>
  </si>
  <si>
    <t>Número de seguimientos realizados</t>
  </si>
  <si>
    <t>Sumatoría del número de seguimientos mensuales realizados</t>
  </si>
  <si>
    <t>seguimientos realizados</t>
  </si>
  <si>
    <t>Correos con reportes de seguimientos realizados</t>
  </si>
  <si>
    <t>Para este segundo reporte se adjuntan los seguimientos correspondientes a los meses de Enero, febrero y Marzo. Es importante recordar que los seguimientos se realizan durante el mes indicado, pero la información reportada corresponde al mes inmediatamente anterior.
Con este reporte se completa un total acumulado de tres seguimientos, distribuidos así:
Primer trimestre: 3
Acumulado: 3</t>
  </si>
  <si>
    <t>3. Realizar las Mesas Técnicas de seguimiento al Plan Anual de Adquisiciones (PAA), con el objetivo de dar cumplimiento a lo establecido por la Resolución 278 del 31 de mayo 2023</t>
  </si>
  <si>
    <t>Número de mesas técnicas de seguimiento al PAA realizadas</t>
  </si>
  <si>
    <t>Sumatoría del número de mesas técnicas de seguimiento al PAA realizados</t>
  </si>
  <si>
    <t>actas de mesas técnicas</t>
  </si>
  <si>
    <t>Actas de reunión de mesas técnicas</t>
  </si>
  <si>
    <t>La mesa técnica del PAA se llevó a cabo dentro de los tiempos establecidos. Como evidencia, se adjunta el acta correspondiente.
Con este reporte se completa un total acumulado de una mesas técnicas realizadas, distribuidas de la siguiente manera:
Primer trimestre: 1
Acumulado: 1</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</si>
  <si>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</si>
  <si>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Gestión Contractual</t>
  </si>
  <si>
    <t>1. Realizar capacitaciones a contratistas y supervisores sobre cargue de documentos en el SECOP II y supervisión e interventoría.</t>
  </si>
  <si>
    <t>Numero de capacitaciones realizadas</t>
  </si>
  <si>
    <t>Sumatoria de capacitaciones</t>
  </si>
  <si>
    <t>Informe de capacitación realizada
lista de asistencia</t>
  </si>
  <si>
    <t>En el primer tirmestre fue realizada la capacitacion el 16 de marzo a los supervisores y contratistas de la secretaría informando los lineamientos de la supervision, y se incluye la lista de asistencia</t>
  </si>
  <si>
    <t>ninguna</t>
  </si>
  <si>
    <t>2. Socializar mediante comunicación las líneas contractuales señalando la aplicación del manual de contratación y el manual de supervisión e interventoría, así como la guía de supervisión.</t>
  </si>
  <si>
    <t>Número de comunicaciones realizadas de líneas contractuales</t>
  </si>
  <si>
    <t>Sumatoria de comunicaciones realizadas</t>
  </si>
  <si>
    <t>Comunicaciones</t>
  </si>
  <si>
    <t>Memorando de comunicaciones</t>
  </si>
  <si>
    <t>Se envio el memorando 3-2026-14340 con los lineamientos de cargue secop, guias de supervisón socializado via SIGA</t>
  </si>
  <si>
    <t>Gestión Jurídica</t>
  </si>
  <si>
    <t>3. Capacitar a los funcionarios de la SSCJ sobre lineamiento en la política de daño antijurídico.</t>
  </si>
  <si>
    <t>Número de capacitaciones en lineamientos de daño antijurídico</t>
  </si>
  <si>
    <t>Sumatoria capacitaciones en lineamientos de daño antijurídico</t>
  </si>
  <si>
    <t>Informe de capacitación realizada y lista de asistencia</t>
  </si>
  <si>
    <t>-</t>
  </si>
  <si>
    <t>la presente actividad se tiene planeada para el segundo tirmestre.</t>
  </si>
  <si>
    <t>4. Realizar seguimiento y proferir a las resoluciones administrativas que confirmen o revoquen decisiones policivas de primera instancia sometidas a consideración.</t>
  </si>
  <si>
    <t>Número de informes de seguimiento realizados a las resoluciones administrativas que confirmes o revoquen decisiones policivas de primera instancia sometidas a consideración</t>
  </si>
  <si>
    <t>Sumatoría del número informes de seguimiento realizados</t>
  </si>
  <si>
    <t>Número de informes</t>
  </si>
  <si>
    <t>Informes realizados</t>
  </si>
  <si>
    <t xml:space="preserve">El informe de segunda instancia de policivos señala que se sucribieron 7 trámites con decision con la emision de las correspondiente resoluciones y 5 tramites  en desarrollo para la elaboracion de la decision - </t>
  </si>
  <si>
    <t>Gestión Financiera</t>
  </si>
  <si>
    <t>POLÍTICA 4 Gestión Presupuestal y Eficiencia del Gasto Público</t>
  </si>
  <si>
    <t>1. Realizar capacitaciones de orientación a las áreas de la SDCJ en el trámite de radicación de cuentas, con el fin de minimizar los errores más frecuentes y reducir el número de devoluciones.</t>
  </si>
  <si>
    <t>Sumatoria de capacitaciones realizadas</t>
  </si>
  <si>
    <t>Capacitaciones realizadas</t>
  </si>
  <si>
    <t>Presentacion y acta de asistencia</t>
  </si>
  <si>
    <t xml:space="preserve">Para el primer trimestre se realizó 1 capacitación a las areas con el tema relacionado al "Trámite para la Radicación de Cuentas", con el fin de socializar y mejorar los procesos de acuerdo a los procedimientos.
</t>
  </si>
  <si>
    <t>2. Brindar asesoría técnica y acompañamiento a las dependencias en el trámite, revisión y depuración de pasivos exigibles y reservas presupuestales.</t>
  </si>
  <si>
    <t>Número de asesorías sobre pasivos exigibles y reservas presupuestales</t>
  </si>
  <si>
    <t>Sumatoria de asesorías sobre pasivos exigibles y reservas presupuestales</t>
  </si>
  <si>
    <t>Asesorías</t>
  </si>
  <si>
    <t>Actas de reunión</t>
  </si>
  <si>
    <t>Para el primer trimestre se brindo asesoria tecnica y acompañamiento a las areas frente al tramite, revisión y  de depuración de pasivos exigibles.  
Primer trimestre: 1
Acumulado: 1</t>
  </si>
  <si>
    <t>Gestión Estratégica del Talento Humano</t>
  </si>
  <si>
    <t>8229 Fortalecimiento del pie de fuerza policial y de la gestión territorial para la Convivencia y Seguridad en Bogotá D.C.</t>
  </si>
  <si>
    <t>POLÍTICA 1 Gestión Estratégica del Talento Humano</t>
  </si>
  <si>
    <t>Plan Estratégico de Talento Humano</t>
  </si>
  <si>
    <t>1. Realizar de manera oportuna y cumpliendo la normatividad vigente, los procesos de selección, evaluación y vinculación de candidatos que conformarán los empleos temporales de la Planta de Personal.</t>
  </si>
  <si>
    <t>Porcentaje de vacantes de Gestores del Orden cubiertas mediante proceso de selección y vinculación</t>
  </si>
  <si>
    <t>(Numero de Empleos Temporales Vinculados / Numero total de vacantes de la Planta Temporal)*100</t>
  </si>
  <si>
    <t>Porcentaje</t>
  </si>
  <si>
    <t>Actos admistrativos de nombramiento</t>
  </si>
  <si>
    <t>OBJETIVO 6 - LINEA ESTRATÉGICA 1 Desarrollo e implementación del rediseño de la estructura organizacional para optimizar la planeación de recursos, procesos, talento humano, tecnología y relación con el ciudadano, bajo un modelo de gestión basado en capacidades</t>
  </si>
  <si>
    <t>2. Presentar el estudio técnico de rediseño institucional de la SDSCJ ante las entidades correspondientes para su aval.</t>
  </si>
  <si>
    <t>Número de estudios técnicos de rediseño institucional presentados</t>
  </si>
  <si>
    <t>Sumatoria del número de estudios técnicos de resideño institucional presentados</t>
  </si>
  <si>
    <t>Numérico</t>
  </si>
  <si>
    <t>Estudio técnico</t>
  </si>
  <si>
    <t xml:space="preserve">Se consolidó el documento de la medición de cargas laborales de la entidad y se avanzó en la revisión y validación del Manual Especifico de Funciones, por cada dependencia, acorde con los resultados del levantamiento de cargas de trabajo.
Se realizaron reuniones al interior de la entidad con el Secretario de Despacho, el Subsecretario de Gestión Institucional y Directora de Gestión Humana para presentar los nuevos escenarios de estructura acorde con los lineamientos dados en sesiones anteriores. Posteriormente se realizó reunión con la Subdirección Distrital de Fortalecimiento Institucional, Departamento Administrativo del Servicio Civil Distrital y Secretaria Distrital de Hacienda, presentando las propuestas de rediseño institucional y costos, y en la cual se recibieron comentarios y lineamientos para continuar con el proceso. Acorde con estos planteamientos se realizaron reuniones con la Subsecretaría de Inversiones y Fortalecimiento de Capacidades y la Jefe del C4 para informar sobre el estado del proyecto de rediseño y evaluar posibilidades para el fortalecimiento de la operación al interior de estas dependencias. </t>
  </si>
  <si>
    <t xml:space="preserve">Aunque se tenía contemplado radicar el estudio técnico en marzo, ante las instancias respectivas, esta actividad se postergó debido a que se deben atender los comentarios y lineamientos dados en la reunión que se llevó a cabo en dicho mes. </t>
  </si>
  <si>
    <t xml:space="preserve">Actualmente se avanza en la elaboración de la nueva propuesta de rediseño institucional acorde con los lineamientos de las instancias externas y los recursos financieros disponibles. </t>
  </si>
  <si>
    <t>La actividad presenta incumplimiento de acuerdo con las dificultades mencionadas por la Dirección de Gestión Humana.</t>
  </si>
  <si>
    <t>OBJETIVO 6 - LINEA ESTRATÉGICA 4 Fortalecimiento de las competencias del talento humano para el logro de los objetivos institucionales, afianzando el sentido de pertenencia, la gestión del cambio y la mejora en la prestación de los servicios de la entidad</t>
  </si>
  <si>
    <t>3. Intervenir los resultados de la Medición de Cultura Organizacional realizada en la vigencia 2025, con el fin de implementar acciones orientadas a fortalecer la cultura institucional enfocada en el servicio y el alto rendimiento.</t>
  </si>
  <si>
    <t>Porcentaje de acciones implementadas para la intervención de cultura organizacional</t>
  </si>
  <si>
    <t>(Numero actividades realizadas / Numero de actividades definidas )*100</t>
  </si>
  <si>
    <t>Cronograma de seguimiento y evidencias de las actividades realizadas</t>
  </si>
  <si>
    <t xml:space="preserve">Se construyó la propuesta de intervención de la cultura organizacional que se presentó a la Dirección de Gestión Humana, la cual fue aprobada y se solicito que se socializará con los líderes de los módulos del programa de talento humano. En el mes de marzo se realizo una reunión presencial con los líderes de los módulos para presentar plan de trabajo y consolidar acciones y actividades que desde los diferentes módulos del Programa de "Talento Humano en una Organización Saludable", apuntan al fortalecimiento de la cultura organizacional en la Entidad y se define el plan de trabajo de clima y cultura organizacional para la vigencia. En el trimestre se realizaron las sigueintes actividades: Jornada de capacitación "Fortalecimiento de competencias para Gerentes Públicos" en la cual participaron 14 directivos; campaña para la promoción de una sana convivencia "Bajémosle 2 rayas"; implementación de las actividades contempladas en el Plan de Cultura Integridad; Capacitaciones sobre Polìtica de Integridad; Jornadas de Inducciòn institucional y bienevenida a contratistas; e implementaciòn de las actividades contempladas en el Plan de Bienestar e Incentivos Institucionales. </t>
  </si>
  <si>
    <t>4. Realizar seguimiento a la ejecución del plan Estratégico de Talento humano y planes operativos, Plan de Bienestar e Incentivos, Plan de Capacitación y Plan de Seguridad y Salud en el Trabajo, en el Comité de Aseguramiento de la Dirección de Gestión Humana.</t>
  </si>
  <si>
    <t xml:space="preserve">Sumatoria de seguimientos realizados </t>
  </si>
  <si>
    <t>Seguimiento</t>
  </si>
  <si>
    <t>Actas de reuniòn
Presentaciones de seguimiento</t>
  </si>
  <si>
    <t>Se realizó reunión del Comité de Aseguramiento de la Dirección de Gestión Humana a través del cual se abordaron los temas de: resultados de 2025, Autodiagnóstico 2025, Socialización de metas estratégicas 2026, Creación de Indicadores Internos, Riegos de gestión y riesgos de corrupción, Presupuesto Asignado vigencia 2026, Plan Anual de Adquisiciones y Lineamientos de operación. 
Se definió el cronograma de reuniones del Comité de Aseguramiento.
Se unificó la estructura de la matriz de cronograma para todos los planes de PIC, Bienestar, Vacantes, Previsión y SST. 
Se realizó la organización de las matrices de cronogramas de los planes estratégicos a cargo de la DGH, y se remitieron los lineamientos para el reporte de avances y evidencias en el drive de la dependencia.</t>
  </si>
  <si>
    <t>Gestión Documental</t>
  </si>
  <si>
    <t>POLÍTICA 16 Gestión Documental</t>
  </si>
  <si>
    <t>Plan Institucional de Archivos de la Entidad ­PINAR</t>
  </si>
  <si>
    <t>1. Actualizar, publicar y socializar los instrumentos de gestión pública (Registro de Activos de Información e Indice de Información Clasificada y Reservada).</t>
  </si>
  <si>
    <t>Número de publicaciones de instrumentos de gestión pública</t>
  </si>
  <si>
    <t>Sumatoria de publicaciones realizadas</t>
  </si>
  <si>
    <t>Publicación realizada</t>
  </si>
  <si>
    <t>Registro de Activos de Información e Indice de Información Clasificada y Reservada, publicado y socializado</t>
  </si>
  <si>
    <t>La presente actividad se tiene planeada para el último semestre de la vigencia.</t>
  </si>
  <si>
    <t>2. Realizar visitas de verificación de transferencias documentales primarias programadas durante la vigencia.</t>
  </si>
  <si>
    <t>Porcentaje de visitas realizadas durante la vigencia</t>
  </si>
  <si>
    <t>(Número de actas de visitas realizadas / Numero de visitas programadas en la vigencia) *100</t>
  </si>
  <si>
    <t>Actas de visitas realizadas</t>
  </si>
  <si>
    <t>De acuerdo con el cronograma de visitas de verificación de transferencias documentales primarias, las visitas inician a partir del segundo trimestre de 2026, por lo cual en el primer trimestre no se tenian planeadas visitas a realizarse y durante este periodo se elaboró el cornograma de visitas, el cual se adjunta como evidencia.</t>
  </si>
  <si>
    <t>POLÍTICA 7 Gobierno Digital</t>
  </si>
  <si>
    <t>Decreto 612 DE 2018</t>
  </si>
  <si>
    <t>1. Relizar la interoperabilidad entre sistemas de información de la SDSCJ y sistemas de información de otras entidades, con el fin de mejorar la toma de decisiones y fortalecer la gestión institucional.</t>
  </si>
  <si>
    <t>Número de sistemas de información interoperables</t>
  </si>
  <si>
    <t>Sumatoria del número de sistemas de información interoperables</t>
  </si>
  <si>
    <t>Sistermas de información</t>
  </si>
  <si>
    <t>Sistema de información</t>
  </si>
  <si>
    <t>Para el primer trimestre del 2026 se realizó la integración del Sistema de Información SIDIJUS en el ambiente de Pruebas, en el marco de la implementación del Estándar HL7 para la interoperabilidad Distrital de la Secretaría Distrital de Seguridad, Justicia y Convivencia y Bogotá Digital, y las Secretarías Distritales de Salud, Secretaría de la Mujer, que permita prevenir y mejorar la seguridad de casos de Mujeres en riesgo de feminicidio, mediante la participación de las mesas técnicas y seguimiento técnico del proyecto de Mujeres en riesgo de feminicidio.</t>
  </si>
  <si>
    <t>2. Gestionar los requerimientos tecnológicos recibidos de las dependencias a través de mesa de servicio de TI, conforme al procedimiento definido para esto.</t>
  </si>
  <si>
    <t>Porcentaje de requerimientos tecnológicos gestionados a través de la mesa de servicio de TI</t>
  </si>
  <si>
    <t>(sumatoria de requerimientos gestionados en la vigencia / total de requerimientos recibidos en la vigencia) *100</t>
  </si>
  <si>
    <t>Requerimientos tecnológicos</t>
  </si>
  <si>
    <t>Reporte de herramienta mesa de servicios de TI</t>
  </si>
  <si>
    <t>En el periodo del 01 de enero al 31 de marzo del 2026, se gestionaron 6211 requerimientos de servicios de TI,  con una efectividad del 100 %
De las cuales, se solucionaron  completamente  6079 (cerrados) y 46 (Resuelto) que equivale al  98,16% y los 86 requerimientos restantes que  corresponden al  1,38% fueron asignados a los equipos responsables y se encuentran en gestión y tiempos de respuesta.</t>
  </si>
  <si>
    <t>ajustado</t>
  </si>
  <si>
    <t>3. Mantener la disponibilidad de las soluciones tecnológicas de la entidad a cargo de la DTSI, respaldadas por herramientas de monitoreo que aseguren la operación continua de la información y los servicios cuando sean requeridos por los procesos institucionales.</t>
  </si>
  <si>
    <t>Porcentaje de disponibilidad de las soluciones tecnologicas</t>
  </si>
  <si>
    <t>Promedio de disponibilidad de las soluciones tecnológicas de la Entidad a cargo de la DTSI del trimestre</t>
  </si>
  <si>
    <t>Disponibilidad de soluciones tecnológicas</t>
  </si>
  <si>
    <t>Reporte de herramientas de monitoreo</t>
  </si>
  <si>
    <t xml:space="preserve">Para el primer trimestre del 2026, la disponibilidad de las 22 soluciones tecnologicas de la Entidad a cargo de la DTSI  fue de 98,15% resultado promedio de la mismas, información consolidada a partir  de los datos generados por la herramienta de monitoreo  System Operations Manager. Promedio que se calcula  manualmente. </t>
  </si>
  <si>
    <t>Se evidencia el cumplimiento de la actividad, presentándose un ligero sobrecumplimiento frente a la meta establecida. En este sentido, se recomienda revisar la pertinencia de definir una meta de disponibilidad más exigente, que refleje de manera consistente las capacidades reales de la Dirección para garantizar la continuidad y calidad de los servicios.</t>
  </si>
  <si>
    <t>POLÍTICA 8 Seguridad Digital</t>
  </si>
  <si>
    <t>Plan de Seguridad y Privacidad de la Información</t>
  </si>
  <si>
    <t>4. Realizar seguimiento a las actividades definidas en el Plan Estratégico de Tecnologías de Información - PETI, Plan de Seguridad y Privacidad de la Información y al Plan Tratamiento de Riesgos de Seguridad de la Información de acuerdo con lo programado en la vigencia 2026.</t>
  </si>
  <si>
    <t>Porcentaje de cumplimiento de las actividades establecidas en los planes</t>
  </si>
  <si>
    <t>( sumatoria de actividades desarrolladas / Número total de actividades programadas para la vigencia 2026 ) × 100</t>
  </si>
  <si>
    <t>Avance de cumplimiento</t>
  </si>
  <si>
    <t>Soportes de cumplimiento de las actividades de los planes: PETI, Seguridad y privacidad de la Información y Tratamiento de Riesgos de Seguridad de la Información</t>
  </si>
  <si>
    <t>En la reunión 06 de abril del 2026, se realizó el seguimiento a las actividades definidas en el Plan Estratégico de Tecnologías de Información - PETI, Plan de Seguridad y Privacidad de la Información y al Plan Tratamiento de Riesgos de Seguridad de la Información con corte al primer trimestre del 2026. Es importante mencionar que dichos planes fueron aprobados en el Comitè Institucional de Gestión y Desempeño.
Nota: El acta aportada,  es producto de la reunòn que se llevo a cabo entre los profesionaes de Seguridad Digital, Gobinerno Digital y el Ingeniero Jairo Alonso Bohorquez Director Encargado. ( se anexa resolución)</t>
  </si>
  <si>
    <t>OBJETIVO 2 - LINEA ESTATÉGICA 2: Diseño, despliegue e implementación de un modelo de intervención territorial para la transformación de entornos problemáticos.</t>
  </si>
  <si>
    <t>Gestión de Seguridad y Convivencia</t>
  </si>
  <si>
    <t>8189 Recuperación de la seguridad de los entornos comerciales, industriales y residenciales a partir de la articulación de esfuerzos de seguridad pública en Bogotá D.C.</t>
  </si>
  <si>
    <t>1. Implementar una estrategia de comunicación preventiva, mediante la producción y divulgación periódica de contenidos en múltiples canales (digitales, comunitarios e institucionales), con el fin de incrementar la frecuencia, la variedad y el alcance de los mensajes orientados a la prevención.</t>
  </si>
  <si>
    <t>Porcentaje de implementación de la estrategia de comunicación preventiva</t>
  </si>
  <si>
    <t>Número de actividades ejecutadas / Número de actividades planificadas x 100</t>
  </si>
  <si>
    <t>Actividades de la estrategia</t>
  </si>
  <si>
    <t>Soporte de las subactividad desarrolladas en el periodo</t>
  </si>
  <si>
    <t xml:space="preserve">El plan de trabajo se realizó en el formato establecido por la OAP, el cual establece 4 actividades que inician el 1 de enero y finalizan el 31 de diciembre de 2026 y que se ejecutan de manera simultanea. Cada actividad se ejecuta trimestralmente y la evidencia corresponde a 4 informes al año, por cada actividad. Por esta razón, trimestralmente se presenta el avance de las 4 actividades. 
Durante el periodo se ha venido implementando la estrategia de comunicaciones locales que informa directamente a las comunidades de las acciones desarrolladas por los equipos territoriales en las distintas localidades de Bogotá de Enlaces de Seguridad, Promotores Comunitarios y de los Técnios de Zonas de Transformación de Espacios (ZTE).
A partir de esto, se han desarrollado contenidos comunicativos tipo videocarrusel derivados direcamente de los reportes tipo PIN de las actividades realizadas en terreno. Se busca que los ciudadanos conozcan directamente cómo la Secretaría de Seguridad, Convivencia y Justicia en articulación con otras entidades distritales, la Policía Nacional, el Ejército Nacional, las comunidades y otras organizaciones trabaja desde los barrios día a día por la seguridad y sana convivencia en la ciudad.
En este sentido, se ha buscado:
• Visibilizar la presencia institucional en territorio.
• Promover mensajes de prevención, autocuidado y convivencia.
• Comunicar resultados operativos de manera clara y accesible.
• Fortalecer la confianza ciudadana mediante información oportuna.
• Incrementar la frecuencia y diversidad de contenidos institucionales.
Evidencias:
Act.1 Informe Priorización de Contenidos
Act.2 Informe Diseño de Piezas Comunicativas
Act.3 Informe Gestión de Difusión de Contenidos
Act.4 Informe de Resultados
Plantilla Plan de Trabajo Estrategia de Comunicación
</t>
  </si>
  <si>
    <t>2. Desarrollar comités operativos para la definición de intervenciones integrales y robustas en los territorios, basadas en la armonización de capacidades internas y visión conjunta de los problemas.</t>
  </si>
  <si>
    <t>Número de comités operativos realizados para la definición de intervenciones integrales.</t>
  </si>
  <si>
    <t>sumatoria de comités operativos realizados para la definición de intervenciones integrales realizados</t>
  </si>
  <si>
    <t>comités operativos</t>
  </si>
  <si>
    <t>Acta mensual</t>
  </si>
  <si>
    <t xml:space="preserve">Durante el periodo  se realizaron los comites operativos liderados por el Secretario de Seguridad, Convivencia y Justicia, con el fin de fortalecer la intervención en territorio mediante operativos focalizados, megatomas y control en horarios críticos, al tiempo que se avanzó en la estructuración de herramientas como el COE de Aseo y la reorientación estratégica en sistemas como TransMilenio.
Evidencias:
Acta Comité Operativo Enero
Acta Comité Operativo Febrero
Acta Comité Operativo Marzo 
</t>
  </si>
  <si>
    <t>3. Desarrollar intervenciones territoriales articuladas con los equipos internos de la Secretaría Distrital de Seguridad, Convivencia y Justicia, asegurando la integración y complementariedad de las capacidades técnicas y operativas.</t>
  </si>
  <si>
    <t>Número de intervenciones territoriales articuladas con los equipos internos de la Secretaría de Seguridad y Convivencia</t>
  </si>
  <si>
    <t>Sumatoria de intervenciones territoriales articuladas con los equipos internos de la Secretaría de Seguridad y Convivencia realizadas</t>
  </si>
  <si>
    <t>Intrvenciones territoriales</t>
  </si>
  <si>
    <t>Formato informe de actividades</t>
  </si>
  <si>
    <t xml:space="preserve">La actividad no tiene programación para la ejecución en el primer trimestre, desde la Subsecretaría de Seguridad y Convivencia se adelantó la identificación de las zonas a intervenir con los enlaces de cada localidad, teniendo en cuenta las problemáticas que se deben atender en las intervenciones. 
Evidencia:
Identificación de iniciativas de intervención local - orden urbano(1-20) </t>
  </si>
  <si>
    <t>OBJETIVO 2 - LINEA ESTATÉGICA 4: Desarrollo de un plan integral de mejoramiento de competencias para Gestores de Convivencia y estandarización de procedimientos, como elementos clave para optimizar la gestión de la convivencia y la seguridad en las comunidades.</t>
  </si>
  <si>
    <t>4. Alcanzar la participación del 85 % de los funcionarios y/o contratistas de la Subsecretaría de Seguridad y Convivencia en las jornadas de entrenamiento complementario, orientado al fortalecimiento de las capacidades, para mejorar la implementación de los procedimientos y reducir la probabilidad de materialización de riesgos.</t>
  </si>
  <si>
    <t>Porcentaje de funcionarios y/o contratistas que participan en las jornadas de entrenamiento</t>
  </si>
  <si>
    <t>Número de funcionarios y/o contratistas participantes / Número de funcionarios y/ contratistas convocados x 100</t>
  </si>
  <si>
    <t>Personas en jornadas</t>
  </si>
  <si>
    <t>Informe trimestral</t>
  </si>
  <si>
    <t xml:space="preserve">La actividad no tiene programación para la ejecución en el primer trimestre, desde la Subsecretaría de Seguridad y Convivencia se realizaron avances en el proceso de cualificación de funcionarios y/o contratistas. Las acciones de cualificación tienen como alcance ofrecer sesiones de entrenamiento complementario centradas en la mejora del desempeño profesional, con el propósito final de elevar la calidad del trato y el servicio brindado a la ciudadanía.
Se han establecido tres ámbitos de entrenamiento:
1, Cultura de la integridad procedimientos y actuaciones.
2, Articulación interinstitucional.
3, Enfoques diferenciales e interseccionalidad.
Dentro de las temáticas abordadas se encuentran: Alcance y uso del Sistema de Información Progressus, Estrategia Distrital de Respuesta a Emergencias y aspectos relacionados, Conflicto de Intereses. ¿Por qué es importante identificarlos y declararlos cuando corresponda?, Estructura orgánica y oferta de servicios de la Alcaldía Mayor de Bogotá, entre otros.
</t>
  </si>
  <si>
    <t>Si bien la actividad no requiere reporte en el presente trimestre, en tanto no se encuentra programada para el período, la Subsecretaría aporta de manera proactiva información cualitativa sobre los avances e incluye un informe al respecto. En este contexto, y de manera propositiva, se recuerda que la finalidad del indicador es medir el porentaje de personas que participaron en las jornadas de cualificación, cuya participación debe estar debidamente sustentada y soportada dentro del informe que se presente para su seguimiento.Esto con el fin de que se tenga en cuenta para el primer reporte oficial.
Adicionalmente, se observa que en el informe se hace referencia a jornadas de actividades de cualificación, mientras que en la definición de la actividad se mencionan jornadas de entrenamiento complementario; en este sentido, se sugiere aclarar si ambos conceptos corresponden al mismo tipo de actividades o, en su defecto, precisar las diferencias, con el fin de garantizar claridad y coherencia conceptual en la medición del indicador para el primer reporte oficial</t>
  </si>
  <si>
    <t>1. Realizar la revisión, actualización y depuración de los productos derivados de las políticas públicas distritales a cargo de la Dirección de Prevención, con el fin de optimizar su aplicabilidad y mejorar la efectividad del trabajo de los equipos en el territorio</t>
  </si>
  <si>
    <t>Número de Productos de Políticas Públicas revisados</t>
  </si>
  <si>
    <t>Sumatoria de Productos de Políticas Públicas revisados</t>
  </si>
  <si>
    <t>productos de política</t>
  </si>
  <si>
    <t xml:space="preserve">
En el marco del Modelo de Prevención de Violencias de la DPCC, se adelanta un proceso de alineación y depuración de los productos de las políticas públicas a su cargo. El objetivo es garantizar que cada entregable responda de manera coherente a los propósitos estratégicos del modelo. Esta revisión se realiza de manera articulada entre los líderes de las líneas temáticas y la Subsecretaría de Seguridad y Convivencia, permitiendo identificar la necesidad de modificar, eliminar o ajustar productos. Una vez validados, la Subsecretaría, en su rol de liderazgo, envía la solicitud de ajustes (cuando aplica) a la Oficina Asesora de Planeación, para que realice este último trámite ante las entidades correspondientes los trámites administrativos necesarios para su actualización formal. En este sentido para el primer trimestre, se reporta la revisión de dieciséis (16) productos conforme a la programación del Plan Operativo Anual (POA). De los cuales, se solicitaron ajustar: Transparencia y 10 productos étnicos, en este sentido los soportes responden a la gestión adelantada en el primer trimestre, adicional se adjunta el acta de la gestión interna realizada en la revisión de los productos de la Política Pública de Ruralidad y Acción Comunal en las que se evidencia que no se hace necesario solicitar ajustes.
Dando cumplimiento al corte del primer trimestre, se reporta la revisión, actualización y depuración de dieciséis (16) productos conforme a la programación del Plan Operativo Anual (POA). Este consolidado se desglosa de la siguiente manera: trece (13) productos asociados a políticas étnicas, un (1) producto de la Política Pública de Transparencia e Integridad, un (1) producto vinculado a la Política Pública de Acción Comunal y un (1) producto asociado a la Política Pública de Ruralidad.
</t>
  </si>
  <si>
    <t>NA</t>
  </si>
  <si>
    <t>OBJETIVO ESTRATÉGICO N°1: Contribuir en la gestión de conflictos, el fortalecimiento de convivencias pacíficas y relaciones armónicas en las comunidades para propiciar la construcción de confianza.</t>
  </si>
  <si>
    <t>OBJETIVO 1 - LINEA ESTRATÉGICA 1: Diseño e implementación de intervenciones formativas mediante el uso de metodologías diferenciales y herramientas innovadoras que contribuyan a la transformación de comportamientos contrarios a la convivencia.</t>
  </si>
  <si>
    <t>8224 Desarrollo de las Estrategias para la Implementación del Sistema Distrital de Apropiación del Código Nacional de Seguridad y Convivencia Ciudadana en Bogotá D.C.</t>
  </si>
  <si>
    <t>2. Realizar procesos de intervención comunitaria mediante espacios de diálogo y corresponsabilidad, en los que la ciudadanía identifique colectivamente sus necesidades de convivencia.</t>
  </si>
  <si>
    <t>Número de procesos de intervención comunitaria desarrollados</t>
  </si>
  <si>
    <t>sumatoria de procesos de intervención comunitaria desarrollados</t>
  </si>
  <si>
    <t>Espacios de diálogo</t>
  </si>
  <si>
    <t>Durante el primer trimestre se realizaron 10 procesos de intervención comunitaria, desarrollados en las siguientes localidades Barrios Unidos, Rafael Uribe Uribe, Usme, Bosa, Fontibón, Kennedy, Engativa, Suba, Los martires y La Candelaria.</t>
  </si>
  <si>
    <t>3. Implementar planes de acción distritales orientados a la promoción de la convivencia y la cultura ciudadana en las fechas identificadas como críticas para la convivencia de la ciudad: Día de la Madre, Amor y Amistad, Halloween y Navidad</t>
  </si>
  <si>
    <t>Número de planes de acción Distrital implementados</t>
  </si>
  <si>
    <t>sumatoria de planes de acción Distrital implementados</t>
  </si>
  <si>
    <t>Planes de acción</t>
  </si>
  <si>
    <t>Informe por plan de acción</t>
  </si>
  <si>
    <t>OBJETIVO 1 - LINEA ESTRATÉGICA 3: Desarrollo de alianzas estratégicas entre actores institucionales y comunitarios para el fortalecimiento de liderazgos sociales y orientación técnica para la sostenibilidad de iniciativas de convivencia</t>
  </si>
  <si>
    <t>4. Realizar una convocatoria de iniciativas ciudadanas de convivencia para promover corresponsabilidad, solidaridad y autorregulación para el desarrollo de acciones innovadoras que promueven la transformación de riñas y porte de elementos cortopunzantes con organizaciones sociales como multiplicadoras de convivencia.</t>
  </si>
  <si>
    <t>Número de convocatorias de iniciativas ciudadanas de convivencia</t>
  </si>
  <si>
    <t>sumatoria de convocatorias</t>
  </si>
  <si>
    <t>convocatorias</t>
  </si>
  <si>
    <t>Informe de la convocatoria</t>
  </si>
  <si>
    <t>OBJETIVO 2 - LINEA ESTATÉGICA 3: Fortalecimiento de la gestión comunitaria de la Seguridad y la Convivencia, con el fin de generar espacios donde los ciudadanos colaboren en la identificación de problemas y en la implementación de estrategias</t>
  </si>
  <si>
    <t>5. Implementar procesos de apropiación social del entorno, seguimiento participativo, construcción de acuerdos de cuidado y convivencia y fortalecimiento de capacidades comunitarias en los polígonos priorizados para la transformación de espacios, como base para la sostenibilidad de las intervenciones realizadas.</t>
  </si>
  <si>
    <t>Número de poligonos con procesos de apropiación social del entorno implementados</t>
  </si>
  <si>
    <t>sumatoria poligonos con procesos de apropiación social del entorno implementados</t>
  </si>
  <si>
    <t>Polígonos con procesos de apropiación</t>
  </si>
  <si>
    <t>Documento de Informe final que evidencie los 12 poligonos con procesos de apropiación; soporte de socialización del documento</t>
  </si>
  <si>
    <t>OBJETIVO 2 - LINEA ESTATÉGICA 5: Construcción de un modelo de gobernanza de la seguridad en Bogotá Región que optimice recursos y capacidades para el abordaje conjunto de fenómenos asociados a la seguridad y la convivencia.</t>
  </si>
  <si>
    <t>6. Realizar intervenciones en localidades orientadas a atender factores de riesgo asociados a la violencia en las zonas de borde del Distrito, en las localidades priorizadas en la vigencia 2026.</t>
  </si>
  <si>
    <t>Número de localidades con zonas de borde del Distrtito intervenidas para atender factores de riesgo asociados a la violencia</t>
  </si>
  <si>
    <t>sumatoria de localidades con zonas de borde intervenidas para atender factores de riesgo asociados a la violencia.</t>
  </si>
  <si>
    <t>localidades con zonas de borde del Distrito intervenidas</t>
  </si>
  <si>
    <t>Documento de Informe final que evidencie las 6 localidades intervenidas; soporte de socialización del documento</t>
  </si>
  <si>
    <t>8180 Fortalecimiento de la Gestión Integral de la Seguridad en la Región Metropolitana Bogotá D.C</t>
  </si>
  <si>
    <t>1. Realizar intervenciones territoriales orientadas a mitigar factores de riesgo asociados a la comisión de delitos en las zonas de borde del Distrito, en las localidades priorizadas para la actual vigencia.</t>
  </si>
  <si>
    <t>Número de localidades con zonas de borde intervenidas.</t>
  </si>
  <si>
    <t>Sumatoria de localidades con zonas de borde intervenidas.</t>
  </si>
  <si>
    <t>localidades con zonas de borde intervenidas</t>
  </si>
  <si>
    <t>El reporte de cumplimiento de la actividad es anual, sin embargo, durante el primer trimestre de 2026, se aplicó el instrumento de recolección de información en dos (2) de la tres (3) localidades previstas, a saber: Engativá y Suba. Se elaboró un (1) informe sobre cada una de las localidades, que se actualizará trimestralmente con el apoyo del enlace territorial de la SDSCJ en cada localidad. Esta etapa es fundamental para conocer las necesidades y riesgos en materia de seguridad y convivencia en las localidades borde de la ciudad, que permitirá iniciar el proceso de proyección de actividades en estas zonas, orientadas mitigar factores de riesgo asociados a la comisión de delitos y violencias en las zonas de borde del Distrito.</t>
  </si>
  <si>
    <t>2. Consolidar procesos de recolección, análisis e intercambio de información en materia de seguridad ciudadana con los municipios limítrofe que aporten a la articulación y la implementación de medidas preventivas y de control orientadas a reducir la incidencia del delito y fortalecer la seguridad metropolitana y regional.</t>
  </si>
  <si>
    <t>Número de municipios limítrofe con los que se avance en procesos de recolección, análisis e intercambio de información</t>
  </si>
  <si>
    <t>sumatoria de municipios limítrofe con los que se avance en procesos de recolección, análisis e intercambio de información</t>
  </si>
  <si>
    <t>Municipios con avance en recolección, análisis e intercambio de información</t>
  </si>
  <si>
    <t>Documento de Informe final que evidencie los 5 municipios con avance en recolección; soporte de socialización del documento</t>
  </si>
  <si>
    <t xml:space="preserve">El reporte de cumplimiento de la actividad es anual, sin embargo durante el primer trimeste de 2026, se realizó la primera versión del documento de caracterización de bordes urbanos en seguridad, con el apoyo de la Oficina de Análisis de Información y Estudios Estratégicos de la SDSCJ. Adicionalmente, se recopiló y sistematizó información sobre condiciones de seguridad y convivencia sobre tres (3) municipios de los municipios priorizados con los cuales se realizaron mesas de trabajo interinstitucional: Funza, Mosquera y Madrid. </t>
  </si>
  <si>
    <t>5. Implementar el uso del registro digital de evidencias por parte de los Gestores del Orden, mediante protocolos que eliminen el uso de papel</t>
  </si>
  <si>
    <t>Porcentaje de registros de evidencias realizados en formato digital por los Gestores del Orden.</t>
  </si>
  <si>
    <t>Número de registros de evidencias realizados en formato digital​ / Número de registros de evidencias realizados x 100</t>
  </si>
  <si>
    <t>Número de registros</t>
  </si>
  <si>
    <t xml:space="preserve">Reporte de registros </t>
  </si>
  <si>
    <t>Durante el primer trimestre de 2026, se analizó el reporte de todos los documentos de las salidas del procedimiento PD-GS-11 ¨Gestionar la atención e intervención con presencia estratégica en espacios públicos de alta complejidad frente a situaciones que afectan la seguridad y la convivencia ciudadana". Gracias a los esfuerzos realizados, se logró que el 100% de las salidas del procedimiento sean digitales en cumplimiento a la Política de Cero Papel de la entidad. 
Resultado del Indicador: Número de registros de evidencias realizados en formato digital/Número de registros de evidencias realizados X 100
11603/11603*100=100%
Aunque el resultado obtenido es superior a la meta establecida en el trimestre, no se solicita modificación, teniendo en cuenta que el procedimiento es de creación reciente y algunas salidas no han sido implementadas aún. Por esta razón, es necesario continuar con el seguimiento y realizar los ajustes necesarios una vez se consolide el procedimiento. 
Evidencias:
PHOTO-2026-04-08-11-27-12
Registros survey GO T1 (2)
Reporte de Registros</t>
  </si>
  <si>
    <t>6. Implementar la metodología de identificación de riesgos para la seguridad y la convivencia asociados a las aglomeraciones en la ciudad.</t>
  </si>
  <si>
    <t>Número de eventos en los que se implementó la metodología de identificación de riesgos para la seguridad y la convivencia asociados a las aglomeraciones en la ciudad</t>
  </si>
  <si>
    <t>Sumatoria de eventos en los que se implementó la metodología de identificación de riesgos para la seguridad y la convivencia asociados a las aglomeraciones en la ciudad</t>
  </si>
  <si>
    <t>24 eventos</t>
  </si>
  <si>
    <t>Eventos en los que se implementó la metodología</t>
  </si>
  <si>
    <t xml:space="preserve">Durante el primer trimestre de 2026, se implementó la metodología de identificación de riesgos para la seguridad y convivencia en aglomeraciones en 6 eventos previamente seleccionados:
1, Nombre del Evento: Festival Estéreo Picnic
     Fecha: 20 de marzo 2026
     Nivel de complejidad: Alta
2, Nombre del Evento: Festival Estéreo Picnic
     Fecha: 21 de marzo 2026
    Nivel de complejidad: Alta
3, Nombre del Evento: Festival Estéreo Picnic
     Fecha: 22 de marzo
     Nivel de complejidad: Alta
4, Nombre del Evento: Festival para Gozar y Cantar 2.0
     Fecha: 28 de marzo 2026
     Nivel de complejidad: Alta
5, Nombre del evento: FIAV Plaza Cultural la Santa María
     Fecha: 30 de marzo de 2026
     Nivel de Complejidad: baja
6, Nombre del evento: Domingo de Ramos – Semana Mayor- Monserrate.
     Fecha: 29 de marzo 2026.
     Nivel de complejidad: medio
Evidencia:
Informe de implementación de la metodología identificación de riesgos para la ciudad y la convivencia asociados a las aglomeraciones Trim-I
</t>
  </si>
  <si>
    <t>OBJETIVO ESTRATÉGICO N°3: Formalizar el sistema distrital de justicia con enfoque restaurativo en Bogotá, que articule los actores públicos, comunitarios y sociales en el marco de una justicia que resuelve, restaura y reintegra.</t>
  </si>
  <si>
    <t>Acceso y Fortalecimiento a la Justicia</t>
  </si>
  <si>
    <t>8226 Modernización del Sistema Distrital de Justicia para el establecimiento de servicios funcionales de acceso a la justicia y de resolución de conflictos Bogotá D.C</t>
  </si>
  <si>
    <t>1. Diseñar e implementar un Programa de Justicia Territorial en marco del Sistema Distrital de Justicia y los Sistemas Locales de Justicia.</t>
  </si>
  <si>
    <t>Porcentaje del diseño e implementación del programa de justicia</t>
  </si>
  <si>
    <t>(Sumatoria de actividades del diseño e implementación del programa / sumatoria de actividades programadas del diseño e implementación del programa en la vigencia)*100</t>
  </si>
  <si>
    <t>Actividades del Programa</t>
  </si>
  <si>
    <t>DOCUMENTOS INSTITUCIONALES
ACTAS DE REUNIÓN
1 INFORME ANUAL DE IMPLEMENTACIÓN y DOCUMENTOS QUE EVIDENCIEN LAS ACTIVIDADES DELPLAN DE TRABAJO</t>
  </si>
  <si>
    <t>1. Construcción del plan de trabajo del Programa de Justicia Territorial para la vigencia 2026
En el primer trimestre de gestión realizó la formulación del plan de trabajo del Programa de Justicia Territorial para la vigencia 2026, considerando el desarrollo de actividades para las 15 localidades priorizadas en materia de reconocimiento, fortalecimiento y articulación de actores e iniciativas relacionadas con la justicia comunitaria en Bogotá. El proceso incluyó la identificación de prioridades territoriales, la definición de líneas de acción, productos y entregables a cargo del equipo, así como la articulación con otras dependencias de la DAJ y actores clave, lo que se tradujo en un esquema organizado y secuenciado de acciones clave para el Programa. El plan de trabajo se socializó con el equipo del Programa de Justicia Territorial en su integralidad y, adicionalmente, se realizaron diez espacios de acompañamiento y orientación con cada una y cada uno de los profesionales del mismo, a fin de aterrizar el plan de trabajo general a las acciones programadas para cada una de sus localidades asignadas.
2. Jornadas de socialización del Programa de Justicia Territorial con referentes de Casas de Justicia
En el primer trimestre del año 2026 se desarrollaron de manera exitosa 16 jornadas de socialización del Programa de Justicia Territorial dirigidas a referentes de las Casas de Justicia de Bogotá, así como a las y los profesionales de sus equipos. Esto permitió dar a conocer los objetivos, alcances y líneas de acción del Programa y proyectar formas de articulación para su adecuada implementación en las 15 localidades priorizadas en 2026. Adicionalmente, estos espacios facilitaron el intercambio de experiencias, la resolución de inquietudes y la apropiación del Programa como escenario de acción conjunta a nivel territorial desde la justicia comunitaria.
3. Jornadas de formación interna en herramientas conceptuales y metodológicas para la implementación del Programa de Justicia Territorial
En el primer trimestre del año 2026 se llevaron a cabo satisfactoriamente tres jornadas de formación interna dirigidas al equipo responsable de la implementación del Programa de Justicia Territorial, abordando herramientas conceptuales y metodológicas clave para su desarrollo. Particularmente, las jornadas de formación incluyeron temáticas como el acercamiento al acceso a la justicia y las justicias comunitarias, los sistemas locales de justicia y la justicia en red y la diversidad de actores de justicia no formal y comunitaria en Bogotá. Estos espacios contribuyeron al fortalecimiento de capacidades técnicas, la unificación de criterios de intervención y la apropiación de enfoques relacionados con la justicia comunitaria y la gestión de conflictos a partir del diseño de guías metodológicas que permitieran un óptimo fortalecimiento interno de capacidades. Como resultado, se consolidó un equipo con mejores herramientas para la implementación efectiva del Programa en los territorios.</t>
  </si>
  <si>
    <t>2. Implementar un modelo de relacionamiento con todos los actores de justicia, en el marco del Sistema Distrital de Justicia y Sistemas Locales de Justicia.</t>
  </si>
  <si>
    <t>Porcentaje de ejecución en la implementación de un modelo de relacionamiento con todos los actores de justicia</t>
  </si>
  <si>
    <t>(Sumatoria de actividades en el avance acumulado de la implementación del modelo / Sumatoria de actividades de la implementación del modelo programadas para la vigencia)*100</t>
  </si>
  <si>
    <t>Modelo</t>
  </si>
  <si>
    <t>DOCUMENTOS INSTITUCIONALES
ACTAS DE REUNIÓN
1 INFORME ANUAL DE IMPLEMENTACIÓN</t>
  </si>
  <si>
    <t>1. Acompañamiento técnico en la radicación del acto administrativo de Sistema Distrital de Justicia ante la Secretaría Jurídica Distrital
El 09 de marzo se remitió a la Secretaría Jurídica Distrital la versión del borrador del Decreto del Sistema Distrital de Justicia, entidad que dio respuesta el 17 de marzo mediante radicado 2-2026-4305 con las observaciones frente al acto administrativo, lo cual se subsanó por parte de la DAJ el 27 de marzo.
2. Elaboración del Plan de Acción del Comité Distrital de Justicia
Se avanzó en la actualización del Plan de Acción 2026 del Sistema Distrital de Justicia, como complemento técnico y operativo al proceso de expedición del Decreto, con el fin de asegurar su coherencia normativa y la alineación con los objetivos estratégicos del sector.
3. Preparación del Comité Distrital de Justicia
Se avanzó en la convocatoria en la primera mesa técnica del Sistema Distrital de Justicia que se realizará el martes 14 de abril de 2026 con el propósito de propiciar un diálogo técnico entre las entidades que conforman el Sistema Distrital de Justicia.</t>
  </si>
  <si>
    <t>Se evidencia el cumplimiento de la actividad conforme a la programación establecida. No obstante, se sugiere que, para los siguientes períodos, se revise la pertinencia de incorporar dentro del plan de trabajo hitos o entregables puntuales, tales como la expedición del acto administrativo correspondiente, la aprobación de los planes de acción o  acciones definitivas relacionadas con la puesta en marcha del modelo que es el fin propio de la actividad.</t>
  </si>
  <si>
    <t>3. Diseñar e implementar un modelo de Mediación en el CTP</t>
  </si>
  <si>
    <t>Porcentaje de ejecución de las fases para la implementación de un modelo de Mediación en el CTP</t>
  </si>
  <si>
    <t>Sumatoria en el avance acumulado de la implementación del modelo / Sumatoria en el porcentaje de la implementación del modelo</t>
  </si>
  <si>
    <t xml:space="preserve">Fases del modelo </t>
  </si>
  <si>
    <t>4. Implementar un modelo de atención en Casas de Justicia orientado a resolver las necesidades de justicia de la ciudad en el Sistema Distrital de Justicia</t>
  </si>
  <si>
    <t>Porcentaje de avance en la implementación del modelo de atención en Casas de Justicia orientado a resolver las necesidades de justicia de la ciudad en el marco del Sistema Distrital de Justicia</t>
  </si>
  <si>
    <t>(Sumatoria en el avance acumulado de la implementación del modelo / Sumatoria en el porcentaje de la implementación del modelo)</t>
  </si>
  <si>
    <t>Fases del modelo</t>
  </si>
  <si>
    <t xml:space="preserve"> 1. Reuniones interinstitucionales de retroalimentación de la operación del modelo
En el primer trimestre de 2026 se realizó una reunión de retroalimentación y socialización del modelo de oferta de servicios de las Casas de Justicia de la Dirección de Acceso a la 
Justicia de la Secretaría de Seguridad, Convivencia y Justicia INSOR, con el fin de articular las rutas de acceso a la justicia y salud, promoviendo alianzas estratégicas que permitan la ampliación y el fortalecimiento de la oferta institucional en el territorio.
De manera complementaria, se realizó una jornada sobre la operación del modelo con la Superintendencia de Salud en temas relacionados con salud durante el mes de marzo. 
2. Reuniones de socialización de la operación del modelo
En el marco de la implementación del modelo de atención en Casas de Justicia, durante el primer trimestre de 2026 se realizaron 15 reuniones de socialización de la operación del modelo y fortalecimiento de capacidades: Inducción - Registro SIDIJUS y atención CRI, Inducción - Estrategia Ruta Mujer y Alerta Naranja, Inducción - Estrategia Facilitadores, Inducción - Unidades de Mediación y Conciliación, Inducción – Gestión de Derechos de Petición, Capacitación - Instrumentos para facilitar el acceso a servicios de salud (Supersalud); dichas reuniones permitieron reforzar los conocimientos y enriquecer la atención a la ciudadanía en las Casas de Justicia del distrito
</t>
  </si>
  <si>
    <t>OBJETIVO 3 - LINEA ESTATÉGICA 1: Implementación del modelo de gestión carcelaria restaurativo para la Cárcel Distrital, el Centro Especial de Reclusión y Casa Libertad</t>
  </si>
  <si>
    <t>Gestión Integral a las Personas Privadas de la Libertad -PPL-</t>
  </si>
  <si>
    <t>8234 Implementación un modelo de gestión carcelario y de detención con enfoque restaurativo para la población privada de la libertad y pospenada en Bogotá D.C.</t>
  </si>
  <si>
    <t>1. Elaborar los documentos técnicos y gestionar en las instancias correspondientes la expedición de un acto administrativo para la creación de un Fondo Cuenta que transforme la CDVAM en una cárcel productiva.</t>
  </si>
  <si>
    <t>Porcentaje de ejecución de las actividades requeridas para elaborar los documentos técnicos y gestionar en las instancias correspondientes la expedición de un acto administrativo para la creación de un Fondo Cuenta</t>
  </si>
  <si>
    <t>(Número de actividades ejecutadas / Número total de actividades programadas) * 100</t>
  </si>
  <si>
    <t>Documentos técnicos elaborados y acto administrativo expedido o en trámite ante la instancia competente, con sus respectivos soportes de validación y socialización institucional.</t>
  </si>
  <si>
    <t>ND</t>
  </si>
  <si>
    <t>Se consolidó el sustento jurídico basado en la Ley 65 de 1993 y la Ley 1709 de 2014 para garantizar el derecho al trabajo de la PPL, logrando la redacción del borrador del Proyecto de Acuerdo que establece un “Fondo Cuenta” para la administración y reinversión de recursos en programas productivos. Este avance corresponde al 10% de cumplimiento, en el marco de la fase de alistamiento del plan de trabajo, que incluyó la estructuración técnica y metodológica del documento como base para su desarrollo progresivo durante la vigencia.</t>
  </si>
  <si>
    <t>2. Diseñar un documento técnico para la formulación de una Tabla Operativa Especial para el Cuerpo de Custodia y Vigilancia de la SDSCJ.</t>
  </si>
  <si>
    <t>Número de documentos técnicos diseñados para la formulación de la Tabla Operativa Especial del Cuerpo de Custodia y Vigilancia de la SDSCJ</t>
  </si>
  <si>
    <t>Sumatoria de documentos técnicos para la Tabla Operativa Especial del Cuerpo de Custodia y Vigilancia</t>
  </si>
  <si>
    <t>Documento técnico</t>
  </si>
  <si>
    <t>Documento técnico formulado (Fondo Cuenta y Tabla Operativa Especial)</t>
  </si>
  <si>
    <t>Se evidencian avances significativos en la fase de estructuración técnica del proceso, destacándose la articulación interinstitucional con la Policía Nacional para la identificación de buenas prácticas relacionadas con el plan de carrera y las Tablas de Organización Policial (TOP). Asimismo, se han identificado referentes normativos y metodológicos aplicables al Cuerpo de Custodia y Vigilancia, y se han generado insumos técnicos clave para la construcción de las Tablas Operativas Especiales (TOES), necesarias para los planes de continuidad. De igual forma, se han fortalecido canales de cooperación institucional que aportan al proceso de diseño. En este sentido, la actividad se encuentra en fase de diagnóstico y levantamiento de información, con avances pertinentes y alineados al cumplimiento del objetivo propuesto.</t>
  </si>
  <si>
    <t>1. Realizar Jornadas de atención integral y acompañamiento jurídico y psicosocial para los PPL recluidos en los CDT (Estaciones de Policía y URI de Puente Aranda).</t>
  </si>
  <si>
    <t>Porcentaje de Jornadas de atención integral y acompañamiento jurídico y psicosocial para los PPL recluidos en las Estaciones de Policía y URI de Puente Aranda realizadas.</t>
  </si>
  <si>
    <t>(Sumatoria de jornadas  implementadas) / (Sumatoria de jornadas proyectadas en la vigencia) * 100</t>
  </si>
  <si>
    <t>Jornadas</t>
  </si>
  <si>
    <t>constante</t>
  </si>
  <si>
    <t>Listados de asistencia
Base de datos con resumen de jornadas realizadas
Programación de Jornadas de atención integral y aprovechamiento del tiempo libre.</t>
  </si>
  <si>
    <t>Durante el primer trimestre de 2026 se cumplió con el 100% de las actvidades programadas, de forma que se desarrollaron 20 talleres y jornadas, orientados al fortalecimiento psicosocial y jurídico de la población atendida en la URI de Puente Aranda y en estaciones de Policía, consolidando una intervención integral enfocada en el bienestar, la resocialización y el acceso a la justicia.
1. Talleres Psicosociales
Del total de actividades realizadas, la mayoría correspondió a talleres psicosociales, los cuales estuvieron orientados al fortalecimiento de capacidades emocionales, sociales y personales de las personas participantes. Estos espacios abordaron temáticas clave como:
Salud mental, promoviendo el reconocimiento emocional, el autocuidado y el manejo de situaciones de estrés propias del contexto de privación o restricción de la libertad.
Sensibilización, orientada a la reflexión sobre la convivencia, el respeto de normas y la corresponsabilidad social.
Desarrollo de habilidades integrales, enfocadas en competencias personales y sociales para la vida cotidiana y la reintegración social.
Proyecto de vida, fortaleciendo procesos de reflexión individual sobre metas, expectativas y oportunidades futuras.
Resocialización, dirigida a facilitar procesos de adaptación social, construcción de normas y fortalecimiento de conductas prosociales.
Club de lectura fácil, como estrategia pedagógica y terapéutica para el fortalecimiento cognitivo, la comprensión lectora y la expresión de ideas.
Estos talleres se realizaron de manera reiterada a lo largo del trimestre, lo que evidencia un proceso continuo y sistemático de acompañamiento psicosocial. Cada actividad contó con su respectiva ficha metodológica y listado de asistencia, garantizando el registro, la trazabilidad y la calidad de la intervención.
2. Talleres y Jornadas Jurídicas
De manera complementaria, se llevaron a cabo jornadas jurídicas tanto en la URI de Puente Aranda como en estaciones de Policía, orientadas a garantizar el acceso a la información y orientación legal de las personas participantes. Estas jornadas permitieron:
Brindar orientación jurídica básica sobre derechos, deberes y procedimientos legales.
Resolver inquietudes relacionadas con la situación jurídica de las personas privadas o vinculadas a procesos policiales.
Fortalecer la comprensión del sistema de justicia y los canales institucionales disponibles.
Las jornadas jurídicas fueron debidamente soportadas mediante informes ejecutivos y listados de asistencia, lo que da cuenta del cumplimiento de los objetivos planteados y de la participación efectiva de la población atendida.</t>
  </si>
  <si>
    <t xml:space="preserve">Se presentaron dificultades con el ingreso del equipo de la Subsecretaría a los CDT. Sin emabrgo, fue superado, y se logró el ingreso para el adecuado desarrollo de los talleres y actividades. </t>
  </si>
  <si>
    <t>2. Diseñar e implementar un nuevo modelo de atención restaurativo para el programa Casa Libertad.</t>
  </si>
  <si>
    <t>Porcentaje de ejecución de las fases para el diseño e implementación de un nuevo modelo de atención restaurativo para el programa Casa Libertad</t>
  </si>
  <si>
    <t>(Sumatoria de fases implementadas) / (Sumatoria actividades proyectadas en la vigencia) * 100</t>
  </si>
  <si>
    <t>Fases de modelo</t>
  </si>
  <si>
    <t>Programación de Plan de trabajo
Soportes de actvidades
Documento modelo de atención restaurativo para el programa Casa Libertad</t>
  </si>
  <si>
    <t>Durante el primer trimestre se dio cumplimiento al 100% de las actvidades programadas, dando un cumplimiento del 10%, de forma que se desarrollaron acciones orientadas al cumplimiento de la Fase 1: Contextualización y plan de trabajo, centradas en el reconocimiento integral del programa Casa Libertad y en la estructuración del proceso para el diseño e implementación del nuevo Modelo de Atención con enfoque restaurativo. Estas actividades incluyeron la contextualización del programa, la construcción, socialización y aprobación del plan de trabajo que definió alcance, propósito, etapas, productos y tiempos del proceso, así como la revisión y análisis de información técnica y documental antecedente. Adicionalmente, se llevó a cabo una reunión con el equipo de la Dimensión Individual, lo que permitió identificar lineamientos, instrumentos, actividades y flujos del proceso, dejando evidencia formal mediante actas, correos, relatorías y listados de asistencia, en cumplimiento de las metas establecidas para esta fase.</t>
  </si>
  <si>
    <t xml:space="preserve">No se presentaron dificultades durante el periodo. </t>
  </si>
  <si>
    <t>8231 Ampliación de las capacidades del Programa Distrital de Justicia Juvenil Restaurativa en Bogotá D.C.</t>
  </si>
  <si>
    <t>1. Diseñar e implementar una Escuela de Oficios para el Centro Integral de Justicia Bosa Campo Verde.</t>
  </si>
  <si>
    <t>Porcentaje de ejecución de las fases para el diseño e implementación de una Escuela de Oficios para el Centro Integral de Justicia Bosa Campo Verde</t>
  </si>
  <si>
    <t>(Sumatoria fases implementadas) / (Sumatoria de fases proyectadas en la vigencia) * 100</t>
  </si>
  <si>
    <t>Fases del plan de trabajo del diseño e implementación</t>
  </si>
  <si>
    <t>Informe</t>
  </si>
  <si>
    <t>De acuerdo con la programación del primer trimestre de la vigencia, no se contemplaba ningún avance. En consecuencia, conforme al Plan de Acción – POA 2026, el primer reporte se presentará con corte al segundo trimestre de 2026.</t>
  </si>
  <si>
    <t>No se presentaron dificultades
 durante el periodo</t>
  </si>
  <si>
    <t>2. Gestionar la formulación la política pública de prevención de la vinculación de jóvenes al delito.</t>
  </si>
  <si>
    <t>Porcentaje de ejecución de las fases para gestionar la formulación la política pública de prevención de la vinculación de jóvenes al delito</t>
  </si>
  <si>
    <t>(Sumatoria actividades implementadas) / (Sumatoria actividades proyectadas en la vigencia * 100</t>
  </si>
  <si>
    <t>Política Pública</t>
  </si>
  <si>
    <t>3. Gestionar la expedición de un acto administrativo para reconocer el PDJJR como un programa de interés distrital.</t>
  </si>
  <si>
    <t>Porcentaje de ejecución de las fases para gestionar la expedición de un acto administrativo para reconocer el PDJJR como un programa de interés distrital</t>
  </si>
  <si>
    <t>(Sumatoria actividades implementadas) / (Sumatoria actividades proyectadas en la vigencia) * 100</t>
  </si>
  <si>
    <t>Fases para acto administrativo</t>
  </si>
  <si>
    <t>OBJETIVO 5 - LINEA ESTRATÉGICA N°2: Mejoramiento de la gestión contractual y la capacidad de respuesta frente a las necesidades de dotación y de infraestructura de clientes internos y externos</t>
  </si>
  <si>
    <t>8177 Fortalecimiento de capacidades operativas de vigilancia policial, funciones militares y otras de apoyo a la seguridad la convivencia y la justicia en
Bogotá D.C.</t>
  </si>
  <si>
    <t>POLÍTICA 5 Compras y Contratación Pública</t>
  </si>
  <si>
    <t>Plan Anual de Adquisiciones</t>
  </si>
  <si>
    <t>1. Tramitar el 100% de las solicitudes recibidas de los organismos de seguridad en materia de bienestar y reconocimiento, garantizando el cumplimiento de requisitos técnicos y legales.</t>
  </si>
  <si>
    <t>Porcentaje de solicitudes atendidas para el plan de apoyo al bienestar y reconocimiento al personal uniformado.</t>
  </si>
  <si>
    <t>(sumatoria de solicitudes bienestar y reconocimiento atendidas /Sumatoria del total de solicitudes enviadas por los organismos durante la vigencia /)*100</t>
  </si>
  <si>
    <t>Solicitudes tramitadas</t>
  </si>
  <si>
    <t>Solicitudes allegadas por los organismos
Acto administrativo de pago</t>
  </si>
  <si>
    <t>Durante el primer trimestre del año 2026, se recibieron cinco (5) solicitudes por parte de la MEBOG, y se expidieron cinco (5) actos administativos: Resoluciones No. 021, No. 022, No. 023 del 3 de marzo de 2026, No. 031 y 032 del 18 de marzo de 2026, mediante las cuales se reconoció y ordenó el pago de los recursos por el orden de los $242.300.151</t>
  </si>
  <si>
    <t>OBJETIVO 5 - LINEA ESTRATÉGICA N°3: Fortalecimiento de los procesos y los procedimientos para la definición de requisitos de inversión en capacidades de los organismos de seguridad de la ciudad</t>
  </si>
  <si>
    <t>2. Realizar mesas de trabajo técnicas con organismos de seguridad para el seguimiento a la planeación y ejecución de la adquisición de bienes y servicios necesarios para el fortalecimiento de sus capacidades operativas.</t>
  </si>
  <si>
    <t>Número de mesas técnicas de seguimiento a la planeación y ejecución de la adquisición de bienes y servicios</t>
  </si>
  <si>
    <t>Sumatoria de mesas técnicas realizadas</t>
  </si>
  <si>
    <t>Mesas técnica de seguimiento</t>
  </si>
  <si>
    <t>Acta de seguimiento</t>
  </si>
  <si>
    <t>Se realizó una mesa técnica con cada uno de los organismos de seguridad que cuentan con recursos en el PAA del 2026 (MEBOG, Brigada XIII, Fiscalía General de la Nacional); en este espacio se informó e hizo seguimiento a la proyección de la inversión y de la operación programada para la vigencia 2026</t>
  </si>
  <si>
    <t>Teniendo en cuenta que el indicador corresponde a la sumatoria del número de mesas técnicas realizadas, y que durante el período se llevaron a cabo tres (3) mesas técnicas en fechas distintas y con diferentes organismos, el resultado refleja un sobrecumplimiento de la meta establecida.
En este sentido, se recomienda revisar y planificar el número de mesas técnicas a programar, considerando las necesidades identificadas y la disponibilidad operativa, así como solicitar el ajuste de la meta, incrementándola de manera que responda de forma más adecuada a la capacidad real de ejecución.</t>
  </si>
  <si>
    <t>1. Elaborar dentro de los plazos establecidos los estudios previos para el fortalecimento de las capacidades operativas de los organismos de seguridad, convivencia y justicia del Distrito, de acuerdo con los requerimientos debidamente allegados.</t>
  </si>
  <si>
    <t>Porcentaje de estudios previos elaborados dentro de los plazos establecidos</t>
  </si>
  <si>
    <t>(sumatoria de estudios previos elaborados /sumatoria de estudios previos solicitados en la vigencia)*100</t>
  </si>
  <si>
    <t>Estudios previos</t>
  </si>
  <si>
    <t>Matriz con la relación de procesos estructurados por la Dirección Técnica</t>
  </si>
  <si>
    <t>Durante el primer trimestre del 2026 se elaboraron 178 estudios previos para el fortalecimiento de las capacidades operativas de los organismos de seguridad, convivencia y justicia del distrito, de acuerdo a los 178  requerimientos recibidos</t>
  </si>
  <si>
    <t xml:space="preserve">Radicación oportuna y en calidad de los requerimientos </t>
  </si>
  <si>
    <t>Comunicados a los clientes requiriendo la radicación de los requerimientos en la Dirección Técnica en calidad y oportunidad</t>
  </si>
  <si>
    <t>2. Realizar dos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</si>
  <si>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</si>
  <si>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</si>
  <si>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Jornadas de socialización</t>
  </si>
  <si>
    <t>Actas o Listado de Asistencia
Invitación a la jornada</t>
  </si>
  <si>
    <t>Durante el primer trimestre se realizó una socialización frente al diligenciamiento del formato requerimiento solicitud bienes y servicios gestionados por la Subsecretaría de Inversiones y Fortalecimiento de Capacidades Operativas a los clientes internos y externos.</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</si>
  <si>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</si>
  <si>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</si>
  <si>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</si>
  <si>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</si>
  <si>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</si>
  <si>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Durante el primer trimestre se realizaron 3 seguimientos por parte de la Directora técnica con los grupos técnicos estructuradores de los procesos que se deben adelantar en la Dirección Técnica del PAA 2026.</t>
  </si>
  <si>
    <t>Se evidencia el cumplimiento de la actividad</t>
  </si>
  <si>
    <t>1. Comunicar a las dependencias, en el primer trimestre, los lineamientos requeridos para la radicación de solicitudes de contratación de bienes, servicios y obras que permitan fortalecer las capacidades operativas de los organismos de seguridad.</t>
  </si>
  <si>
    <t>Número de Memorando emitidos con los lineamientos para la radicación de procesos</t>
  </si>
  <si>
    <t>Sumatoria de Memorandos emitidos</t>
  </si>
  <si>
    <t>Anual</t>
  </si>
  <si>
    <t>Memorando emitido</t>
  </si>
  <si>
    <t xml:space="preserve">Durante el primer trimestre de la vigencia 2026, la Dirección de Operaciones para el Fortalecimiento emitió un memorando dirigido a las dependencias de la entidad, mediante el cual se establecieron los lineamientos generales para la radicación de trámites contractuales.
Lo anterior, en desarrollo de los principios de planeación, transparencia, responsabilidad, economía y selección objetiva consagrados en la normativa vigente y en el Manual de Contratación de la Entidad, con el propósito de garantizar la adecuada estructuración, revisión y trámite de los procesos contractuales, así como promover la eficiencia, la transparencia y el cumplimiento de las disposiciones aplicables en todas las actuaciones adelantadas por las áreas responsables.
</t>
  </si>
  <si>
    <t>Se evidencia el cumplimiento de la actividad. No obstante, si bien esta fue programada y ejecutada dentro del primer trimestre, se recomienda que en futuras oportunidades, este tipo de acciones se inicien al comienzo del trimestre y no hacia el cierre del mismo. Lo anterior, teniendo en cuenta que, en el marco de la vigencia de la Ley de Garantías gran parte de la contratación, particularmente órdenes de prestación de servicios, se llevó a cabo durante el mes de enero, por lo cual la emisión de los lineamientos podría ser tardía para dichos casos.</t>
  </si>
  <si>
    <t>2. Realizar la transferencia documental primaria de los expedientes de las vigencias de 1996 al 2015 y 2017 al 2021 (en el primer semestre de 2026), y expedientes de vigencias 2016 (en el segundo semestre de 2026) que cumplen los tiempos de retención establecidos por las TRD de la Dirección de Operaciones para el Fortalecimiento.</t>
  </si>
  <si>
    <t>Número de transferencias realizadas en la vigencia</t>
  </si>
  <si>
    <t>Sumatoria de transferencia realizadas</t>
  </si>
  <si>
    <t>Transferencias documentales</t>
  </si>
  <si>
    <t>Memorandos emitidos</t>
  </si>
  <si>
    <t>Conforme a la programación esta actividad no se requiere reportar para el primer trimestre</t>
  </si>
  <si>
    <t>3. Realizar mesas de seguimiento mensual al interior de la Dirección de Operaciones, para revisar el avance en los procesos de contratación y de novedades en relación con los procesos contractuales radicados a la dependencia y retroalimentación sobre el uso de los sistemas de información (Sisco, Sharepoint, Siga).</t>
  </si>
  <si>
    <t>Número de mesas de seguimiento a procesos contractuales</t>
  </si>
  <si>
    <t>Sumatoria de mesas de seguimiento mensual realizadas</t>
  </si>
  <si>
    <t>Actas de seguimiento</t>
  </si>
  <si>
    <t>Al corte del primer trimestre de la vigencia 2026, se realizaron tres (3) mesas de seguimiento orientadas a atender las solicitudes de nuevos procesos de contratación, en sus diferentes modalidades, así como las novedades contractuales radicadas ante la Dirección de Operaciones para el Fortalecimiento. Estas mesas han permitido verificar el avance de los trámites solicitados por las dependencias, con el fin de garantizar su adecuada gestión dentro de los términos establecidos y su oportuna suscripción. Como resultado de este seguimiento, se evidencia que, durante el primer trimestre, la Dirección de Operaciones para el Fortalecimiento gestionó y suscribió de manera oportuna tanto las novedades contractuales como los nuevos contratos.</t>
  </si>
  <si>
    <t>Se evidencia el cumplimiento de la actividad programada</t>
  </si>
  <si>
    <t>4. Realizar un reporte mensual a las dependencias y a los supervisores, respecto del cumplimiento a la radicación en la Dirección de Operaciones, de los procesos contractuales programados en el PAA; asi como de aquellos contratos que requieren liquidación y/o cierre de expediente en SECOP.</t>
  </si>
  <si>
    <t>Número de reportes de seguimiento a radicación de procesos contractuales y a contratos por liquidar y/o cerrar</t>
  </si>
  <si>
    <t>Sumatoria de reportes de seguimiento realizado</t>
  </si>
  <si>
    <t>Reporte Mensual</t>
  </si>
  <si>
    <t>Memorandos</t>
  </si>
  <si>
    <t>Al corte del primer trimestre de la vigencia 2026, se realizaron tres (3) mesas de seguimiento orientadas a atender las solicitudes de nuevos procesos de contratación, en sus diferentes modalidades, así como las novedades contractuales radicadas ante la Dirección de Operaciones para el Fortalecimiento. Estas mesas han permitido verificar el avance de los trámites solicitados por las dependencias, con el fin de garantizar su adecuada gestión dentro de los términos establecidos y su oportuna suscripción. Como resultado de este seguimiento, se evidencia que, durante el primer trimestre, la Dirección de Operaciones para el Fortalecimiento gestionó y suscribió de manera oportuna tanto las novedades contractuales como los nuevos contratos.
Durante el primer trimestre de la vigencia 2026, la Dirección de Operaciones para el Fortalecimiento emitió tres (3) reportes de seguimiento al cumplimiento en la radicación de procesos de contratación y/o adiciones, conforme a la programación establecida en el Plan Anual de Adquisiciones (PAA) para la vigencia 2026. Dichos reportes fueron generados en los meses de enero, febrero y marzo.
En cada seguimiento, se remitió a las áreas responsables un informe detallado en el que se indicó el número de procesos y/o adiciones radicadas, así como aquellas que no fueron gestionadas dentro de los plazos previstos, con el fin de fortalecer el control y la oportunidad en la gestión contractual.
En el último reporte, con corte al 26 de marzo de 2026 PAA V8, se evidenció que no fueron radicados veintiun (21) procesos de selección, así como cuarenta y ocho (48) solicitudes correspondientes a adiciones y prórrogas.
Adicionalmente, se informó a las dependencias sobre la existencia de ciento cuarenta y tres (143) contratos con plazo de ejecución finalizado, los cuales se encuentran pendientes de liquidación, así como dos mil setecientos ochenta y cinco (2.785) contratos que cumplen las condiciones para inicio de trámite de cierre de expediente en la plataforma SECOP.</t>
  </si>
  <si>
    <t>OBJETIVO 5 - LINEA ESTRATÉGICA 3: Fortalecimiento de los procesos y los procedimientos para la definición de requisitos de inversión en capacidades de los organismos de seguridad de la ciudad</t>
  </si>
  <si>
    <t>5. Realizar dos jornadas de capacitación a las dependencias, frente a las modalidades de contratacion utilizadas para la adquisicion de bienes y servicios gestionados por la SIFCO.</t>
  </si>
  <si>
    <t>Número de Jornadas de capacitación a las dependencias</t>
  </si>
  <si>
    <t>Jornadas de capacitación</t>
  </si>
  <si>
    <t>Actas o Listado de Asistencia</t>
  </si>
  <si>
    <t>OBJETIVO 5 - LINEA ESTRATÉGICA N° 1: Implementación y optimización de herramientas tecnológicas para la gestión administrativa y el aprovechamiento del ciclo de vida útil de los bienes de la secretaría dispuestos para la operación de los organismos de seguridad</t>
  </si>
  <si>
    <t>Dirección de Bienes para la S.C y AJ</t>
  </si>
  <si>
    <t>Administración de Bienes Muebles e Inmuebles para el Fortalecimiento de la Capacidades Operativas</t>
  </si>
  <si>
    <t>1. Realizar mensualmente mesas de trabajo con la DTSI para la implementación y puesta en marcha de los módulos de seguros, semovientes, servicios públicos, infraestructura y combustibles del Sistema para la Administración de Bienes SIMBA.</t>
  </si>
  <si>
    <t>Número de mesas de trabajo realizadas</t>
  </si>
  <si>
    <t>Sumatoria de mesas de trabajo realizadas</t>
  </si>
  <si>
    <t>Actas de mesas de trabajo</t>
  </si>
  <si>
    <t>Durante el primer trimestre de 2026 se avanzó en la implementación de los módulos del Sistema para la Administración de Bienes – SIMBA, mediante la realización de dos (2) mesas de trabajo con la Dirección de Tecnologías de la Información (DTSI) (una en febrero y una en marzo). Estos espacios permitieron la articulación técnica y funcional para la definición del roadmap de desarrollo 2026, el seguimiento a los módulos priorizados (servicios públicos, infraestructura y combustibles) y la revisión de requerimientos funcionales. En enero no se realizaron mesas debido a la formalización de los procesos de contratación del personal de la DTSI y de la Dirección de Bienes.</t>
  </si>
  <si>
    <t>Durante el proceso de implementación se han identificado ajustes y solicitudes de mejora en algunos módulos del sistema, particularmente en el módulo de Acuerdos de Nivel de Servicio (ANS) asociado al mantenimiento del parque automotor, lo que ha requerido revisiones técnicas adicionales por parte de la DTSI. Esta situación ha generado que algunos cálculos y procesos de control relacionados con el seguimiento a mantenimientos continúen realizándose de manera manual, mientras se incorporan las mejoras necesarias en el sistema para su automatización</t>
  </si>
  <si>
    <t>Con el fin de superar las dificultades identificadas y avanzar en la consolidación del sistema, se continuará con el desarrollo de mesas de trabajo periódicas entre la Dirección de Bienes y la DTSI, orientadas a revisar los requerimientos funcionales y priorizar los ajustes técnicos necesarios para la estabilización de los módulos en desarrollo. Así mismo, se realizará seguimiento al plan de trabajo definido en el roadmap 2026 de SIMBA, con el propósito de avanzar en la normalización de los módulos priorizados y en la progresiva automatización de los procesos que actualmente se realizan de manera manual, fortaleciendo la trazabilidad de la información y el aprovechamiento de las herramientas tecnológicas para la administración de bienes de la entidad</t>
  </si>
  <si>
    <t>2. Comunicar de manera trimestral a los supervisores y apoyos a la supervisión, las novedades evidenciadas frente al cargue oportuno en SECOP, de la documentación que hace parte de la ejecución del Contrato, de acuerdo con lo establecido en el Manual de Supervisión de la entidad y en el instructivo para el fin.</t>
  </si>
  <si>
    <t>Número de comunicaciones emitidas</t>
  </si>
  <si>
    <t>Sumatoria de comunicaciones emitidas</t>
  </si>
  <si>
    <t>Comunicaciones emitidas</t>
  </si>
  <si>
    <t>Durante el primer trimestre de 2026, y en cumplimiento de la actividad establecida en el Plan Operativo Anual (POA) relacionada con la comunicación trimestral a supervisores y apoyos a la supervisión sobre las novedades evidenciadas frente al cargue oportuno de la documentación contractual en la plataforma SECOP, la Dirección de Bienes emitió el memorando No. 3-2026-14832 del 31 de marzo de 2026, mediante el cual se informaron las observaciones identificadas en el proceso de verificación adelantado. Para este ejercicio se realizó seguimiento a un total de 252 contratos asociados a los diferentes grupos funcionales de la Dirección, distribuidos así: Gestión de Cuentas (104 contratos), Comodatos (34 contratos), Apoyo Tecnológico (33 contratos), Apoyo Logístico (32 contratos), Infraestructura (20 contratos), Movilidad (13 contratos), Seguros (12 contratos) y Semovientes (4 contratos). A partir de este análisis se comunicaron a los articuladores las novedades evidenciadas frente al cargue de documentos en SECOP, solicitando la gestión correspondiente con los apoyos a la supervisión para subsanar las situaciones identificadas y garantizar el cumplimiento de los lineamientos establecidos en el Manual de Supervisión y en el instructivo institucional de publicación en SECOP.</t>
  </si>
  <si>
    <t>Se evidenciaron retrasos en la publicación de algunos documentos asociados a la ejecución contractual, principalmente relacionados con informes de supervisión, actas y soportes de ejecución. Estas situaciones pueden estar asociadas a desconocimiento de los tiempos establecidos para la publicación, alta carga operativa de los equipos de supervisión o falta de verificación periódica del estado de cargue en la plataforma, lo cual genera novedades que deben ser subsanadas para garantizar el cumplimiento de los lineamientos definidos en el Manual de Supervisión y en el instructivo institucional de publicación en SECOP.</t>
  </si>
  <si>
    <t>Con el fin de fortalecer el cumplimiento de esta obligación y asegurar la publicación oportuna de la documentación contractual, la Dirección de Bienes comunicó formalmente a los supervisores y apoyos a la supervisión las novedades identificadas, solicitando la gestión inmediata para subsanar los documentos pendientes de cargue. De igual manera, se continuará realizando seguimiento periódico al estado de publicación de los contratos en SECOP, reforzando la socialización de los lineamientos establecidos en el instructivo institucional y promoviendo la verificación permanente por parte de los equipos de supervisión, con el propósito de prevenir nuevos retrasos y mejorar la trazabilidad de la información contractual.</t>
  </si>
  <si>
    <t>3. Realizar mesas técnicas de seguimiento bimestral al avance físico y financiero de los contratos supervisados por la Dirección de Bienes, identificando variación en hitos críticos, generando alertas frente a posibles incumplimientos e incumplimientos en curso, para la toma de decisiones oportunas.</t>
  </si>
  <si>
    <t>Número de mesas técnicas realizadas</t>
  </si>
  <si>
    <t>Actas de mesas técncias</t>
  </si>
  <si>
    <t>Actas de mesas técnicas</t>
  </si>
  <si>
    <t>Durante el primer trimestre de 2026 se dio cumplimiento a la actividad, mediante la realización de una (1) mesa técnica de seguimiento bimestral al avance físico y financiero de los contratos supervisados por la Dirección de Bienes, llevada a cabo el 26 de febrero de 2026. En este espacio se consolidó y analizó la información reportada por los equipos, con énfasis en la verificación de hitos críticos, la identificación de alertas frente a riesgos de incumplimiento y la detección de posibles desviaciones en la ejecución contractual. La mesa permitió fortalecer el control y seguimiento a la gestión contractual, facilitando la toma de decisiones oportunas. Como evidencia, se cuenta con el acta , asistencia y pantallazo de la grabación de la sesión.</t>
  </si>
  <si>
    <t>OBJETIVO 5 - LINEA ESTATÉGICA N°4: Articulación e integración con las agencias y entidades externas para mejorar la respuesta distrital a la demanda de servicios de los ciudadanos</t>
  </si>
  <si>
    <t>4. Recopilar y programar de manera semanal, las necesidades de mantenimiento del parque automotor asignado mediante comodato, a las agencias MEBOG y Brigrada XIII.</t>
  </si>
  <si>
    <t>Mesas  técnicas</t>
  </si>
  <si>
    <t>Actas de las mesas técnicas</t>
  </si>
  <si>
    <t>Durante el primer trimestre de 2026 se adelantó la recopilación y programación semanal de las necesidades de mantenimiento del parque automotor asignado en comodato a las agencias MEBOG y Brigada XIII, mediante la realización de ocho (8) mesas técnicas de seguimiento, cuyas actas soportan la gestión realizada. En estos espacios se consolidaron las solicitudes de mantenimiento, se priorizaron las intervenciones conforme a las necesidades operativas y se definió la programación correspondiente. 
Frente a lo programado (10 mesas), no fue posible realizar dos (2) sesiones: una asociada a las demoras en la contratación del personal de apoyo al inicio del trimestre y otra debido a la priorización institucional de la entrega de motocicletas a la MEBOG, lo cual limitó la disponibilidad para la realización de la mesa. No obstante, las necesidades correspondientes fueron incorporadas en sesiones posteriores y se garantizaron atenciones prioritarias, asegurando la continuidad en la gestión y el mantenimiento oportuno del parque automotor.</t>
  </si>
  <si>
    <t>Durante el inicio del trimestre se presentaron demoras en el proceso de contratación de los profesionales de apoyo (OPS) requeridos para el desarrollo de las mesas técnicas, lo que limitó la realización de algunas sesiones programadas en el mes de enero. Adicionalmente, en la semana del 16 al 20 de febrero no fue posible adelantar la reunión semanal debido a la priorización institucional de actividades asociadas a la entrega de motocicletas a la agencia MEBOG, lo cual afectó la disponibilidad de los actores requeridos para el desarrollo de la mesa técnica.</t>
  </si>
  <si>
    <t>se atendieron de manera directa los mantenimientos urgentes reportados por las agencias durante el periodo en el que no fue posible realizar las mesas técnicas. Así mismo, se reprogramó la priorización correspondiente a la semana no realizada, incorporándola en la sesión desarrollada en la semana del 16 al 20 de marzo, con el propósito de asegurar la revisión y programación de las necesidades de mantenimiento pendientes y mantener la articulación con las agencias beneficiarias del comodato.</t>
  </si>
  <si>
    <t>5.Realizar seguimiento mensual al consumo de combustible de las agencias registradas en la Orden de Compra, de conformidad con los parametros establecidos en el procedimiento de abastaecimiento PD-AB-05</t>
  </si>
  <si>
    <t>Número de informes de seguimiento con las evidencias</t>
  </si>
  <si>
    <t>Sumatoria de seguimientos realizados</t>
  </si>
  <si>
    <t>Seguimientos</t>
  </si>
  <si>
    <t xml:space="preserve">Durante el primer trimestre de 2026 se dio cumplimiento a la actividad de seguimiento mensual al consumo de combustible de las agencias registradas en la Orden de Compra No. 149030, conforme a los parámetros establecidos en el Procedimiento de Abastecimiento PD-AB-05. Como resultado, se elaboró el Informe de Seguimiento al Abastecimiento de Combustible correspondiente al periodo enero–marzo de 2026, el cual contiene el análisis del volumen suministrado, la discriminación por tipo de combustible y categoría vehicular, así como la verificación del cumplimiento de los parámetros de consumo definidos.
Se precisa que los resultados del ejercicio fueron socializados al Director de Bienes mediante comunicación oficial (correo electrónico), en la cual se remitió el informe y se presentaron las conclusiones y alertas identificadas, constituyéndose este en el soporte de las decisiones y acciones derivadas del seguimiento realizado. </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</si>
  <si>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</si>
  <si>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</si>
  <si>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</si>
  <si>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</si>
  <si>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</si>
  <si>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</si>
  <si>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</si>
  <si>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</si>
  <si>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</si>
  <si>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</si>
  <si>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</si>
  <si>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</si>
  <si>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</si>
  <si>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</si>
  <si>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</si>
  <si>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</si>
  <si>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</si>
  <si>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</si>
  <si>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</si>
  <si>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</si>
  <si>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</si>
  <si>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</si>
  <si>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</si>
  <si>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</si>
  <si>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</si>
  <si>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</si>
  <si>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</si>
  <si>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</si>
  <si>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</si>
  <si>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</si>
  <si>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</si>
  <si>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</si>
  <si>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</si>
  <si>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</si>
  <si>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</si>
  <si>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</si>
  <si>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</si>
  <si>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</si>
  <si>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</si>
  <si>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</si>
  <si>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</si>
  <si>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</si>
  <si>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</si>
  <si>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</si>
  <si>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</si>
  <si>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</si>
  <si>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</si>
  <si>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</si>
  <si>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</si>
  <si>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</si>
  <si>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</si>
  <si>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</si>
  <si>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</si>
  <si>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</si>
  <si>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</si>
  <si>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</si>
  <si>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</si>
  <si>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</si>
  <si>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</si>
  <si>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</si>
  <si>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</si>
  <si>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</si>
  <si>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</si>
  <si>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</si>
  <si>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</si>
  <si>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</si>
  <si>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</si>
  <si>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</si>
  <si>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</si>
  <si>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</si>
  <si>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</si>
  <si>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</si>
  <si>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</si>
  <si>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</si>
  <si>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</si>
  <si>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</si>
  <si>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</si>
  <si>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</si>
  <si>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</si>
  <si>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</si>
  <si>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</si>
  <si>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</si>
  <si>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</si>
  <si>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</si>
  <si>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</si>
  <si>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</si>
  <si>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</si>
  <si>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La actividad presenta un cumpmiento parcial teniendo en cuenta las dificultades informadas por la OAP. Se recomienda revisar la pertinencia del tipo de indicador o metas establecias dado que se evidencia que el cumplimiento de la actvidad depende de terceros.</t>
  </si>
  <si>
    <t>En los meses de enero, febrero y marzo de 2026, se realizó la actualización de la información de los tableros de visualización publicados en la página del Observatorio de Seguridad, Convivencia y Justicia para los periodos diciembre 2025, enero y febrero de 2026; de esta forma se da cumplimiento a las tres actualizaciones programadas. Estos tableros se encuentran disponibles para su consulta en el sitio web: https://oaiee.scj.gov.co/ObservatorioSCJ.html</t>
  </si>
  <si>
    <t>Se evidencia las actualizaciones realizadas. No obstante  y para claridad metodológica se recomienda a la OAIEE solicitar  el ajuste en el nombre del indicador y la evidencia con el fin de que sea claro que la actividad mide elnúmero de actualizaciones mensuales realizadas y no el número de tableros actualizados.</t>
  </si>
  <si>
    <t>Se evidencia el cumplimiento de las subactiviades establecidas en el plan de trabajo.</t>
  </si>
  <si>
    <t xml:space="preserve">Se evidencia el cumplimiento de la actividad </t>
  </si>
  <si>
    <t>Se evidencia el cumplimiento de la actividad al considerarse verificable con el informe elaborado y su remisión a la jefatura de la dependencia. No obstante,  si bien se acepta para el presente reporte, se requiere que para los próximos períodos se allegue el acta de seguimiento acordada como evidencia para esta actividad. Alternativamente, en caso de que se considere que el informe constituye el soporte más adecuado para el seguimiento de la actividad, se recomienda solicitar el ajuste correspondiente en el POA, a fin de armonizar el tipo de evidencia con la forma efectiva de ejecución y reporte de la actividad.</t>
  </si>
  <si>
    <t>1. Convocatorias para la realización de jornadas interinstitucionales de levantamiento de información
Durante el trimestre se realizaron las convocatorias para el desarrollo de jornadas interinstitucionales de levantamiento de información dirigidas a: i) la Policía Metropolitana de Bogotá y ii) la Personería Delegada para la Protección y Defensa de los Derechos Humanos.
2. Realización de jornadas interinstitucionales de levantamiento de información
En desarrollo de las convocatorias señaladas en la actividad anterior, se llevaron a cabo las jornadas interinstitucionales de levantamiento de información con: i) la Policía Metropolitana de Bogotá, ii) la Personería Delegada para la Protección y Defensa de los Derechos Humanos y iii) el equipo interno del CTP. Estos espacios tuvieron como propósito recoger observaciones y sugerencias frente a las situaciones que dan lugar a riñas al interior del Centro, así como posibles acciones de prevención y enfoques para la futura implementación de la mediación. El insumo recopilado servirá para caracterizar las problemáticas asociadas a la ocurrencia de riñas en el CTP, lo cual permitirá orientar las siguientes fases de estructuración del modelo.</t>
  </si>
  <si>
    <t>Se evidencia el cumplimiento parcial de la actividad según la explicación entregada por la Dirección de Bienes</t>
  </si>
  <si>
    <t>Se evidencia el cumplimiento de la actividad según la programación del plan de trabajo</t>
  </si>
  <si>
    <t>Se evidencia el cumplimiento de la actividad según la programación y el plan de trabajo</t>
  </si>
  <si>
    <t>Se evidencia un cumplimiento parcial de la actividad teniendo en cuenta lo manifestado por la Oficina de Control Interno</t>
  </si>
  <si>
    <t xml:space="preserve">Se evidencia el cumplimiento en la realización de los comités programados. No obstante, y en consonancia con el reporte inicial realizado por la subsecretaria de seguridad se reitera a manera de sugerencia para los próximos trimestres,  revisar si el número de comités realizado corresponde solo a uno mensual o si es pertinente aunmentar la meta.
</t>
  </si>
  <si>
    <t>Se evidencia el cumplimiento de la actividad y presenta un sobrecumplimiento. No obstante, se sugiere que se evalue la pertinencia de incrementar la meta para los siguiente periodos en consideración a la capacidad real del uso digital de evidencias.</t>
  </si>
  <si>
    <t>Se evidencian los seis (6) eventos a través del informe presentado, en los cuales se implementó la metodología propuesta. No obstante, se recomienda que, para los próximos reportes, los informes cuenten con elementos de trazabilidad, tales como la identificación de quien los elabora, r y/o la evidencia de su socialización y validación por parte de la jefatura.</t>
  </si>
  <si>
    <t xml:space="preserve">La actividad presenta incumplimiento frente a la programación inicialmente propuesta para el trimestre.  Se recomienda que, para futuras ocasiones, se realice una revisión anticipada de la programación y, de ser necesario, se soliciten oportunamente los ajustes correspondientes dentro de los plazos establecidos.
</t>
  </si>
  <si>
    <t>Se evidencia la realización del Comité de Aseguramiento de la Dirección de Gestión Humana. No obstante, para los siguientes reportes se recomienda que dentro del contenido del acta se identifique de manera explícita el seguimiento realizado a los diferentes planes institucionales liderados por la DGH, con el fin de garantizar el estricto cumplimiento de la actividad definida en el POA.</t>
  </si>
  <si>
    <t>Se evidencia el cumplimiento de las actividades según el plan de trabajo aportado</t>
  </si>
  <si>
    <t>Se evidencia el cumplimiento de la actividad según el plan de trabajo aportado</t>
  </si>
  <si>
    <t>Se evidencia el cumplimiento de las actividades conforme a la programación establecida. No obstante, si bien es posible identificar los avances del plan de trabajo a partir de las evidencias aportadas, para el siguiente reporte, se requiere incluir dentro del campo de evidencias de la presente matriz,  los soportes correspondientes a cada una de las subactividades, además del informe de certificación. Lo anterior, teniendo en cuenta que son las subactividades las que permiten evidenciar el avance progresivo del plan de trabajo, mientras que el informe de certificación únicamente da cuenta del último paso del mismo.</t>
  </si>
  <si>
    <t>Se evidencia el cumplimiento de las actividades programadas para el trimestre, con un avance del diecinueve coma cinco por ciento (19,5 %). No obstante, se recomienda que, para los próximos reportes, las evidencias sean organizadas de tal manera que se identifique de forma clara y directa la correspondencia de cada una con la subactividad respectiva, a fin de facilitar su verificación y el seguimiento del avance reportado.</t>
  </si>
  <si>
    <t>Se evidencia el cumplimiento de la actividad conforme a lo programado, presentándose un leve sobrecumplimiento. No obstante, se sugiere evaluar la pertinencia de ajustar el indicador, de manera que la medición se enfoque efectivamente en los casos resueltos y no únicamente en los casos gestionados, toda vez que este enfoque permitiría contar con información más estratégica y representativa sobre la calidad y oportunidad del servicio prestado.</t>
  </si>
  <si>
    <t>A partir del informe allegado y del reporte cualitativo, se evidencia la revisión realizada a los dieciséis (16) productos de política, conforme a lo establecido en el indicador propuesto. No obstante, se requiere revisar el alcance definido para la actividad, en la medida en que esta contempla la actualización y depuración de los productos de política pública y  si bien la gestión orientada a dicho fin se encuentra a cargo de la Dirección de Prevención, el resultado final no necesariamente recae dentro de su ámbito de decisión.
En caso de que este alcance no se encuentre bajo su competencia directa, se recomienda delimitar la redacción de la actividad y gestionar ante la Oficina Asesora de Planeación el ajuste correspondiente, de manera que esta se circunscriba a la revisión y gestión orientada a la actualización y depuración de los productos, evitando atribuir competencias que excedan su función y posibles interpretaciones sensibles al respecto.
Adicionalmente, para los próximos reportes, se recomienda que los informes cuenten con elementos de trazabilidad. Si bien en el documento se describe la metodología empleada para el ejercicio, no se detalla la gestión adelantada en todas las etapas del proceso; por ejemplo, no se evidencia si se tramitó ante la OAP el procedimiento formal para la modificación de los productos. Así mismo, se recomienda que el informe incluya la firma de quien lo elabora y, en lo posible, evidencia de su formalización. En caso de que las actualizaciones y ajustes ya se encuentren formalizados, se solicita complementar el informe presentado con dicha información.</t>
  </si>
  <si>
    <t>Se evidencia a través del informe aportado la  realización de las intervenciones programadas para el trimestre</t>
  </si>
  <si>
    <t>Se evidencia la realización de dos mesas técnidas quedando la actividad con cumplimiento parcial</t>
  </si>
  <si>
    <t xml:space="preserve">Se evidencia el avance de la actividad conforme al plan de trabajo presentado, por tanto se entiende cumplida. No obstante,  se recomienda la revisión de  las subactiviades planteadas en el plan de trabajo dado que se contemplan acciones de carácter general, tales como la entrega de una primera, segunda y versión final, sin que se identifiquen hitos claros dentro del mismo.  
finalmente, no resulta claro si el proyecto corresponde a la elaboración de un tablero de control, al desarrollo de una herramienta tecnológica u otro tipo de producto, por lo cual no es posible identificar con precisión el resultado esperado.
</t>
  </si>
  <si>
    <t>Durante el trimestre se adelantaron avances asociados a las siguientes acciones:
Inducción a nuevos líderes: se llevó a cabo la inducción a nuevos colaboradores del C4 encargados del seguimiento de algunos estándares de NENA, con el fin de socializar los requisitos aplicables, los documentos institucionales que dan cumplimiento a dichos estándares y las evidencias que deben ser aportadas.
Actualización de anexos del SGC NENA en el repositorio del C4: se inició la revisión de los anexos referenciados en el Manual del Sistema de Gestión de Calidad NENA, contrastándolos con la documentación publicada en MIPG, con el propósito de identificar posibles cambios de versión y proceder con la actualización correspondiente en el repositorio institucional del C4.
Actualización del Manual del Sistema de Gestión de Calidad NENA del C4: se inició la revisión de la descripción de cada uno de los estándares, realizando ajustes puntuales cuando fue necesario, especialmente en los casos asociados a modificaciones en los anexos aplicables.</t>
  </si>
  <si>
    <t xml:space="preserve">Se evidencia un avance del treinta y un por ciento (31%) en el plan de trabajo presentado. No obstante, es importante recordar que la evidencia acordada para esta actividad corresponde a la “Matriz de seguimiento a la ejecución del plan de cobertura y acta de socialización con la jefatura” dicha matriz no se encuentra en las evidencias.
Aun asi, se procedió con la revisión de las evidencias aportadas que dan cuenta de las actividades del plan de trabajo. Se recomienda que revisar  el plan de trabajo y   las fechas programadas para la entrega final de algunas subactividades de manera que  guardan coherencia con el avance reportado, dado se presentan avances asociados a subactividades cuyas fechas de ejecución corresponden a períodos posteriores al trimestre objeto de seguimiento. Si bien en el seguimiento prima la ejecución de las actividades sobre la programación interna del plan de trabajo, se sugiere en lo posible ajustar dichas fechas conforme a los tiempos en los que efectivamente deberían realizarse o entregarse los productos.
Adicionalmente, para la subactividad cuya evidencia corresponde a un reporte de integración de cámaras, se aporta únicamente una imagen de un archivo en formato Excel. En este sentido, se recomienda que las evidencias sean aportadas en archivos descargables que permitan su revisión y verificación.
</t>
  </si>
  <si>
    <t>Si bien, se aporta un acta que da cuenta de la asesoría técnica, esta tiene una fecha de inicio del  1 de enero de 2026 y finalización del 31 de marzo de 2026. En este sentido, si bien a partir del acta allegada es posible evidenciar el cumplimiento de la actividad orientada a la realización de asesorías técnicas, es necesario precisar que el acta de reunión es un documento de carácter singular, que da cuenta de un evento específico, y no constituye una bitácora o registro acumulado de actividades; por tanto, no resulta idónea para documentar la realización de múltiples eventos. En el acta aportada se identifican tres (3) eventos diferentes y se registra como fecha de inicio el primero (1) de enero de 2026, fecha que corresponde a un día no hábil, así como una fecha de finalización del treinta y uno (31) de marzo, cuando el formato establece el diligenciamiento de una fecha única.
En este sentido, si bien la evidencia se acepta para el presente reporte, para los siguientes períodos se requiere que se aporten actas individuales por cada evento realizado. Adicionalmente, en caso de que durante el período se ejecuten múltiples asesorías técnicas, se sugiere evaluar la pertinencia de definir un tipo de evidencia distinto, como un informe consolidado o un indicador que permita medir, bajo demanda, la cantidad de asesorías prestadas.
Finalmente, se recuerda que, ante la identificación de dudas de orden metodológico, se recomienda solicitar oportunamente la asesoría de la Oficina Asesora de Planeación, con el fin de garantizar una adecuada definición de evidencias e instrumentos de medición.</t>
  </si>
  <si>
    <t>NO PROGRAMADA</t>
  </si>
  <si>
    <t>RANGOS DE CUMPLIMIENTO</t>
  </si>
  <si>
    <t>Cumplimiento normalizado</t>
  </si>
  <si>
    <t>CLASIFICACIÓN</t>
  </si>
  <si>
    <t>Ejecución Óptima</t>
  </si>
  <si>
    <t>90%-99%</t>
  </si>
  <si>
    <t>Ejecución Destacada</t>
  </si>
  <si>
    <t>70% - 89%</t>
  </si>
  <si>
    <t>Ejecución Media</t>
  </si>
  <si>
    <t>&lt;69</t>
  </si>
  <si>
    <t>Baja Ejecución</t>
  </si>
  <si>
    <t>&gt;100%</t>
  </si>
  <si>
    <t>Sobre Ejecución</t>
  </si>
  <si>
    <t>% DE CUMPLIMIENTO TOTAL DE POA PRIMER TRIMESTRE</t>
  </si>
  <si>
    <t>SIN PROGRAMACIÓN</t>
  </si>
  <si>
    <t>Durante el primer trimestre se avanzó en la ejecución de la actividad mediante la elaboración del cronograma de trabajo (5%), el cual fue aprobado por el jefe de la Oficina Asesora de Planeación y define de manera clara las actividades, responsables y tiempos para la optimización de procedimientos. Así mismo, se realizó la consolidación del inventario de procedimientos (5%), logrando consolidar un inventario preliminar institucional que servirá como base para su priorización y posterior optimización.
Evidencias a reportar: 
1. Correo Aprobación Plan de Trabajo
2. Plan de Trabajo
3. Inventario de procedimientos Preliminar</t>
  </si>
  <si>
    <t>Publicada  30 de enero de 2026</t>
  </si>
  <si>
    <t>Ejecución óptima</t>
  </si>
  <si>
    <t>% CUMPLIMIENTO POA PRIMERTRIMESTRE</t>
  </si>
  <si>
    <t>Si bien la actividad está enfocada en hacer el seguimiento a los diferentes planes, el indicador mide el porcentaje de actividades cumplidas de cada uno. En este sentdio, no se aportan los soportes de cada actividad, en su lugar se aporta un acta de seguimiento entre el equipo de trabajo y el Director de la DTSI donde se da cuenta del avance de los planes según el plan de trabajo elaborado para cada uno. En este sentido, se dan por cumplidas dichas actividades basado en la certificación que a través de su firma realiza en el acta realiza el director. 
Sin embargo, se solicita a la DTSI revisar y ajustar, según corresponda, la definición de la actividad, el diseño del indicador o el tipo de evidencia a aportar, de manera que sea clara la medición que se pretende realizar y que esta resulte verificable y consistente con los soportes allegados.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</si>
</sst>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24"/>
      <color theme="1"/>
      <name val="Arial"/>
      <family val="2"/>
    </font>
    <font>
      <b/>
      <sz val="12"/>
      <color theme="1"/>
      <name val="Arial"/>
      <family val="2"/>
    </font>
    <font>
      <u/>
      <sz val="11"/>
      <color theme="10"/>
      <name val="Calibri"/>
      <family val="2"/>
      <scheme val="minor"/>
    </font>
    <font>
      <sz val="11"/>
      <color theme="1"/>
      <name val="Arial"/>
      <family val="2"/>
    </font>
    <font>
      <sz val="11"/>
      <name val="Arial"/>
      <family val="2"/>
    </font>
    <font>
      <b/>
      <sz val="10"/>
      <name val="Arial"/>
      <family val="2"/>
    </font>
    <font>
      <b/>
      <sz val="12"/>
      <color theme="1"/>
      <name val="Calibri"/>
      <family val="2"/>
      <scheme val="minor"/>
    </font>
    <font>
      <b/>
      <sz val="10"/>
      <color theme="0"/>
      <name val="Arial"/>
      <family val="2"/>
    </font>
    <font>
      <sz val="10"/>
      <color theme="0"/>
      <name val="Arial"/>
      <family val="2"/>
    </font>
    <font>
      <sz val="10"/>
      <color theme="1"/>
      <name val="Calibri"/>
      <family val="2"/>
      <scheme val="minor"/>
    </font>
    <font>
      <b/>
      <sz val="11"/>
      <color rgb="FF000000"/>
      <name val="Arial"/>
      <family val="2"/>
    </font>
    <font>
      <sz val="10"/>
      <color rgb="FF000000"/>
      <name val="Arial"/>
      <family val="2"/>
    </font>
    <font>
      <sz val="11"/>
      <color rgb="FF002060"/>
      <name val="Arial"/>
      <family val="2"/>
    </font>
    <font>
      <sz val="10"/>
      <color theme="1"/>
      <name val="Arial"/>
      <family val="2"/>
    </font>
    <font>
      <sz val="11"/>
      <color theme="1"/>
      <name val="Arial"/>
    </font>
  </fonts>
  <fills count="30">
    <fill>
      <patternFill patternType="none"/>
    </fill>
    <fill>
      <patternFill patternType="gray125"/>
    </fill>
    <fill>
      <patternFill patternType="solid">
        <fgColor theme="0"/>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rgb="FF000000"/>
      </patternFill>
    </fill>
    <fill>
      <patternFill patternType="solid">
        <fgColor rgb="FFFFFFFF"/>
        <bgColor rgb="FF000000"/>
      </patternFill>
    </fill>
    <fill>
      <patternFill patternType="solid">
        <fgColor theme="0"/>
        <bgColor rgb="FFCCFFFF"/>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medium">
        <color indexed="64"/>
      </top>
      <bottom style="thin">
        <color indexed="64"/>
      </bottom>
      <diagonal/>
    </border>
    <border>
      <left style="thin">
        <color indexed="64"/>
      </left>
      <right style="thin">
        <color rgb="FF000000"/>
      </right>
      <top style="thin">
        <color rgb="FF000000"/>
      </top>
      <bottom style="thin">
        <color indexed="64"/>
      </bottom>
      <diagonal/>
    </border>
  </borders>
  <cellStyleXfs count="12">
    <xf numFmtId="0" fontId="0" fillId="0" borderId="0"/>
    <xf numFmtId="9" fontId="1" fillId="0" borderId="0" applyFont="0" applyFill="0" applyBorder="0" applyAlignment="0" applyProtection="0"/>
    <xf numFmtId="0" fontId="3" fillId="0" borderId="0"/>
    <xf numFmtId="9" fontId="3" fillId="0" borderId="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0"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547">
    <xf numFmtId="0" fontId="0" fillId="0" borderId="0" xfId="0"/>
    <xf numFmtId="0" fontId="0" fillId="0" borderId="0" xfId="0" applyAlignment="1">
      <alignment horizontal="justify" vertical="center"/>
    </xf>
    <xf numFmtId="0" fontId="19" fillId="0" borderId="0" xfId="0" applyFont="1" applyAlignment="1">
      <alignment vertical="top" wrapText="1"/>
    </xf>
    <xf numFmtId="0" fontId="8" fillId="0" borderId="0" xfId="0" applyFont="1" applyAlignment="1">
      <alignment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0" fillId="0" borderId="29" xfId="0" applyFont="1" applyBorder="1" applyAlignment="1">
      <alignment horizontal="center" vertical="center" wrapText="1"/>
    </xf>
    <xf numFmtId="0" fontId="8" fillId="9" borderId="33" xfId="0" applyFont="1" applyFill="1" applyBorder="1" applyAlignment="1" applyProtection="1">
      <alignment horizontal="center" vertical="center" wrapText="1"/>
      <protection locked="0"/>
    </xf>
    <xf numFmtId="0" fontId="0" fillId="0" borderId="0" xfId="0" applyAlignment="1">
      <alignment horizontal="center" wrapText="1"/>
    </xf>
    <xf numFmtId="0" fontId="2" fillId="0" borderId="0" xfId="0" applyFont="1" applyAlignment="1">
      <alignment horizontal="center"/>
    </xf>
    <xf numFmtId="0" fontId="0" fillId="0" borderId="0" xfId="0" applyAlignment="1">
      <alignment horizontal="left"/>
    </xf>
    <xf numFmtId="0" fontId="2" fillId="0" borderId="0" xfId="0" applyFont="1"/>
    <xf numFmtId="0" fontId="8" fillId="9" borderId="32"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8" fillId="9" borderId="9" xfId="0" applyFont="1" applyFill="1" applyBorder="1" applyAlignment="1" applyProtection="1">
      <alignment horizontal="center" vertical="center" wrapText="1"/>
      <protection locked="0"/>
    </xf>
    <xf numFmtId="0" fontId="8" fillId="7" borderId="32" xfId="0" applyFont="1" applyFill="1" applyBorder="1" applyAlignment="1" applyProtection="1">
      <alignment horizontal="center" vertical="center" wrapText="1"/>
      <protection locked="0"/>
    </xf>
    <xf numFmtId="0" fontId="2" fillId="13" borderId="40" xfId="0" applyFont="1" applyFill="1" applyBorder="1"/>
    <xf numFmtId="0" fontId="0" fillId="13" borderId="0" xfId="0" applyFill="1"/>
    <xf numFmtId="0" fontId="0" fillId="13" borderId="41" xfId="0" applyFill="1" applyBorder="1"/>
    <xf numFmtId="0" fontId="2" fillId="12" borderId="40" xfId="0" applyFont="1" applyFill="1" applyBorder="1"/>
    <xf numFmtId="0" fontId="0" fillId="12" borderId="0" xfId="0" applyFill="1"/>
    <xf numFmtId="0" fontId="0" fillId="12" borderId="41" xfId="0" applyFill="1" applyBorder="1"/>
    <xf numFmtId="0" fontId="4" fillId="0" borderId="7" xfId="0" applyFont="1" applyBorder="1" applyAlignment="1" applyProtection="1">
      <alignment horizontal="center" vertical="center"/>
      <protection locked="0"/>
    </xf>
    <xf numFmtId="0" fontId="0" fillId="13" borderId="7" xfId="0" applyFill="1" applyBorder="1"/>
    <xf numFmtId="0" fontId="0" fillId="0" borderId="26" xfId="0" applyBorder="1"/>
    <xf numFmtId="0" fontId="0" fillId="13" borderId="10" xfId="0" applyFill="1" applyBorder="1"/>
    <xf numFmtId="0" fontId="0" fillId="13" borderId="8" xfId="0" applyFill="1" applyBorder="1"/>
    <xf numFmtId="0" fontId="0" fillId="13" borderId="26" xfId="0" applyFill="1" applyBorder="1"/>
    <xf numFmtId="0" fontId="8" fillId="4" borderId="25"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8" xfId="0" applyFont="1" applyFill="1" applyBorder="1" applyAlignment="1">
      <alignment horizontal="left" vertical="center"/>
    </xf>
    <xf numFmtId="0" fontId="26" fillId="17" borderId="19" xfId="0" applyFont="1" applyFill="1" applyBorder="1" applyAlignment="1" applyProtection="1">
      <alignment horizontal="center" vertical="center" wrapText="1"/>
      <protection locked="0"/>
    </xf>
    <xf numFmtId="0" fontId="25" fillId="16" borderId="19" xfId="0" applyFont="1" applyFill="1" applyBorder="1" applyAlignment="1" applyProtection="1">
      <alignment horizontal="center" vertical="center" wrapText="1"/>
      <protection locked="0"/>
    </xf>
    <xf numFmtId="0" fontId="25" fillId="17" borderId="19" xfId="0" applyFont="1" applyFill="1" applyBorder="1" applyAlignment="1" applyProtection="1">
      <alignment horizontal="center" vertical="center" wrapText="1"/>
      <protection locked="0"/>
    </xf>
    <xf numFmtId="0" fontId="25" fillId="11" borderId="19" xfId="0" applyFont="1" applyFill="1" applyBorder="1" applyAlignment="1" applyProtection="1">
      <alignment horizontal="center" vertical="center" wrapText="1"/>
      <protection locked="0"/>
    </xf>
    <xf numFmtId="1" fontId="7" fillId="18" borderId="47" xfId="0" applyNumberFormat="1" applyFont="1" applyFill="1" applyBorder="1" applyAlignment="1" applyProtection="1">
      <alignment horizontal="center" vertical="center" wrapText="1"/>
      <protection locked="0"/>
    </xf>
    <xf numFmtId="0" fontId="7" fillId="19" borderId="9" xfId="0" applyFont="1" applyFill="1" applyBorder="1" applyAlignment="1" applyProtection="1">
      <alignment horizontal="center" vertical="center" wrapText="1"/>
      <protection locked="0"/>
    </xf>
    <xf numFmtId="0" fontId="7" fillId="20" borderId="9" xfId="0" applyFont="1" applyFill="1" applyBorder="1" applyAlignment="1" applyProtection="1">
      <alignment horizontal="center" vertical="center" wrapText="1"/>
      <protection locked="0"/>
    </xf>
    <xf numFmtId="0" fontId="7" fillId="20" borderId="48" xfId="0" applyFont="1" applyFill="1" applyBorder="1" applyAlignment="1" applyProtection="1">
      <alignment horizontal="center" vertical="center" wrapText="1"/>
      <protection locked="0"/>
    </xf>
    <xf numFmtId="0" fontId="0" fillId="0" borderId="0" xfId="0" applyAlignment="1">
      <alignment vertical="center"/>
    </xf>
    <xf numFmtId="0" fontId="0" fillId="13" borderId="26" xfId="0" applyFill="1" applyBorder="1" applyAlignment="1">
      <alignment vertical="center" wrapText="1"/>
    </xf>
    <xf numFmtId="0" fontId="0" fillId="13" borderId="10" xfId="0" applyFill="1" applyBorder="1" applyAlignment="1">
      <alignment vertical="center"/>
    </xf>
    <xf numFmtId="0" fontId="4" fillId="13" borderId="1" xfId="0" applyFont="1" applyFill="1" applyBorder="1" applyAlignment="1" applyProtection="1">
      <alignment horizontal="center" vertical="center" wrapText="1"/>
      <protection locked="0"/>
    </xf>
    <xf numFmtId="0" fontId="4" fillId="13" borderId="6" xfId="0" applyFont="1" applyFill="1" applyBorder="1" applyAlignment="1" applyProtection="1">
      <alignment horizontal="center" vertical="center" wrapText="1"/>
      <protection locked="0"/>
    </xf>
    <xf numFmtId="0" fontId="4" fillId="13" borderId="44" xfId="0" applyFont="1" applyFill="1" applyBorder="1" applyAlignment="1" applyProtection="1">
      <alignment horizontal="center" vertical="center" wrapText="1"/>
      <protection locked="0"/>
    </xf>
    <xf numFmtId="0" fontId="4" fillId="13" borderId="12" xfId="0" applyFont="1" applyFill="1" applyBorder="1" applyAlignment="1" applyProtection="1">
      <alignment horizontal="center" vertical="center" wrapText="1"/>
      <protection locked="0"/>
    </xf>
    <xf numFmtId="164" fontId="4" fillId="13" borderId="22" xfId="1" applyNumberFormat="1" applyFont="1" applyFill="1" applyBorder="1" applyAlignment="1" applyProtection="1">
      <alignment horizontal="center" vertical="center" wrapText="1"/>
    </xf>
    <xf numFmtId="164" fontId="4" fillId="13" borderId="24" xfId="1" applyNumberFormat="1"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6" fillId="3" borderId="1"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3" borderId="22" xfId="0" applyFont="1" applyFill="1" applyBorder="1" applyAlignment="1" applyProtection="1">
      <alignment vertical="center" wrapText="1"/>
      <protection locked="0"/>
    </xf>
    <xf numFmtId="0" fontId="6" fillId="3" borderId="23" xfId="0" applyFont="1" applyFill="1" applyBorder="1" applyAlignment="1" applyProtection="1">
      <alignment vertical="center" wrapText="1"/>
      <protection locked="0"/>
    </xf>
    <xf numFmtId="0" fontId="8" fillId="8" borderId="34" xfId="0" applyFont="1" applyFill="1" applyBorder="1" applyAlignment="1" applyProtection="1">
      <alignment horizontal="center" vertical="center" wrapText="1"/>
      <protection locked="0"/>
    </xf>
    <xf numFmtId="1" fontId="8" fillId="8" borderId="30" xfId="0" applyNumberFormat="1"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10" fillId="0" borderId="13" xfId="0" applyFont="1" applyBorder="1" applyAlignment="1">
      <alignment vertical="center" wrapText="1"/>
    </xf>
    <xf numFmtId="0" fontId="10" fillId="0" borderId="29" xfId="0" applyFont="1" applyBorder="1" applyAlignment="1">
      <alignment vertical="center" wrapText="1"/>
    </xf>
    <xf numFmtId="0" fontId="10" fillId="0" borderId="13" xfId="0" applyFont="1" applyBorder="1" applyAlignment="1">
      <alignment vertical="center"/>
    </xf>
    <xf numFmtId="0" fontId="4" fillId="0" borderId="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6" fillId="3" borderId="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0" fontId="10" fillId="0" borderId="13" xfId="0" applyFont="1" applyBorder="1" applyAlignment="1">
      <alignment horizontal="left" vertical="center" wrapText="1"/>
    </xf>
    <xf numFmtId="0" fontId="10" fillId="0" borderId="29" xfId="0" applyFont="1" applyBorder="1" applyAlignment="1">
      <alignment horizontal="left" vertical="center" wrapText="1"/>
    </xf>
    <xf numFmtId="0" fontId="21" fillId="0" borderId="0" xfId="0" applyFont="1" applyAlignment="1" applyProtection="1">
      <alignment horizontal="left" vertical="center"/>
      <protection locked="0"/>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7" xfId="0" applyFont="1" applyBorder="1" applyAlignment="1">
      <alignment vertical="center" wrapText="1"/>
    </xf>
    <xf numFmtId="0" fontId="21" fillId="0" borderId="0" xfId="0" applyFont="1" applyAlignment="1" applyProtection="1">
      <alignment vertical="center"/>
      <protection locked="0"/>
    </xf>
    <xf numFmtId="0" fontId="6" fillId="3" borderId="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0" fillId="0" borderId="21" xfId="0" applyFont="1" applyBorder="1" applyAlignment="1">
      <alignment horizontal="left" vertical="center" wrapText="1"/>
    </xf>
    <xf numFmtId="0" fontId="10" fillId="0" borderId="28" xfId="0" applyFont="1" applyBorder="1" applyAlignment="1">
      <alignment horizontal="left" vertical="center" wrapText="1"/>
    </xf>
    <xf numFmtId="0" fontId="8" fillId="8" borderId="33" xfId="0" applyFont="1" applyFill="1" applyBorder="1" applyAlignment="1" applyProtection="1">
      <alignment horizontal="left" vertical="center" wrapText="1"/>
      <protection locked="0"/>
    </xf>
    <xf numFmtId="0" fontId="10" fillId="2" borderId="29" xfId="0" applyFont="1" applyFill="1" applyBorder="1" applyAlignment="1">
      <alignment horizontal="left" vertical="center" wrapText="1"/>
    </xf>
    <xf numFmtId="0" fontId="10" fillId="0" borderId="41" xfId="0" applyFont="1" applyBorder="1" applyAlignment="1">
      <alignment horizontal="left" vertical="center" wrapText="1"/>
    </xf>
    <xf numFmtId="0" fontId="22" fillId="0" borderId="7" xfId="0" applyFont="1" applyBorder="1" applyAlignment="1">
      <alignment horizontal="left" vertical="center" wrapText="1"/>
    </xf>
    <xf numFmtId="0" fontId="30" fillId="0" borderId="13" xfId="0" applyFont="1" applyBorder="1" applyAlignment="1">
      <alignment horizontal="left" vertical="center" wrapText="1"/>
    </xf>
    <xf numFmtId="0" fontId="4" fillId="0" borderId="51"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8" fillId="9" borderId="32" xfId="0" applyFont="1" applyFill="1" applyBorder="1" applyAlignment="1" applyProtection="1">
      <alignment vertical="center" wrapText="1"/>
      <protection locked="0"/>
    </xf>
    <xf numFmtId="0" fontId="10" fillId="0" borderId="39" xfId="0" applyFont="1" applyBorder="1" applyAlignment="1">
      <alignment vertical="center" wrapText="1"/>
    </xf>
    <xf numFmtId="0" fontId="10" fillId="0" borderId="17" xfId="0" applyFont="1" applyBorder="1" applyAlignment="1" applyProtection="1">
      <alignment vertical="center"/>
      <protection locked="0"/>
    </xf>
    <xf numFmtId="0" fontId="10" fillId="2" borderId="29" xfId="0" applyFont="1" applyFill="1" applyBorder="1" applyAlignment="1">
      <alignment vertical="center" wrapText="1"/>
    </xf>
    <xf numFmtId="0" fontId="22" fillId="2" borderId="7" xfId="0" applyFont="1" applyFill="1" applyBorder="1" applyAlignment="1">
      <alignment horizontal="left" vertical="center" wrapText="1"/>
    </xf>
    <xf numFmtId="0" fontId="8" fillId="9" borderId="9" xfId="0" applyFont="1" applyFill="1" applyBorder="1" applyAlignment="1" applyProtection="1">
      <alignment horizontal="left" vertical="center" wrapText="1"/>
      <protection locked="0"/>
    </xf>
    <xf numFmtId="0" fontId="10" fillId="2" borderId="7" xfId="0" applyFont="1" applyFill="1" applyBorder="1" applyAlignment="1">
      <alignment horizontal="left" vertical="center" wrapText="1"/>
    </xf>
    <xf numFmtId="0" fontId="4" fillId="2" borderId="0" xfId="0" applyFont="1" applyFill="1" applyAlignment="1" applyProtection="1">
      <alignment horizontal="center" vertical="center"/>
      <protection locked="0"/>
    </xf>
    <xf numFmtId="0" fontId="8" fillId="8" borderId="32"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10" fillId="2" borderId="7" xfId="0" applyFont="1" applyFill="1" applyBorder="1" applyAlignment="1">
      <alignment horizontal="center" vertical="center"/>
    </xf>
    <xf numFmtId="0" fontId="10" fillId="21" borderId="29" xfId="0" applyFont="1" applyFill="1" applyBorder="1" applyAlignment="1">
      <alignment horizontal="left" vertical="center" wrapText="1"/>
    </xf>
    <xf numFmtId="0" fontId="10" fillId="21" borderId="7" xfId="0" applyFont="1" applyFill="1" applyBorder="1" applyAlignment="1">
      <alignment horizontal="left" vertical="center" wrapText="1"/>
    </xf>
    <xf numFmtId="0" fontId="10" fillId="21" borderId="13" xfId="0" applyFont="1" applyFill="1" applyBorder="1" applyAlignment="1">
      <alignment horizontal="left" vertical="center" wrapText="1"/>
    </xf>
    <xf numFmtId="0" fontId="4" fillId="0" borderId="52" xfId="0" applyFont="1" applyBorder="1" applyAlignment="1" applyProtection="1">
      <alignment horizontal="center" vertical="center"/>
      <protection locked="0"/>
    </xf>
    <xf numFmtId="0" fontId="10" fillId="21" borderId="7" xfId="0" applyFont="1" applyFill="1" applyBorder="1" applyAlignment="1">
      <alignment vertical="center"/>
    </xf>
    <xf numFmtId="0" fontId="10" fillId="2" borderId="13" xfId="0" applyFont="1" applyFill="1" applyBorder="1" applyAlignment="1">
      <alignment vertical="center" wrapText="1"/>
    </xf>
    <xf numFmtId="0" fontId="10" fillId="2" borderId="7" xfId="0" applyFont="1" applyFill="1" applyBorder="1" applyAlignment="1">
      <alignment vertical="center" wrapText="1"/>
    </xf>
    <xf numFmtId="0" fontId="6" fillId="0" borderId="2" xfId="0" applyFont="1" applyBorder="1" applyAlignment="1" applyProtection="1">
      <alignment horizontal="center" vertical="center" wrapText="1"/>
      <protection locked="0"/>
    </xf>
    <xf numFmtId="0" fontId="8" fillId="9" borderId="3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10" fillId="2" borderId="13" xfId="0" applyFont="1" applyFill="1" applyBorder="1" applyAlignment="1">
      <alignment horizontal="left" vertical="center" wrapText="1"/>
    </xf>
    <xf numFmtId="0" fontId="9" fillId="2" borderId="2"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left" vertical="center" wrapText="1"/>
      <protection locked="0"/>
    </xf>
    <xf numFmtId="0" fontId="13" fillId="0" borderId="7" xfId="0" applyFont="1" applyBorder="1" applyAlignment="1">
      <alignment wrapText="1"/>
    </xf>
    <xf numFmtId="0" fontId="6" fillId="3" borderId="6"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0" fontId="4" fillId="0" borderId="7" xfId="0" applyFont="1" applyBorder="1" applyAlignment="1" applyProtection="1">
      <alignment horizontal="center"/>
      <protection locked="0"/>
    </xf>
    <xf numFmtId="0" fontId="4" fillId="0" borderId="0" xfId="0" applyFont="1" applyAlignment="1" applyProtection="1">
      <alignment horizontal="center"/>
      <protection locked="0"/>
    </xf>
    <xf numFmtId="0" fontId="21" fillId="0" borderId="0" xfId="0" applyFont="1" applyAlignment="1" applyProtection="1">
      <alignment horizontal="center"/>
      <protection locked="0"/>
    </xf>
    <xf numFmtId="0" fontId="10" fillId="2" borderId="7" xfId="0" applyFont="1" applyFill="1" applyBorder="1" applyAlignment="1">
      <alignment horizontal="left" wrapText="1"/>
    </xf>
    <xf numFmtId="0" fontId="10" fillId="21" borderId="7" xfId="0" applyFont="1" applyFill="1" applyBorder="1" applyAlignment="1">
      <alignment horizontal="left" wrapText="1"/>
    </xf>
    <xf numFmtId="0" fontId="10" fillId="2" borderId="7" xfId="0" applyFont="1" applyFill="1" applyBorder="1" applyAlignment="1">
      <alignment wrapText="1"/>
    </xf>
    <xf numFmtId="0" fontId="9" fillId="0" borderId="23" xfId="0" applyFont="1" applyBorder="1" applyAlignment="1" applyProtection="1">
      <alignment vertical="center" wrapText="1"/>
      <protection locked="0"/>
    </xf>
    <xf numFmtId="0" fontId="10" fillId="0" borderId="16" xfId="0" applyFont="1" applyBorder="1" applyAlignment="1">
      <alignment horizontal="center" vertical="center"/>
    </xf>
    <xf numFmtId="0" fontId="18" fillId="0" borderId="4" xfId="0" applyFont="1" applyBorder="1" applyAlignment="1" applyProtection="1">
      <alignment vertical="center" wrapText="1"/>
      <protection locked="0"/>
    </xf>
    <xf numFmtId="0" fontId="10" fillId="0" borderId="39" xfId="0" applyFont="1" applyBorder="1" applyAlignment="1">
      <alignment horizontal="left" vertical="center" wrapText="1"/>
    </xf>
    <xf numFmtId="0" fontId="10" fillId="0" borderId="8" xfId="0" applyFont="1" applyBorder="1" applyAlignment="1">
      <alignment horizontal="left" vertical="center" wrapText="1"/>
    </xf>
    <xf numFmtId="0" fontId="10" fillId="0" borderId="17" xfId="0" applyFont="1" applyBorder="1" applyAlignment="1">
      <alignment horizontal="left" vertical="center" wrapText="1"/>
    </xf>
    <xf numFmtId="0" fontId="10" fillId="0" borderId="52" xfId="0" applyFont="1" applyBorder="1" applyAlignment="1">
      <alignment horizontal="left" vertical="center" wrapText="1"/>
    </xf>
    <xf numFmtId="0" fontId="10" fillId="0" borderId="17" xfId="0" applyFont="1" applyBorder="1" applyAlignment="1">
      <alignment vertical="center" wrapText="1"/>
    </xf>
    <xf numFmtId="0" fontId="10" fillId="0" borderId="38" xfId="0" applyFont="1" applyBorder="1" applyAlignment="1">
      <alignment horizontal="left" vertical="center" wrapText="1"/>
    </xf>
    <xf numFmtId="0" fontId="10" fillId="0" borderId="41" xfId="0" applyFont="1" applyBorder="1" applyAlignment="1">
      <alignment vertical="center" wrapText="1"/>
    </xf>
    <xf numFmtId="0" fontId="10" fillId="0" borderId="43" xfId="0" applyFont="1" applyBorder="1" applyAlignment="1">
      <alignment horizontal="left" vertical="center" wrapText="1"/>
    </xf>
    <xf numFmtId="0" fontId="4" fillId="2" borderId="7" xfId="0" applyFont="1" applyFill="1" applyBorder="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alignment horizontal="left" vertical="center"/>
      <protection locked="0"/>
    </xf>
    <xf numFmtId="0" fontId="10" fillId="2" borderId="16" xfId="0" applyFont="1" applyFill="1" applyBorder="1" applyAlignment="1">
      <alignment horizontal="center" vertical="center"/>
    </xf>
    <xf numFmtId="0" fontId="4" fillId="2" borderId="2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7"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wrapText="1"/>
      <protection locked="0"/>
    </xf>
    <xf numFmtId="9" fontId="4" fillId="2" borderId="7" xfId="0" applyNumberFormat="1" applyFont="1" applyFill="1" applyBorder="1" applyAlignment="1" applyProtection="1">
      <alignment horizontal="center" vertical="center"/>
      <protection locked="0"/>
    </xf>
    <xf numFmtId="9" fontId="4" fillId="2" borderId="7" xfId="8" applyNumberFormat="1" applyFont="1" applyFill="1" applyBorder="1" applyAlignment="1" applyProtection="1">
      <alignment horizontal="center" vertical="center"/>
    </xf>
    <xf numFmtId="0" fontId="28" fillId="0" borderId="13" xfId="0" applyFont="1" applyBorder="1" applyAlignment="1">
      <alignment horizontal="center" vertical="center" wrapText="1"/>
    </xf>
    <xf numFmtId="9" fontId="10" fillId="0" borderId="7" xfId="0" applyNumberFormat="1" applyFont="1" applyBorder="1" applyAlignment="1">
      <alignment horizontal="center" vertical="center" wrapText="1"/>
    </xf>
    <xf numFmtId="0" fontId="29" fillId="0" borderId="13" xfId="0" applyFont="1" applyBorder="1" applyAlignment="1">
      <alignment horizontal="center" vertical="center" wrapText="1"/>
    </xf>
    <xf numFmtId="0" fontId="29" fillId="2" borderId="13" xfId="0" applyFont="1" applyFill="1" applyBorder="1" applyAlignment="1">
      <alignment horizontal="center" vertical="center" wrapText="1"/>
    </xf>
    <xf numFmtId="9" fontId="10" fillId="2" borderId="7" xfId="0" applyNumberFormat="1" applyFont="1" applyFill="1" applyBorder="1" applyAlignment="1">
      <alignment horizontal="center" vertical="center" wrapText="1"/>
    </xf>
    <xf numFmtId="9" fontId="10" fillId="2" borderId="7" xfId="0" applyNumberFormat="1" applyFont="1" applyFill="1" applyBorder="1" applyAlignment="1">
      <alignment horizontal="center" vertical="center"/>
    </xf>
    <xf numFmtId="0" fontId="28" fillId="2"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9" fillId="2" borderId="29" xfId="0" applyFont="1" applyFill="1" applyBorder="1" applyAlignment="1">
      <alignment horizontal="center" vertical="center" wrapText="1"/>
    </xf>
    <xf numFmtId="1" fontId="10" fillId="2" borderId="7" xfId="0" applyNumberFormat="1" applyFont="1" applyFill="1" applyBorder="1" applyAlignment="1">
      <alignment horizontal="center" vertical="center"/>
    </xf>
    <xf numFmtId="1" fontId="29" fillId="2" borderId="29" xfId="0" applyNumberFormat="1" applyFont="1" applyFill="1" applyBorder="1" applyAlignment="1">
      <alignment horizontal="center" vertical="center" wrapText="1"/>
    </xf>
    <xf numFmtId="0" fontId="28" fillId="2" borderId="39" xfId="0" applyFont="1" applyFill="1" applyBorder="1" applyAlignment="1">
      <alignment horizontal="center" vertical="center" wrapText="1"/>
    </xf>
    <xf numFmtId="0" fontId="10" fillId="0" borderId="8" xfId="0" applyFont="1" applyBorder="1" applyAlignment="1">
      <alignment horizontal="center" vertical="center" wrapText="1"/>
    </xf>
    <xf numFmtId="0" fontId="29" fillId="0" borderId="39" xfId="0" applyFont="1" applyBorder="1" applyAlignment="1">
      <alignment horizontal="center" vertical="center" wrapText="1"/>
    </xf>
    <xf numFmtId="1" fontId="10" fillId="0" borderId="8" xfId="0" applyNumberFormat="1" applyFont="1" applyBorder="1" applyAlignment="1">
      <alignment horizontal="center" vertical="center"/>
    </xf>
    <xf numFmtId="1" fontId="10" fillId="2" borderId="8" xfId="0" applyNumberFormat="1" applyFont="1" applyFill="1" applyBorder="1" applyAlignment="1">
      <alignment horizontal="center" vertical="center"/>
    </xf>
    <xf numFmtId="0" fontId="28" fillId="2" borderId="17" xfId="0" applyFont="1" applyFill="1" applyBorder="1" applyAlignment="1">
      <alignment horizontal="center" vertical="center" wrapText="1"/>
    </xf>
    <xf numFmtId="0" fontId="10" fillId="2" borderId="17" xfId="0" applyFont="1" applyFill="1" applyBorder="1" applyAlignment="1">
      <alignment vertical="center" wrapText="1"/>
    </xf>
    <xf numFmtId="0" fontId="10" fillId="2" borderId="17" xfId="0" applyFont="1" applyFill="1" applyBorder="1" applyAlignment="1">
      <alignment horizontal="left" vertical="center" wrapText="1"/>
    </xf>
    <xf numFmtId="9" fontId="10" fillId="2" borderId="17"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10" fillId="2" borderId="41" xfId="0" applyFont="1" applyFill="1" applyBorder="1" applyAlignment="1">
      <alignment vertical="center" wrapText="1"/>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29" fillId="2" borderId="41" xfId="0"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0" fontId="10" fillId="2" borderId="17" xfId="0" applyFont="1" applyFill="1" applyBorder="1" applyAlignment="1">
      <alignment horizontal="left" vertical="center"/>
    </xf>
    <xf numFmtId="0" fontId="10" fillId="2" borderId="17" xfId="0" applyFont="1" applyFill="1" applyBorder="1" applyAlignment="1">
      <alignment horizontal="center" vertical="center"/>
    </xf>
    <xf numFmtId="9" fontId="10" fillId="2" borderId="17" xfId="0" applyNumberFormat="1" applyFont="1" applyFill="1" applyBorder="1" applyAlignment="1">
      <alignment horizontal="center" vertical="center"/>
    </xf>
    <xf numFmtId="0" fontId="28" fillId="21" borderId="7" xfId="0" applyFont="1" applyFill="1" applyBorder="1" applyAlignment="1">
      <alignment horizontal="center" vertical="center" wrapText="1"/>
    </xf>
    <xf numFmtId="0" fontId="10" fillId="21" borderId="7" xfId="0" applyFont="1" applyFill="1" applyBorder="1" applyAlignment="1">
      <alignment vertical="center" wrapText="1"/>
    </xf>
    <xf numFmtId="9" fontId="10" fillId="21" borderId="7" xfId="0" applyNumberFormat="1" applyFont="1" applyFill="1" applyBorder="1" applyAlignment="1">
      <alignment horizontal="center" vertical="center"/>
    </xf>
    <xf numFmtId="0" fontId="10" fillId="21" borderId="7" xfId="0" applyFont="1" applyFill="1" applyBorder="1" applyAlignment="1">
      <alignment horizontal="center" vertical="center" wrapText="1"/>
    </xf>
    <xf numFmtId="0" fontId="3" fillId="23" borderId="13" xfId="0" applyFont="1" applyFill="1" applyBorder="1" applyAlignment="1">
      <alignment horizontal="center" vertical="center" wrapText="1"/>
    </xf>
    <xf numFmtId="0" fontId="3" fillId="23" borderId="7" xfId="0" applyFont="1" applyFill="1" applyBorder="1" applyAlignment="1">
      <alignment horizontal="center" vertical="center" wrapText="1"/>
    </xf>
    <xf numFmtId="0" fontId="22" fillId="22" borderId="7"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3" fillId="10" borderId="7"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2" fillId="0" borderId="16" xfId="0" applyFont="1" applyBorder="1" applyAlignment="1">
      <alignment vertical="center" wrapText="1"/>
    </xf>
    <xf numFmtId="0" fontId="22" fillId="2" borderId="16" xfId="0" applyFont="1" applyFill="1" applyBorder="1" applyAlignment="1">
      <alignment horizontal="left" vertical="center" wrapText="1"/>
    </xf>
    <xf numFmtId="0" fontId="4"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22" fillId="10" borderId="16" xfId="0" applyFont="1" applyFill="1" applyBorder="1" applyAlignment="1">
      <alignment horizontal="center" vertical="center" wrapText="1"/>
    </xf>
    <xf numFmtId="9" fontId="4" fillId="0" borderId="16" xfId="0" applyNumberFormat="1" applyFont="1" applyBorder="1" applyAlignment="1">
      <alignment horizontal="center" vertical="center" wrapText="1"/>
    </xf>
    <xf numFmtId="0" fontId="22" fillId="22" borderId="13" xfId="0" applyFont="1" applyFill="1" applyBorder="1" applyAlignment="1">
      <alignment horizontal="center" vertical="center" wrapText="1"/>
    </xf>
    <xf numFmtId="0" fontId="7" fillId="21" borderId="7" xfId="0" applyFont="1" applyFill="1" applyBorder="1" applyAlignment="1">
      <alignment horizontal="center" vertical="center" wrapText="1"/>
    </xf>
    <xf numFmtId="0" fontId="22" fillId="2" borderId="7" xfId="0" applyFont="1" applyFill="1" applyBorder="1" applyAlignment="1">
      <alignment vertical="center" wrapText="1"/>
    </xf>
    <xf numFmtId="9" fontId="4" fillId="2" borderId="7" xfId="0" applyNumberFormat="1" applyFont="1" applyFill="1" applyBorder="1" applyAlignment="1">
      <alignment horizontal="center" vertical="center" wrapText="1"/>
    </xf>
    <xf numFmtId="0" fontId="22" fillId="0" borderId="7" xfId="0" applyFont="1" applyBorder="1" applyAlignment="1">
      <alignment horizontal="center" vertical="center" wrapText="1"/>
    </xf>
    <xf numFmtId="0" fontId="22" fillId="10" borderId="7" xfId="0" applyFont="1" applyFill="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7" xfId="0" applyNumberFormat="1" applyFont="1" applyBorder="1" applyAlignment="1">
      <alignment horizontal="center" vertical="center"/>
    </xf>
    <xf numFmtId="9" fontId="4" fillId="2" borderId="7" xfId="0" applyNumberFormat="1" applyFont="1" applyFill="1" applyBorder="1" applyAlignment="1">
      <alignment horizontal="center" vertical="center"/>
    </xf>
    <xf numFmtId="0" fontId="7" fillId="2" borderId="13" xfId="0" applyFont="1" applyFill="1" applyBorder="1" applyAlignment="1">
      <alignment horizontal="center" vertical="center" wrapText="1"/>
    </xf>
    <xf numFmtId="0" fontId="22" fillId="0" borderId="13" xfId="0" applyFont="1" applyBorder="1" applyAlignment="1">
      <alignment vertical="center" wrapText="1"/>
    </xf>
    <xf numFmtId="9" fontId="22" fillId="0" borderId="13" xfId="0" applyNumberFormat="1" applyFont="1" applyBorder="1" applyAlignment="1">
      <alignment horizontal="center" vertical="center" wrapText="1"/>
    </xf>
    <xf numFmtId="0" fontId="22" fillId="0" borderId="13" xfId="0" applyFont="1" applyBorder="1" applyAlignment="1">
      <alignment horizontal="center" vertical="center" wrapText="1"/>
    </xf>
    <xf numFmtId="9" fontId="22" fillId="0" borderId="13" xfId="0" applyNumberFormat="1" applyFont="1" applyBorder="1" applyAlignment="1">
      <alignment vertical="center" wrapText="1"/>
    </xf>
    <xf numFmtId="9" fontId="22" fillId="2" borderId="13" xfId="0" applyNumberFormat="1"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2" fillId="10" borderId="13" xfId="0" applyFont="1" applyFill="1" applyBorder="1" applyAlignment="1">
      <alignment vertical="center" wrapText="1"/>
    </xf>
    <xf numFmtId="0" fontId="22" fillId="21" borderId="13"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2" fillId="10" borderId="29" xfId="0" applyFont="1" applyFill="1" applyBorder="1" applyAlignment="1">
      <alignment horizontal="center" vertical="center" wrapText="1"/>
    </xf>
    <xf numFmtId="0" fontId="22" fillId="0" borderId="29" xfId="0" applyFont="1" applyBorder="1" applyAlignment="1">
      <alignment vertical="center" wrapText="1"/>
    </xf>
    <xf numFmtId="0" fontId="22" fillId="10" borderId="29" xfId="0" applyFont="1" applyFill="1" applyBorder="1" applyAlignment="1">
      <alignment vertical="center" wrapText="1"/>
    </xf>
    <xf numFmtId="9" fontId="22" fillId="0" borderId="29" xfId="0" applyNumberFormat="1" applyFont="1" applyBorder="1" applyAlignment="1">
      <alignment horizontal="center" vertical="center" wrapText="1"/>
    </xf>
    <xf numFmtId="0" fontId="22" fillId="22" borderId="29"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21" borderId="29" xfId="0" applyFont="1" applyFill="1" applyBorder="1" applyAlignment="1">
      <alignment horizontal="center" vertical="center" wrapText="1"/>
    </xf>
    <xf numFmtId="9" fontId="10" fillId="2" borderId="29" xfId="0" applyNumberFormat="1" applyFont="1" applyFill="1" applyBorder="1" applyAlignment="1">
      <alignment horizontal="center" vertical="center" wrapText="1"/>
    </xf>
    <xf numFmtId="9" fontId="22" fillId="22" borderId="29" xfId="0" applyNumberFormat="1" applyFont="1" applyFill="1" applyBorder="1" applyAlignment="1">
      <alignment horizontal="center" vertical="center" wrapText="1"/>
    </xf>
    <xf numFmtId="9" fontId="22" fillId="2" borderId="29" xfId="0" applyNumberFormat="1" applyFont="1" applyFill="1" applyBorder="1" applyAlignment="1">
      <alignment horizontal="center" vertical="center" wrapText="1"/>
    </xf>
    <xf numFmtId="9" fontId="10" fillId="0" borderId="29" xfId="0" applyNumberFormat="1" applyFont="1" applyBorder="1" applyAlignment="1">
      <alignment horizontal="center" vertical="center" wrapText="1"/>
    </xf>
    <xf numFmtId="0" fontId="10" fillId="22" borderId="29" xfId="0" applyFont="1" applyFill="1" applyBorder="1" applyAlignment="1">
      <alignment horizontal="center" vertical="center" wrapText="1"/>
    </xf>
    <xf numFmtId="0" fontId="22" fillId="23" borderId="29" xfId="0" applyFont="1" applyFill="1" applyBorder="1" applyAlignment="1">
      <alignment horizontal="center" vertical="center" wrapText="1"/>
    </xf>
    <xf numFmtId="9" fontId="22" fillId="2" borderId="28" xfId="0" applyNumberFormat="1" applyFont="1" applyFill="1" applyBorder="1" applyAlignment="1">
      <alignment horizontal="center" vertical="center" wrapText="1"/>
    </xf>
    <xf numFmtId="0" fontId="6" fillId="2" borderId="7" xfId="0" applyFont="1" applyFill="1" applyBorder="1" applyAlignment="1">
      <alignment vertical="center" wrapText="1"/>
    </xf>
    <xf numFmtId="0" fontId="4" fillId="2" borderId="7" xfId="0" applyFont="1" applyFill="1" applyBorder="1" applyAlignment="1">
      <alignment horizontal="center" vertical="center" wrapText="1"/>
    </xf>
    <xf numFmtId="1" fontId="3" fillId="23" borderId="29" xfId="0" applyNumberFormat="1" applyFont="1" applyFill="1" applyBorder="1" applyAlignment="1">
      <alignment horizontal="center" vertical="center" wrapText="1"/>
    </xf>
    <xf numFmtId="9" fontId="3" fillId="10" borderId="29" xfId="0" applyNumberFormat="1" applyFont="1" applyFill="1" applyBorder="1" applyAlignment="1">
      <alignment horizontal="center" vertical="center" wrapText="1"/>
    </xf>
    <xf numFmtId="0" fontId="6" fillId="0" borderId="7" xfId="0" applyFont="1" applyBorder="1" applyAlignment="1">
      <alignment horizontal="left" vertical="center" wrapText="1"/>
    </xf>
    <xf numFmtId="1" fontId="3" fillId="10" borderId="29" xfId="0" applyNumberFormat="1" applyFont="1" applyFill="1" applyBorder="1" applyAlignment="1">
      <alignment horizontal="center" vertical="center" wrapText="1"/>
    </xf>
    <xf numFmtId="0" fontId="6" fillId="2" borderId="7" xfId="0" applyFont="1" applyFill="1" applyBorder="1" applyAlignment="1">
      <alignment horizontal="left" vertical="center" wrapText="1"/>
    </xf>
    <xf numFmtId="1" fontId="4" fillId="2" borderId="7" xfId="0" applyNumberFormat="1" applyFont="1" applyFill="1" applyBorder="1" applyAlignment="1">
      <alignment horizontal="center" vertical="center"/>
    </xf>
    <xf numFmtId="9" fontId="3" fillId="23" borderId="29" xfId="0" applyNumberFormat="1" applyFont="1" applyFill="1" applyBorder="1" applyAlignment="1">
      <alignment horizontal="center" vertical="center" wrapText="1"/>
    </xf>
    <xf numFmtId="1" fontId="4" fillId="0" borderId="7" xfId="0" applyNumberFormat="1" applyFont="1" applyBorder="1" applyAlignment="1">
      <alignment horizontal="center" vertical="center" wrapText="1"/>
    </xf>
    <xf numFmtId="0" fontId="10" fillId="2" borderId="13" xfId="0" applyFont="1" applyFill="1" applyBorder="1" applyAlignment="1">
      <alignment horizontal="center" vertical="center" wrapText="1"/>
    </xf>
    <xf numFmtId="0" fontId="3" fillId="10" borderId="13" xfId="0" applyFont="1" applyFill="1" applyBorder="1" applyAlignment="1">
      <alignment vertical="center" wrapText="1"/>
    </xf>
    <xf numFmtId="9" fontId="10" fillId="21" borderId="13" xfId="0" applyNumberFormat="1" applyFont="1" applyFill="1" applyBorder="1" applyAlignment="1">
      <alignment horizontal="center" vertical="center" wrapText="1"/>
    </xf>
    <xf numFmtId="0" fontId="10" fillId="0" borderId="13" xfId="0" applyFont="1" applyBorder="1" applyAlignment="1">
      <alignment horizontal="center" vertical="center"/>
    </xf>
    <xf numFmtId="0" fontId="10" fillId="2" borderId="13" xfId="0" applyFont="1" applyFill="1" applyBorder="1" applyAlignment="1">
      <alignment horizontal="center" vertical="center"/>
    </xf>
    <xf numFmtId="0" fontId="22" fillId="22" borderId="29" xfId="0" applyFont="1" applyFill="1" applyBorder="1" applyAlignment="1">
      <alignment horizontal="left" vertical="center" wrapText="1"/>
    </xf>
    <xf numFmtId="0" fontId="3" fillId="10" borderId="29" xfId="0" applyFont="1" applyFill="1" applyBorder="1" applyAlignment="1">
      <alignment vertical="center" wrapText="1"/>
    </xf>
    <xf numFmtId="9" fontId="10" fillId="21" borderId="29" xfId="0" applyNumberFormat="1" applyFont="1" applyFill="1" applyBorder="1" applyAlignment="1">
      <alignment horizontal="center" vertical="center" wrapText="1"/>
    </xf>
    <xf numFmtId="0" fontId="10" fillId="0" borderId="29" xfId="0" applyFont="1" applyBorder="1" applyAlignment="1">
      <alignment horizontal="center" vertical="center"/>
    </xf>
    <xf numFmtId="0" fontId="10" fillId="2" borderId="29" xfId="0" applyFont="1" applyFill="1" applyBorder="1" applyAlignment="1">
      <alignment horizontal="center" vertical="center"/>
    </xf>
    <xf numFmtId="0" fontId="22" fillId="22" borderId="29" xfId="0" applyFont="1" applyFill="1" applyBorder="1" applyAlignment="1">
      <alignment vertical="center" wrapText="1"/>
    </xf>
    <xf numFmtId="0" fontId="10" fillId="22" borderId="29" xfId="0" applyFont="1" applyFill="1" applyBorder="1" applyAlignment="1">
      <alignment horizontal="center" vertical="center"/>
    </xf>
    <xf numFmtId="0" fontId="10" fillId="21" borderId="29" xfId="0" applyFont="1" applyFill="1" applyBorder="1" applyAlignment="1">
      <alignment horizontal="center" vertical="center"/>
    </xf>
    <xf numFmtId="0" fontId="3" fillId="23" borderId="29"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9" xfId="0" applyFont="1" applyFill="1" applyBorder="1" applyAlignment="1">
      <alignment vertical="center" wrapText="1"/>
    </xf>
    <xf numFmtId="9" fontId="3" fillId="0" borderId="29" xfId="0" applyNumberFormat="1" applyFont="1" applyBorder="1" applyAlignment="1">
      <alignment vertical="center" wrapText="1"/>
    </xf>
    <xf numFmtId="9" fontId="10" fillId="22" borderId="29" xfId="0" applyNumberFormat="1" applyFont="1" applyFill="1" applyBorder="1" applyAlignment="1">
      <alignment horizontal="center" vertical="center" wrapText="1"/>
    </xf>
    <xf numFmtId="0" fontId="3" fillId="0" borderId="29" xfId="0" applyFont="1" applyBorder="1" applyAlignment="1">
      <alignment vertical="center" wrapText="1"/>
    </xf>
    <xf numFmtId="0" fontId="3" fillId="0" borderId="29" xfId="0" applyFont="1" applyBorder="1" applyAlignment="1">
      <alignment horizontal="center" vertical="center" wrapText="1"/>
    </xf>
    <xf numFmtId="0" fontId="10" fillId="21" borderId="29" xfId="0" applyFont="1" applyFill="1" applyBorder="1" applyAlignment="1">
      <alignment vertical="center" wrapText="1"/>
    </xf>
    <xf numFmtId="0" fontId="10" fillId="21" borderId="29" xfId="0" applyFont="1" applyFill="1" applyBorder="1" applyAlignment="1">
      <alignment horizontal="center" vertical="center" wrapText="1"/>
    </xf>
    <xf numFmtId="0" fontId="3" fillId="23" borderId="29" xfId="0" applyFont="1" applyFill="1" applyBorder="1" applyAlignment="1">
      <alignment vertical="center" wrapText="1"/>
    </xf>
    <xf numFmtId="9" fontId="3" fillId="10" borderId="29" xfId="0" applyNumberFormat="1" applyFont="1" applyFill="1" applyBorder="1" applyAlignment="1">
      <alignment vertical="center" wrapText="1"/>
    </xf>
    <xf numFmtId="0" fontId="28" fillId="0" borderId="13" xfId="0" applyFont="1" applyBorder="1" applyAlignment="1">
      <alignment vertical="center" wrapText="1"/>
    </xf>
    <xf numFmtId="0" fontId="3" fillId="0" borderId="13" xfId="0" applyFont="1" applyBorder="1" applyAlignment="1">
      <alignment vertical="center" wrapText="1"/>
    </xf>
    <xf numFmtId="9" fontId="3" fillId="0" borderId="13" xfId="0" applyNumberFormat="1" applyFont="1" applyBorder="1" applyAlignment="1">
      <alignment vertical="center" wrapText="1"/>
    </xf>
    <xf numFmtId="9" fontId="10" fillId="0" borderId="13" xfId="0" applyNumberFormat="1" applyFont="1" applyBorder="1" applyAlignment="1">
      <alignment vertical="center" wrapText="1"/>
    </xf>
    <xf numFmtId="9" fontId="3" fillId="23" borderId="29" xfId="0" applyNumberFormat="1" applyFont="1" applyFill="1" applyBorder="1" applyAlignment="1">
      <alignment vertical="center" wrapText="1"/>
    </xf>
    <xf numFmtId="0" fontId="28" fillId="21" borderId="7" xfId="0" applyFont="1" applyFill="1" applyBorder="1" applyAlignment="1">
      <alignment vertical="center" wrapText="1"/>
    </xf>
    <xf numFmtId="0" fontId="3" fillId="23" borderId="7" xfId="0" applyFont="1" applyFill="1" applyBorder="1" applyAlignment="1">
      <alignment vertical="center" wrapText="1"/>
    </xf>
    <xf numFmtId="9" fontId="10" fillId="21" borderId="7" xfId="0" applyNumberFormat="1" applyFont="1" applyFill="1" applyBorder="1" applyAlignment="1">
      <alignment horizontal="center" vertical="center" wrapText="1"/>
    </xf>
    <xf numFmtId="0" fontId="28" fillId="21" borderId="7" xfId="0" applyFont="1" applyFill="1" applyBorder="1" applyAlignment="1">
      <alignment wrapText="1"/>
    </xf>
    <xf numFmtId="0" fontId="10" fillId="2" borderId="7" xfId="0" applyFont="1" applyFill="1" applyBorder="1" applyAlignment="1">
      <alignment horizontal="center" wrapText="1"/>
    </xf>
    <xf numFmtId="0" fontId="10" fillId="21" borderId="7" xfId="0" applyFont="1" applyFill="1" applyBorder="1" applyAlignment="1">
      <alignment wrapText="1"/>
    </xf>
    <xf numFmtId="0" fontId="3" fillId="23" borderId="7" xfId="0" applyFont="1" applyFill="1" applyBorder="1" applyAlignment="1">
      <alignment wrapText="1"/>
    </xf>
    <xf numFmtId="0" fontId="22" fillId="2" borderId="7" xfId="0" applyFont="1" applyFill="1" applyBorder="1" applyAlignment="1">
      <alignment horizontal="center" wrapText="1"/>
    </xf>
    <xf numFmtId="0" fontId="22" fillId="21" borderId="7" xfId="0" applyFont="1" applyFill="1" applyBorder="1" applyAlignment="1">
      <alignment horizontal="center" wrapText="1"/>
    </xf>
    <xf numFmtId="0" fontId="22" fillId="2" borderId="7" xfId="0" applyFont="1" applyFill="1" applyBorder="1" applyAlignment="1">
      <alignment wrapText="1"/>
    </xf>
    <xf numFmtId="0" fontId="22" fillId="21" borderId="7" xfId="0" applyFont="1" applyFill="1" applyBorder="1" applyAlignment="1">
      <alignment wrapText="1"/>
    </xf>
    <xf numFmtId="0" fontId="22" fillId="21" borderId="7" xfId="0" applyFont="1" applyFill="1" applyBorder="1" applyAlignment="1">
      <alignment vertical="center" wrapText="1"/>
    </xf>
    <xf numFmtId="0" fontId="10" fillId="21" borderId="7" xfId="0" applyFont="1" applyFill="1" applyBorder="1" applyAlignment="1">
      <alignment horizontal="center" vertical="center"/>
    </xf>
    <xf numFmtId="9" fontId="10" fillId="2" borderId="29" xfId="0" applyNumberFormat="1" applyFont="1" applyFill="1" applyBorder="1" applyAlignment="1">
      <alignment horizontal="center" vertical="center"/>
    </xf>
    <xf numFmtId="0" fontId="6" fillId="2" borderId="13" xfId="0" applyFont="1" applyFill="1" applyBorder="1" applyAlignment="1">
      <alignment horizontal="left" vertical="center" wrapText="1"/>
    </xf>
    <xf numFmtId="0" fontId="31" fillId="23" borderId="13" xfId="0" applyFont="1" applyFill="1" applyBorder="1" applyAlignment="1">
      <alignment horizontal="left" vertical="center" wrapText="1"/>
    </xf>
    <xf numFmtId="9" fontId="31" fillId="23" borderId="13" xfId="0" applyNumberFormat="1" applyFont="1" applyFill="1" applyBorder="1" applyAlignment="1">
      <alignment horizontal="center" vertical="center" wrapText="1"/>
    </xf>
    <xf numFmtId="1" fontId="10" fillId="0" borderId="7" xfId="0" applyNumberFormat="1" applyFont="1" applyBorder="1" applyAlignment="1">
      <alignment horizontal="center" vertical="center" wrapText="1"/>
    </xf>
    <xf numFmtId="1" fontId="10" fillId="2" borderId="7" xfId="0" applyNumberFormat="1" applyFont="1" applyFill="1" applyBorder="1" applyAlignment="1">
      <alignment horizontal="center" vertical="center" wrapText="1"/>
    </xf>
    <xf numFmtId="0" fontId="4" fillId="2" borderId="7" xfId="0" applyFont="1" applyFill="1" applyBorder="1" applyAlignment="1">
      <alignment vertical="center" wrapText="1"/>
    </xf>
    <xf numFmtId="0" fontId="4" fillId="0" borderId="7" xfId="0" applyFont="1" applyBorder="1" applyAlignment="1">
      <alignment horizontal="left" vertical="center" wrapText="1"/>
    </xf>
    <xf numFmtId="9" fontId="10" fillId="0" borderId="7"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3" xfId="0" applyFont="1" applyBorder="1" applyAlignment="1" applyProtection="1">
      <alignment vertical="center"/>
      <protection locked="0"/>
    </xf>
    <xf numFmtId="0" fontId="10"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0" fontId="4" fillId="0" borderId="8"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9" fontId="4" fillId="0" borderId="7" xfId="0" applyNumberFormat="1" applyFont="1" applyBorder="1" applyAlignment="1" applyProtection="1">
      <alignment horizontal="center" vertical="center"/>
      <protection locked="0"/>
    </xf>
    <xf numFmtId="0" fontId="22" fillId="22" borderId="7" xfId="0" applyFont="1" applyFill="1" applyBorder="1" applyAlignment="1" applyProtection="1">
      <alignment horizontal="center" vertical="center" wrapText="1"/>
      <protection locked="0"/>
    </xf>
    <xf numFmtId="0" fontId="22" fillId="22" borderId="29" xfId="0" applyFont="1" applyFill="1" applyBorder="1" applyAlignment="1" applyProtection="1">
      <alignment horizontal="center" vertical="center" wrapText="1"/>
      <protection locked="0"/>
    </xf>
    <xf numFmtId="0" fontId="22" fillId="22" borderId="16" xfId="0" applyFont="1" applyFill="1" applyBorder="1" applyAlignment="1" applyProtection="1">
      <alignment horizontal="center" vertical="center" wrapText="1"/>
      <protection locked="0"/>
    </xf>
    <xf numFmtId="0" fontId="10" fillId="22" borderId="7" xfId="0" applyFont="1" applyFill="1" applyBorder="1" applyAlignment="1" applyProtection="1">
      <alignment horizontal="center" vertical="center" wrapText="1"/>
      <protection locked="0"/>
    </xf>
    <xf numFmtId="9" fontId="4" fillId="0" borderId="17"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0" borderId="7" xfId="0" applyFont="1" applyBorder="1" applyAlignment="1" applyProtection="1">
      <alignment horizontal="center" wrapText="1"/>
      <protection locked="0"/>
    </xf>
    <xf numFmtId="0" fontId="10" fillId="0" borderId="13" xfId="0" applyFont="1" applyBorder="1" applyAlignment="1" applyProtection="1">
      <alignment vertical="center" wrapText="1"/>
      <protection locked="0"/>
    </xf>
    <xf numFmtId="10"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0" fontId="28" fillId="2" borderId="29" xfId="0" applyFont="1" applyFill="1" applyBorder="1" applyAlignment="1">
      <alignment horizontal="left" vertical="center" wrapText="1"/>
    </xf>
    <xf numFmtId="0" fontId="10" fillId="2" borderId="16" xfId="0" applyFont="1" applyFill="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4" fillId="24" borderId="7" xfId="0" applyFont="1" applyFill="1" applyBorder="1" applyAlignment="1">
      <alignment horizontal="center" vertical="center" wrapText="1"/>
    </xf>
    <xf numFmtId="0" fontId="10" fillId="22" borderId="7" xfId="0" applyFont="1" applyFill="1" applyBorder="1" applyAlignment="1">
      <alignment horizontal="center" vertical="center"/>
    </xf>
    <xf numFmtId="0" fontId="10" fillId="22" borderId="7" xfId="0" applyFont="1" applyFill="1" applyBorder="1" applyAlignment="1">
      <alignment horizontal="center" vertical="center" wrapText="1"/>
    </xf>
    <xf numFmtId="0" fontId="4" fillId="24" borderId="7" xfId="0" applyFont="1" applyFill="1" applyBorder="1" applyAlignment="1">
      <alignment horizontal="left" vertical="center" wrapText="1"/>
    </xf>
    <xf numFmtId="0" fontId="10" fillId="22" borderId="16"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52" xfId="0" applyFont="1" applyBorder="1" applyAlignment="1">
      <alignment horizontal="center" vertical="center"/>
    </xf>
    <xf numFmtId="0" fontId="4" fillId="0" borderId="7" xfId="0" applyFont="1" applyBorder="1" applyAlignment="1">
      <alignment horizontal="center"/>
    </xf>
    <xf numFmtId="0" fontId="10" fillId="2" borderId="53" xfId="0" applyFont="1" applyFill="1" applyBorder="1" applyAlignment="1">
      <alignment horizontal="center" vertical="center" wrapText="1"/>
    </xf>
    <xf numFmtId="0" fontId="29" fillId="0" borderId="7" xfId="0" applyFont="1" applyBorder="1" applyAlignment="1">
      <alignment horizontal="center" vertical="center" wrapText="1"/>
    </xf>
    <xf numFmtId="0" fontId="29" fillId="2" borderId="53" xfId="0" applyFont="1" applyFill="1" applyBorder="1" applyAlignment="1">
      <alignment horizontal="center" vertical="center" wrapText="1"/>
    </xf>
    <xf numFmtId="1" fontId="29" fillId="0" borderId="7" xfId="0" applyNumberFormat="1"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6" fillId="4" borderId="25" xfId="0" applyFont="1" applyFill="1" applyBorder="1" applyAlignment="1">
      <alignment horizontal="center" vertical="center" wrapText="1"/>
    </xf>
    <xf numFmtId="164" fontId="4" fillId="0" borderId="7" xfId="0" applyNumberFormat="1"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7" xfId="0" applyFont="1" applyFill="1" applyBorder="1" applyAlignment="1">
      <alignment horizontal="left" wrapText="1"/>
    </xf>
    <xf numFmtId="0" fontId="32" fillId="2" borderId="7" xfId="0" applyFont="1" applyFill="1" applyBorder="1" applyAlignment="1">
      <alignment horizontal="center" vertical="center" wrapText="1"/>
    </xf>
    <xf numFmtId="0" fontId="22" fillId="23" borderId="7" xfId="0" applyFont="1" applyFill="1" applyBorder="1" applyAlignment="1">
      <alignment horizontal="center" vertical="center" wrapText="1"/>
    </xf>
    <xf numFmtId="164" fontId="4" fillId="0" borderId="42" xfId="1" applyNumberFormat="1" applyFont="1" applyBorder="1" applyAlignment="1" applyProtection="1">
      <alignment horizontal="center" vertical="center" wrapText="1"/>
      <protection locked="0"/>
    </xf>
    <xf numFmtId="9" fontId="10" fillId="2" borderId="7" xfId="0" applyNumberFormat="1" applyFont="1" applyFill="1" applyBorder="1" applyAlignment="1" applyProtection="1">
      <alignment horizontal="center" vertical="center"/>
      <protection locked="0"/>
    </xf>
    <xf numFmtId="9" fontId="10" fillId="0" borderId="13" xfId="0" applyNumberFormat="1" applyFont="1" applyBorder="1" applyAlignment="1" applyProtection="1">
      <alignment horizontal="center" vertical="center"/>
      <protection locked="0"/>
    </xf>
    <xf numFmtId="0" fontId="4" fillId="13" borderId="2" xfId="0" applyFont="1" applyFill="1" applyBorder="1" applyAlignment="1" applyProtection="1">
      <alignment horizontal="center" vertical="center" wrapText="1"/>
      <protection locked="0"/>
    </xf>
    <xf numFmtId="0" fontId="4" fillId="13" borderId="0" xfId="0" applyFont="1" applyFill="1" applyAlignment="1" applyProtection="1">
      <alignment horizontal="center" vertical="center" wrapText="1"/>
      <protection locked="0"/>
    </xf>
    <xf numFmtId="164" fontId="4" fillId="13" borderId="23" xfId="1" applyNumberFormat="1" applyFont="1" applyFill="1" applyBorder="1" applyAlignment="1" applyProtection="1">
      <alignment horizontal="center" vertical="center" wrapText="1"/>
    </xf>
    <xf numFmtId="164" fontId="4" fillId="0" borderId="16" xfId="1" applyNumberFormat="1" applyFont="1" applyBorder="1" applyAlignment="1" applyProtection="1">
      <alignment horizontal="center" vertical="center" wrapText="1"/>
      <protection locked="0"/>
    </xf>
    <xf numFmtId="0" fontId="16" fillId="4" borderId="27" xfId="0" applyFont="1" applyFill="1" applyBorder="1" applyAlignment="1">
      <alignment vertical="center" wrapText="1"/>
    </xf>
    <xf numFmtId="10" fontId="2" fillId="5" borderId="14" xfId="1" applyNumberFormat="1" applyFont="1" applyFill="1" applyBorder="1" applyAlignment="1">
      <alignment horizontal="center" vertical="center"/>
    </xf>
    <xf numFmtId="9" fontId="0" fillId="0" borderId="18" xfId="0" applyNumberFormat="1" applyBorder="1" applyAlignment="1">
      <alignment horizontal="center" vertical="center"/>
    </xf>
    <xf numFmtId="0" fontId="0" fillId="26" borderId="14" xfId="0" applyFill="1" applyBorder="1" applyAlignment="1">
      <alignment horizontal="center" vertical="center"/>
    </xf>
    <xf numFmtId="0" fontId="4" fillId="0" borderId="18" xfId="0" applyFont="1" applyBorder="1" applyAlignment="1">
      <alignment horizontal="left" vertical="center" wrapText="1"/>
    </xf>
    <xf numFmtId="0" fontId="4" fillId="0" borderId="14" xfId="1" applyNumberFormat="1" applyFont="1" applyBorder="1" applyAlignment="1">
      <alignment horizontal="center" vertical="center"/>
    </xf>
    <xf numFmtId="0" fontId="0" fillId="0" borderId="18" xfId="0" applyBorder="1" applyAlignment="1">
      <alignment horizontal="center" vertical="center"/>
    </xf>
    <xf numFmtId="0" fontId="0" fillId="24" borderId="14" xfId="0" applyFill="1" applyBorder="1" applyAlignment="1">
      <alignment horizontal="center" vertical="center"/>
    </xf>
    <xf numFmtId="0" fontId="0" fillId="27" borderId="14" xfId="0" applyFill="1" applyBorder="1" applyAlignment="1">
      <alignment horizontal="center" vertical="center"/>
    </xf>
    <xf numFmtId="0" fontId="4" fillId="0" borderId="18" xfId="0" applyFont="1" applyBorder="1" applyAlignment="1">
      <alignment horizontal="left"/>
    </xf>
    <xf numFmtId="0" fontId="0" fillId="28" borderId="14" xfId="0" applyFill="1" applyBorder="1" applyAlignment="1">
      <alignment horizontal="center" vertical="center"/>
    </xf>
    <xf numFmtId="0" fontId="4" fillId="2" borderId="18" xfId="0" applyFont="1" applyFill="1" applyBorder="1" applyAlignment="1">
      <alignment horizontal="left"/>
    </xf>
    <xf numFmtId="0" fontId="0" fillId="0" borderId="19" xfId="0" applyBorder="1" applyAlignment="1">
      <alignment horizontal="center" vertical="center"/>
    </xf>
    <xf numFmtId="0" fontId="0" fillId="29" borderId="11" xfId="0" applyFill="1" applyBorder="1" applyAlignment="1">
      <alignment horizontal="center" vertical="center"/>
    </xf>
    <xf numFmtId="0" fontId="2" fillId="5" borderId="20" xfId="0" applyFont="1" applyFill="1" applyBorder="1" applyAlignment="1">
      <alignment horizontal="center" vertical="center"/>
    </xf>
    <xf numFmtId="0" fontId="4" fillId="0" borderId="18" xfId="0" applyFont="1" applyBorder="1"/>
    <xf numFmtId="0" fontId="4" fillId="29" borderId="14" xfId="1" applyNumberFormat="1" applyFont="1" applyFill="1" applyBorder="1" applyAlignment="1">
      <alignment horizontal="center" vertical="center"/>
    </xf>
    <xf numFmtId="0" fontId="4" fillId="2" borderId="18" xfId="0" applyFont="1" applyFill="1" applyBorder="1"/>
    <xf numFmtId="0" fontId="4" fillId="0" borderId="19" xfId="0" applyFont="1" applyBorder="1" applyAlignment="1">
      <alignment horizontal="left" wrapText="1"/>
    </xf>
    <xf numFmtId="0" fontId="4" fillId="0" borderId="11" xfId="1" applyNumberFormat="1" applyFont="1" applyBorder="1" applyAlignment="1">
      <alignment horizontal="center" vertical="center"/>
    </xf>
    <xf numFmtId="9" fontId="10" fillId="2" borderId="7" xfId="0" applyNumberFormat="1" applyFont="1" applyFill="1" applyBorder="1" applyAlignment="1">
      <alignment horizontal="center" wrapText="1"/>
    </xf>
    <xf numFmtId="0" fontId="4" fillId="0" borderId="55" xfId="0" applyFont="1" applyBorder="1" applyAlignment="1" applyProtection="1">
      <alignment horizontal="center" vertical="center"/>
      <protection locked="0"/>
    </xf>
    <xf numFmtId="0" fontId="4" fillId="25" borderId="42" xfId="1" applyNumberFormat="1" applyFont="1" applyFill="1" applyBorder="1" applyAlignment="1" applyProtection="1">
      <alignment horizontal="center" vertical="center"/>
      <protection locked="0"/>
    </xf>
    <xf numFmtId="0" fontId="0" fillId="28" borderId="15" xfId="0" applyFill="1" applyBorder="1" applyAlignment="1">
      <alignment horizontal="center" vertical="center"/>
    </xf>
    <xf numFmtId="0" fontId="0" fillId="24" borderId="15" xfId="0" applyFill="1" applyBorder="1" applyAlignment="1">
      <alignment horizontal="center" vertical="center"/>
    </xf>
    <xf numFmtId="0" fontId="0" fillId="29" borderId="35" xfId="0" applyFill="1" applyBorder="1" applyAlignment="1">
      <alignment horizontal="center" vertical="center"/>
    </xf>
    <xf numFmtId="0" fontId="0" fillId="27" borderId="15" xfId="0" applyFill="1" applyBorder="1" applyAlignment="1">
      <alignment horizontal="center" vertical="center"/>
    </xf>
    <xf numFmtId="164" fontId="4" fillId="0" borderId="7" xfId="1" applyNumberFormat="1" applyFont="1" applyBorder="1" applyAlignment="1" applyProtection="1">
      <alignment horizontal="center" vertical="center" wrapText="1"/>
      <protection locked="0"/>
    </xf>
    <xf numFmtId="9" fontId="4" fillId="0" borderId="7" xfId="1" applyFont="1" applyBorder="1" applyAlignment="1" applyProtection="1">
      <alignment horizontal="center" vertical="center"/>
      <protection locked="0"/>
    </xf>
    <xf numFmtId="0" fontId="7" fillId="20" borderId="40" xfId="0" applyFont="1" applyFill="1" applyBorder="1" applyAlignment="1" applyProtection="1">
      <alignment horizontal="center" vertical="center" wrapText="1"/>
      <protection locked="0"/>
    </xf>
    <xf numFmtId="0" fontId="8" fillId="11" borderId="16" xfId="0" applyFont="1" applyFill="1" applyBorder="1" applyAlignment="1" applyProtection="1">
      <alignment horizontal="center" vertical="center" wrapText="1"/>
      <protection locked="0"/>
    </xf>
    <xf numFmtId="1" fontId="8" fillId="11" borderId="16" xfId="0" applyNumberFormat="1" applyFont="1" applyFill="1" applyBorder="1" applyAlignment="1" applyProtection="1">
      <alignment horizontal="center" vertical="center" wrapText="1"/>
      <protection locked="0"/>
    </xf>
    <xf numFmtId="0" fontId="8" fillId="4" borderId="27" xfId="0" applyFont="1" applyFill="1" applyBorder="1" applyAlignment="1">
      <alignment horizontal="center" vertical="center" wrapText="1"/>
    </xf>
    <xf numFmtId="0" fontId="8" fillId="4" borderId="7" xfId="0" applyFont="1" applyFill="1" applyBorder="1" applyAlignment="1">
      <alignment horizontal="center" vertical="center" wrapText="1"/>
    </xf>
    <xf numFmtId="9" fontId="16" fillId="27" borderId="7" xfId="1" applyFont="1" applyFill="1" applyBorder="1" applyAlignment="1">
      <alignment horizontal="center" vertical="center"/>
    </xf>
    <xf numFmtId="10" fontId="2" fillId="5" borderId="7" xfId="1" applyNumberFormat="1" applyFont="1" applyFill="1" applyBorder="1" applyAlignment="1">
      <alignment horizontal="center" vertical="center"/>
    </xf>
    <xf numFmtId="0" fontId="8" fillId="4" borderId="50" xfId="0" applyFont="1" applyFill="1" applyBorder="1" applyAlignment="1">
      <alignment horizontal="center" vertical="center" wrapText="1"/>
    </xf>
    <xf numFmtId="0" fontId="8" fillId="4" borderId="54" xfId="0" applyFont="1" applyFill="1" applyBorder="1" applyAlignment="1">
      <alignment horizontal="center" vertical="center" wrapText="1"/>
    </xf>
    <xf numFmtId="10" fontId="4" fillId="0" borderId="7" xfId="1" applyNumberFormat="1" applyFont="1" applyBorder="1" applyAlignment="1">
      <alignment horizontal="center" vertical="center"/>
    </xf>
    <xf numFmtId="10" fontId="4" fillId="0" borderId="16" xfId="1" applyNumberFormat="1" applyFont="1" applyBorder="1" applyAlignment="1">
      <alignment horizontal="center" vertical="center"/>
    </xf>
    <xf numFmtId="10" fontId="2" fillId="5" borderId="15" xfId="1" applyNumberFormat="1" applyFont="1" applyFill="1" applyBorder="1" applyAlignment="1">
      <alignment horizontal="center" vertical="center"/>
    </xf>
    <xf numFmtId="10" fontId="2" fillId="5" borderId="13" xfId="1" applyNumberFormat="1" applyFont="1" applyFill="1" applyBorder="1" applyAlignment="1">
      <alignment horizontal="center" vertical="center"/>
    </xf>
    <xf numFmtId="10" fontId="4" fillId="0" borderId="8" xfId="1" applyNumberFormat="1" applyFont="1" applyBorder="1" applyAlignment="1">
      <alignment horizontal="center" vertical="center"/>
    </xf>
    <xf numFmtId="0" fontId="12" fillId="0" borderId="3" xfId="0" applyFont="1" applyBorder="1" applyAlignment="1">
      <alignment horizontal="center"/>
    </xf>
    <xf numFmtId="0" fontId="12" fillId="0" borderId="4" xfId="0" applyFont="1" applyBorder="1" applyAlignment="1">
      <alignment horizontal="center"/>
    </xf>
    <xf numFmtId="0" fontId="11" fillId="0" borderId="4" xfId="0" applyFont="1" applyBorder="1" applyAlignment="1">
      <alignment horizontal="center" vertical="center"/>
    </xf>
    <xf numFmtId="0" fontId="12" fillId="0" borderId="4" xfId="0" applyFont="1" applyBorder="1" applyAlignment="1">
      <alignment horizontal="right" wrapText="1"/>
    </xf>
    <xf numFmtId="0" fontId="12" fillId="0" borderId="4" xfId="0" applyFont="1" applyBorder="1" applyAlignment="1">
      <alignment horizontal="right"/>
    </xf>
    <xf numFmtId="0" fontId="12" fillId="0" borderId="5" xfId="0" applyFont="1" applyBorder="1" applyAlignment="1">
      <alignment horizontal="right"/>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6"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164" fontId="4" fillId="0" borderId="7" xfId="1" applyNumberFormat="1" applyFont="1" applyBorder="1" applyAlignment="1">
      <alignment horizontal="center" vertical="center"/>
    </xf>
    <xf numFmtId="10" fontId="4" fillId="0" borderId="10" xfId="1" applyNumberFormat="1" applyFont="1" applyBorder="1" applyAlignment="1">
      <alignment horizontal="center" vertical="center"/>
    </xf>
    <xf numFmtId="0" fontId="0" fillId="0" borderId="15" xfId="0" applyBorder="1" applyAlignment="1">
      <alignment horizontal="left" vertical="center" wrapText="1"/>
    </xf>
    <xf numFmtId="0" fontId="0" fillId="0" borderId="21" xfId="0" applyBorder="1" applyAlignment="1">
      <alignment horizontal="left" vertical="center"/>
    </xf>
    <xf numFmtId="0" fontId="0" fillId="0" borderId="13" xfId="0" applyBorder="1" applyAlignment="1">
      <alignment horizontal="left" vertical="center"/>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3" xfId="0" applyFont="1" applyBorder="1" applyAlignment="1">
      <alignment horizontal="center" vertical="center" wrapText="1"/>
    </xf>
    <xf numFmtId="0" fontId="14" fillId="0" borderId="7" xfId="0" applyFont="1" applyBorder="1" applyAlignment="1">
      <alignment horizontal="left" vertical="top" wrapText="1"/>
    </xf>
    <xf numFmtId="0" fontId="9" fillId="0" borderId="2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25" fillId="17" borderId="10" xfId="0" applyFont="1" applyFill="1" applyBorder="1" applyAlignment="1" applyProtection="1">
      <alignment horizontal="center" vertical="center" wrapText="1"/>
      <protection locked="0"/>
    </xf>
    <xf numFmtId="0" fontId="25" fillId="17" borderId="11" xfId="0" applyFont="1" applyFill="1" applyBorder="1" applyAlignment="1" applyProtection="1">
      <alignment horizontal="center" vertical="center" wrapText="1"/>
      <protection locked="0"/>
    </xf>
    <xf numFmtId="0" fontId="25" fillId="11" borderId="10" xfId="0" applyFont="1" applyFill="1" applyBorder="1" applyAlignment="1" applyProtection="1">
      <alignment horizontal="center" vertical="center" wrapText="1"/>
      <protection locked="0"/>
    </xf>
    <xf numFmtId="0" fontId="25" fillId="11" borderId="35"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26" fillId="17" borderId="10" xfId="0" applyFont="1" applyFill="1" applyBorder="1" applyAlignment="1" applyProtection="1">
      <alignment horizontal="center" vertical="center" wrapText="1"/>
      <protection locked="0"/>
    </xf>
    <xf numFmtId="0" fontId="26" fillId="17" borderId="11" xfId="0" applyFont="1" applyFill="1" applyBorder="1" applyAlignment="1" applyProtection="1">
      <alignment horizontal="center" vertical="center" wrapText="1"/>
      <protection locked="0"/>
    </xf>
    <xf numFmtId="0" fontId="25" fillId="16" borderId="10" xfId="0" applyFont="1" applyFill="1" applyBorder="1" applyAlignment="1" applyProtection="1">
      <alignment horizontal="center" vertical="center" wrapText="1"/>
      <protection locked="0"/>
    </xf>
    <xf numFmtId="0" fontId="25" fillId="16" borderId="11" xfId="0" applyFont="1" applyFill="1" applyBorder="1" applyAlignment="1" applyProtection="1">
      <alignment horizontal="center" vertical="center" wrapText="1"/>
      <protection locked="0"/>
    </xf>
    <xf numFmtId="0" fontId="23" fillId="11" borderId="3" xfId="0" applyFont="1" applyFill="1" applyBorder="1" applyAlignment="1" applyProtection="1">
      <alignment horizontal="center" vertical="center" wrapText="1"/>
      <protection locked="0"/>
    </xf>
    <xf numFmtId="0" fontId="23" fillId="11" borderId="4" xfId="0" applyFont="1" applyFill="1" applyBorder="1" applyAlignment="1" applyProtection="1">
      <alignment horizontal="center" vertical="center" wrapText="1"/>
      <protection locked="0"/>
    </xf>
    <xf numFmtId="0" fontId="25" fillId="15" borderId="25" xfId="0" applyFont="1" applyFill="1" applyBorder="1" applyAlignment="1" applyProtection="1">
      <alignment horizontal="center" vertical="center" wrapText="1"/>
      <protection locked="0"/>
    </xf>
    <xf numFmtId="0" fontId="25" fillId="15" borderId="26" xfId="0" applyFont="1" applyFill="1" applyBorder="1" applyAlignment="1" applyProtection="1">
      <alignment horizontal="center" vertical="center" wrapText="1"/>
      <protection locked="0"/>
    </xf>
    <xf numFmtId="0" fontId="25" fillId="15" borderId="27" xfId="0" applyFont="1" applyFill="1" applyBorder="1" applyAlignment="1" applyProtection="1">
      <alignment horizontal="center" vertical="center" wrapText="1"/>
      <protection locked="0"/>
    </xf>
    <xf numFmtId="0" fontId="25" fillId="16" borderId="25" xfId="0" applyFont="1" applyFill="1" applyBorder="1" applyAlignment="1" applyProtection="1">
      <alignment horizontal="center" vertical="center" wrapText="1"/>
      <protection locked="0"/>
    </xf>
    <xf numFmtId="0" fontId="25" fillId="16" borderId="26" xfId="0" applyFont="1" applyFill="1" applyBorder="1" applyAlignment="1" applyProtection="1">
      <alignment horizontal="center" vertical="center" wrapText="1"/>
      <protection locked="0"/>
    </xf>
    <xf numFmtId="0" fontId="25" fillId="16" borderId="27" xfId="0" applyFont="1" applyFill="1" applyBorder="1" applyAlignment="1" applyProtection="1">
      <alignment horizontal="center" vertical="center" wrapText="1"/>
      <protection locked="0"/>
    </xf>
    <xf numFmtId="0" fontId="25" fillId="17" borderId="25" xfId="0" applyFont="1" applyFill="1" applyBorder="1" applyAlignment="1" applyProtection="1">
      <alignment horizontal="center" vertical="center" wrapText="1"/>
      <protection locked="0"/>
    </xf>
    <xf numFmtId="0" fontId="25" fillId="17" borderId="26" xfId="0" applyFont="1" applyFill="1" applyBorder="1" applyAlignment="1" applyProtection="1">
      <alignment horizontal="center" vertical="center" wrapText="1"/>
      <protection locked="0"/>
    </xf>
    <xf numFmtId="0" fontId="25" fillId="17" borderId="27" xfId="0" applyFont="1" applyFill="1" applyBorder="1" applyAlignment="1" applyProtection="1">
      <alignment horizontal="center" vertical="center" wrapText="1"/>
      <protection locked="0"/>
    </xf>
    <xf numFmtId="0" fontId="25" fillId="11" borderId="25" xfId="0" applyFont="1" applyFill="1" applyBorder="1" applyAlignment="1" applyProtection="1">
      <alignment horizontal="center" vertical="center" wrapText="1"/>
      <protection locked="0"/>
    </xf>
    <xf numFmtId="0" fontId="25" fillId="11" borderId="26" xfId="0" applyFont="1" applyFill="1" applyBorder="1" applyAlignment="1" applyProtection="1">
      <alignment horizontal="center" vertical="center" wrapText="1"/>
      <protection locked="0"/>
    </xf>
    <xf numFmtId="0" fontId="25" fillId="11" borderId="50" xfId="0" applyFont="1" applyFill="1" applyBorder="1" applyAlignment="1" applyProtection="1">
      <alignment horizontal="center" vertical="center" wrapText="1"/>
      <protection locked="0"/>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42" xfId="0" applyFont="1" applyBorder="1" applyAlignment="1">
      <alignment horizontal="center" vertical="center"/>
    </xf>
    <xf numFmtId="0" fontId="11" fillId="0" borderId="28" xfId="0" applyFont="1" applyBorder="1" applyAlignment="1">
      <alignment horizontal="center" vertical="center"/>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0" fillId="0" borderId="0" xfId="0"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17" fillId="13" borderId="15" xfId="0" applyFont="1" applyFill="1" applyBorder="1" applyAlignment="1">
      <alignment horizontal="center" vertical="center"/>
    </xf>
    <xf numFmtId="0" fontId="17" fillId="13" borderId="21" xfId="0" applyFont="1" applyFill="1" applyBorder="1" applyAlignment="1">
      <alignment horizontal="center" vertical="center"/>
    </xf>
    <xf numFmtId="0" fontId="17" fillId="13" borderId="13" xfId="0" applyFont="1" applyFill="1" applyBorder="1" applyAlignment="1">
      <alignment horizontal="center" vertical="center"/>
    </xf>
    <xf numFmtId="0" fontId="0" fillId="12" borderId="40" xfId="0" applyFill="1" applyBorder="1" applyAlignment="1">
      <alignment horizontal="left" wrapText="1"/>
    </xf>
    <xf numFmtId="0" fontId="0" fillId="12" borderId="0" xfId="0" applyFill="1" applyAlignment="1">
      <alignment horizontal="left" wrapText="1"/>
    </xf>
    <xf numFmtId="0" fontId="0" fillId="12" borderId="41" xfId="0" applyFill="1" applyBorder="1" applyAlignment="1">
      <alignment horizontal="left"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29" xfId="0" applyBorder="1" applyAlignment="1">
      <alignment horizontal="center" vertical="center" wrapText="1"/>
    </xf>
    <xf numFmtId="0" fontId="0" fillId="12" borderId="42" xfId="0" applyFill="1" applyBorder="1" applyAlignment="1">
      <alignment horizontal="left" wrapText="1"/>
    </xf>
    <xf numFmtId="0" fontId="0" fillId="12" borderId="28" xfId="0" applyFill="1" applyBorder="1" applyAlignment="1">
      <alignment horizontal="left" wrapText="1"/>
    </xf>
    <xf numFmtId="0" fontId="0" fillId="12" borderId="29" xfId="0" applyFill="1" applyBorder="1" applyAlignment="1">
      <alignment horizontal="left" wrapText="1"/>
    </xf>
    <xf numFmtId="0" fontId="2" fillId="13" borderId="40" xfId="0" applyFont="1" applyFill="1" applyBorder="1" applyAlignment="1">
      <alignment horizontal="center" wrapText="1"/>
    </xf>
    <xf numFmtId="0" fontId="2" fillId="13" borderId="0" xfId="0" applyFont="1" applyFill="1" applyAlignment="1">
      <alignment horizontal="center" wrapText="1"/>
    </xf>
    <xf numFmtId="0" fontId="2" fillId="13" borderId="41" xfId="0" applyFont="1" applyFill="1" applyBorder="1" applyAlignment="1">
      <alignment horizontal="center" wrapText="1"/>
    </xf>
    <xf numFmtId="0" fontId="0" fillId="13" borderId="40" xfId="0" applyFill="1" applyBorder="1" applyAlignment="1">
      <alignment horizontal="left" wrapText="1"/>
    </xf>
    <xf numFmtId="0" fontId="0" fillId="13" borderId="0" xfId="0" applyFill="1" applyAlignment="1">
      <alignment horizontal="left" wrapText="1"/>
    </xf>
    <xf numFmtId="0" fontId="0" fillId="13" borderId="41" xfId="0" applyFill="1" applyBorder="1" applyAlignment="1">
      <alignment horizontal="left" wrapText="1"/>
    </xf>
    <xf numFmtId="0" fontId="0" fillId="13" borderId="42" xfId="0" applyFill="1" applyBorder="1" applyAlignment="1">
      <alignment horizontal="left" wrapText="1"/>
    </xf>
    <xf numFmtId="0" fontId="0" fillId="13" borderId="28" xfId="0" applyFill="1" applyBorder="1" applyAlignment="1">
      <alignment horizontal="left" wrapText="1"/>
    </xf>
    <xf numFmtId="0" fontId="0" fillId="13" borderId="29" xfId="0" applyFill="1" applyBorder="1" applyAlignment="1">
      <alignment horizontal="left" wrapText="1"/>
    </xf>
    <xf numFmtId="0" fontId="17" fillId="12" borderId="15" xfId="0" applyFont="1" applyFill="1" applyBorder="1" applyAlignment="1">
      <alignment horizontal="center" vertical="center"/>
    </xf>
    <xf numFmtId="0" fontId="17" fillId="12" borderId="21" xfId="0" applyFont="1" applyFill="1" applyBorder="1" applyAlignment="1">
      <alignment horizontal="center" vertical="center"/>
    </xf>
    <xf numFmtId="0" fontId="17" fillId="12" borderId="13" xfId="0" applyFont="1" applyFill="1" applyBorder="1" applyAlignment="1">
      <alignment horizontal="center" vertical="center"/>
    </xf>
    <xf numFmtId="0" fontId="24" fillId="12" borderId="15" xfId="0" applyFont="1" applyFill="1" applyBorder="1" applyAlignment="1">
      <alignment horizontal="center"/>
    </xf>
    <xf numFmtId="0" fontId="24" fillId="12" borderId="21" xfId="0" applyFont="1" applyFill="1" applyBorder="1" applyAlignment="1">
      <alignment horizontal="center"/>
    </xf>
    <xf numFmtId="0" fontId="24" fillId="12" borderId="13" xfId="0" applyFont="1" applyFill="1" applyBorder="1" applyAlignment="1">
      <alignment horizontal="center"/>
    </xf>
    <xf numFmtId="0" fontId="24" fillId="13" borderId="15" xfId="0" applyFont="1" applyFill="1" applyBorder="1" applyAlignment="1">
      <alignment horizontal="center"/>
    </xf>
    <xf numFmtId="0" fontId="24" fillId="13" borderId="21" xfId="0" applyFont="1" applyFill="1" applyBorder="1" applyAlignment="1">
      <alignment horizontal="center"/>
    </xf>
    <xf numFmtId="0" fontId="24" fillId="13" borderId="13" xfId="0" applyFont="1" applyFill="1" applyBorder="1" applyAlignment="1">
      <alignment horizontal="center"/>
    </xf>
    <xf numFmtId="0" fontId="0" fillId="12" borderId="40" xfId="0" applyFill="1" applyBorder="1" applyAlignment="1">
      <alignment horizontal="left"/>
    </xf>
    <xf numFmtId="0" fontId="0" fillId="12" borderId="0" xfId="0" applyFill="1" applyAlignment="1">
      <alignment horizontal="left"/>
    </xf>
    <xf numFmtId="0" fontId="0" fillId="12" borderId="41" xfId="0" applyFill="1" applyBorder="1" applyAlignment="1">
      <alignment horizontal="left"/>
    </xf>
    <xf numFmtId="0" fontId="24" fillId="0" borderId="0" xfId="0" applyFont="1" applyAlignment="1">
      <alignment horizontal="center"/>
    </xf>
    <xf numFmtId="0" fontId="2" fillId="12" borderId="40" xfId="0" applyFont="1" applyFill="1" applyBorder="1" applyAlignment="1">
      <alignment horizontal="center" wrapText="1"/>
    </xf>
    <xf numFmtId="0" fontId="2" fillId="12" borderId="0" xfId="0" applyFont="1" applyFill="1" applyAlignment="1">
      <alignment horizontal="center" wrapText="1"/>
    </xf>
    <xf numFmtId="0" fontId="2" fillId="12" borderId="41" xfId="0" applyFont="1" applyFill="1" applyBorder="1" applyAlignment="1">
      <alignment horizontal="center" wrapText="1"/>
    </xf>
    <xf numFmtId="0" fontId="0" fillId="12" borderId="40" xfId="0" applyFill="1" applyBorder="1" applyAlignment="1">
      <alignment horizontal="left" vertical="top" wrapText="1"/>
    </xf>
    <xf numFmtId="0" fontId="0" fillId="12" borderId="0" xfId="0" applyFill="1" applyAlignment="1">
      <alignment horizontal="left" vertical="top" wrapText="1"/>
    </xf>
    <xf numFmtId="0" fontId="0" fillId="12" borderId="41" xfId="0" applyFill="1" applyBorder="1" applyAlignment="1">
      <alignment horizontal="left" vertical="top" wrapText="1"/>
    </xf>
    <xf numFmtId="0" fontId="0" fillId="0" borderId="26" xfId="0" applyBorder="1" applyAlignment="1">
      <alignment horizontal="left"/>
    </xf>
    <xf numFmtId="0" fontId="0" fillId="0" borderId="27" xfId="0" applyBorder="1" applyAlignment="1">
      <alignment horizontal="left"/>
    </xf>
    <xf numFmtId="0" fontId="0" fillId="0" borderId="7" xfId="0" applyBorder="1" applyAlignment="1">
      <alignment horizontal="left"/>
    </xf>
    <xf numFmtId="0" fontId="0" fillId="0" borderId="14" xfId="0" applyBorder="1" applyAlignment="1">
      <alignment horizontal="left"/>
    </xf>
    <xf numFmtId="0" fontId="2" fillId="14" borderId="44" xfId="0" applyFont="1" applyFill="1" applyBorder="1" applyAlignment="1">
      <alignment horizontal="center" vertical="top" wrapText="1"/>
    </xf>
    <xf numFmtId="0" fontId="2" fillId="14" borderId="0" xfId="0" applyFont="1" applyFill="1" applyAlignment="1">
      <alignment horizontal="center" vertical="top"/>
    </xf>
    <xf numFmtId="0" fontId="2" fillId="14" borderId="12" xfId="0" applyFont="1" applyFill="1" applyBorder="1" applyAlignment="1">
      <alignment horizontal="center" vertical="top"/>
    </xf>
    <xf numFmtId="0" fontId="2" fillId="14" borderId="44" xfId="0" applyFont="1" applyFill="1" applyBorder="1" applyAlignment="1">
      <alignment horizontal="center" vertical="top"/>
    </xf>
    <xf numFmtId="0" fontId="0" fillId="0" borderId="25" xfId="0"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10" xfId="0" applyBorder="1" applyAlignment="1">
      <alignment horizontal="left"/>
    </xf>
    <xf numFmtId="0" fontId="0" fillId="0" borderId="11" xfId="0" applyBorder="1" applyAlignment="1">
      <alignment horizontal="left"/>
    </xf>
    <xf numFmtId="0" fontId="0" fillId="0" borderId="26" xfId="0" applyBorder="1" applyAlignment="1">
      <alignment horizontal="left" vertical="center"/>
    </xf>
    <xf numFmtId="0" fontId="0" fillId="0" borderId="27"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7" fillId="0" borderId="49" xfId="0" applyFont="1" applyBorder="1" applyAlignment="1">
      <alignment horizontal="center" vertical="center" textRotation="90"/>
    </xf>
    <xf numFmtId="0" fontId="27" fillId="0" borderId="47" xfId="0" applyFont="1" applyBorder="1" applyAlignment="1">
      <alignment horizontal="center" vertical="center" textRotation="90"/>
    </xf>
    <xf numFmtId="0" fontId="27" fillId="0" borderId="36" xfId="0" applyFont="1" applyBorder="1" applyAlignment="1">
      <alignment horizontal="center" vertical="center" textRotation="90"/>
    </xf>
    <xf numFmtId="0" fontId="0" fillId="0" borderId="8" xfId="0" applyBorder="1" applyAlignment="1">
      <alignment horizontal="left"/>
    </xf>
    <xf numFmtId="0" fontId="0" fillId="0" borderId="46" xfId="0" applyBorder="1" applyAlignment="1">
      <alignment horizontal="left"/>
    </xf>
    <xf numFmtId="0" fontId="0" fillId="0" borderId="7" xfId="0" applyBorder="1" applyAlignment="1">
      <alignment horizontal="left" wrapText="1"/>
    </xf>
    <xf numFmtId="0" fontId="0" fillId="0" borderId="25" xfId="0" applyBorder="1" applyAlignment="1">
      <alignment horizontal="center" vertical="center" textRotation="90"/>
    </xf>
    <xf numFmtId="0" fontId="0" fillId="0" borderId="18" xfId="0" applyBorder="1" applyAlignment="1">
      <alignment horizontal="center" vertical="center" textRotation="90"/>
    </xf>
    <xf numFmtId="0" fontId="0" fillId="0" borderId="45" xfId="0" applyBorder="1" applyAlignment="1">
      <alignment horizontal="center" vertical="center" textRotation="90"/>
    </xf>
    <xf numFmtId="0" fontId="0" fillId="0" borderId="25" xfId="0" applyBorder="1" applyAlignment="1">
      <alignment horizontal="center" textRotation="90" wrapText="1"/>
    </xf>
    <xf numFmtId="0" fontId="0" fillId="0" borderId="18" xfId="0" applyBorder="1" applyAlignment="1">
      <alignment horizontal="center" textRotation="90" wrapText="1"/>
    </xf>
    <xf numFmtId="0" fontId="0" fillId="0" borderId="19" xfId="0" applyBorder="1" applyAlignment="1">
      <alignment horizontal="center" textRotation="90" wrapText="1"/>
    </xf>
    <xf numFmtId="0" fontId="2" fillId="13" borderId="26" xfId="0" applyFont="1" applyFill="1" applyBorder="1" applyAlignment="1">
      <alignment horizontal="center"/>
    </xf>
    <xf numFmtId="0" fontId="2" fillId="13" borderId="27" xfId="0" applyFont="1" applyFill="1" applyBorder="1" applyAlignment="1">
      <alignment horizontal="center"/>
    </xf>
  </cellXfs>
  <cellStyles count="12">
    <cellStyle name="Hyperlink" xfId="7" xr:uid="{00000000-0005-0000-0000-000000000000}"/>
    <cellStyle name="Millares" xfId="8" builtinId="3"/>
    <cellStyle name="Millares 2" xfId="5" xr:uid="{00000000-0005-0000-0000-000001000000}"/>
    <cellStyle name="Millares 2 2" xfId="6" xr:uid="{00000000-0005-0000-0000-000002000000}"/>
    <cellStyle name="Millares 2 2 2" xfId="10" xr:uid="{E96D76FA-72EB-4591-9912-7AC7E07C4281}"/>
    <cellStyle name="Millares 2 3" xfId="9" xr:uid="{7F6D0BA4-AA48-4C75-BB5B-D4DA082A6519}"/>
    <cellStyle name="Millares 3" xfId="11" xr:uid="{7F5C0671-DD94-4572-96E1-32938733AD9A}"/>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5">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s>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63499</xdr:colOff>
      <xdr:row>0</xdr:row>
      <xdr:rowOff>63500</xdr:rowOff>
    </xdr:from>
    <xdr:to>
      <xdr:col>1</xdr:col>
      <xdr:colOff>825499</xdr:colOff>
      <xdr:row>1</xdr:row>
      <xdr:rowOff>31750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 y="63500"/>
          <a:ext cx="1317625" cy="1333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iana/Downloads/CALCULO%20CUMPLIMIENTO%20POA.xlsx" TargetMode="External"/><Relationship Id="rId2" Type="http://schemas.openxmlformats.org/officeDocument/2006/relationships/externalLinkPath" Target="file:///C:\Users\diana\Downloads\CALCULO%20CUMPLIMIENTO%20POA.xlsx" TargetMode="External"/><Relationship Id="rId1" Type="http://schemas.openxmlformats.org/officeDocument/2006/relationships/externalLinkPath" Target="/Users/diana/Downloads/CALCULO%20CUMPLIMIENTO%20P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UMPLIMIENTO DEPENDENCIA"/>
      <sheetName val="DATOS POA"/>
      <sheetName val="INTRODUCCION"/>
      <sheetName val="DATOS"/>
    </sheetNames>
    <sheetDataSet>
      <sheetData sheetId="0">
        <row r="1">
          <cell r="A1" t="str">
            <v>DEPENDENCIA</v>
          </cell>
          <cell r="B1" t="str">
            <v>META NORMALIZADA 1T</v>
          </cell>
          <cell r="C1" t="str">
            <v>CUMPLIMIENTO 2T</v>
          </cell>
          <cell r="D1" t="str">
            <v>DESEMPEÑO DEPENDENCIA</v>
          </cell>
        </row>
        <row r="2">
          <cell r="A2" t="str">
            <v>Oficina Asesora de Planeación</v>
          </cell>
          <cell r="B2">
            <v>0.66999999999999993</v>
          </cell>
          <cell r="C2">
            <v>0.59666666666666668</v>
          </cell>
          <cell r="D2">
            <v>0.9</v>
          </cell>
        </row>
        <row r="3">
          <cell r="A3" t="str">
            <v>Oficina Asesora de Comunicaciones</v>
          </cell>
          <cell r="B3">
            <v>1</v>
          </cell>
          <cell r="C3">
            <v>1</v>
          </cell>
          <cell r="D3">
            <v>1</v>
          </cell>
        </row>
        <row r="4">
          <cell r="A4" t="str">
            <v>Oficina de Control Interno</v>
          </cell>
          <cell r="B4">
            <v>1</v>
          </cell>
          <cell r="C4">
            <v>0.92</v>
          </cell>
          <cell r="D4">
            <v>0.92</v>
          </cell>
        </row>
        <row r="5">
          <cell r="A5" t="str">
            <v>Oficina de Control Disciplinario Interno</v>
          </cell>
          <cell r="B5">
            <v>0.5</v>
          </cell>
          <cell r="C5">
            <v>0.5</v>
          </cell>
          <cell r="D5">
            <v>1</v>
          </cell>
        </row>
        <row r="6">
          <cell r="A6" t="str">
            <v>Oficina de Análisis de Información y Estudios Estratégicos</v>
          </cell>
          <cell r="B6">
            <v>0.89999999999999991</v>
          </cell>
          <cell r="C6">
            <v>0.89999999999999991</v>
          </cell>
          <cell r="D6">
            <v>1</v>
          </cell>
        </row>
        <row r="7">
          <cell r="A7" t="str">
            <v>Oficina Centro de Comando, Control, comunicaciones y Cómputo-C4</v>
          </cell>
          <cell r="B7">
            <v>0.71000000000000008</v>
          </cell>
          <cell r="C7">
            <v>0.71000000000000008</v>
          </cell>
          <cell r="D7">
            <v>1</v>
          </cell>
        </row>
        <row r="8">
          <cell r="A8" t="str">
            <v>Subsecretaria de Seguridad y Convivencia</v>
          </cell>
          <cell r="B8">
            <v>0.60000000000000009</v>
          </cell>
          <cell r="C8">
            <v>0.60000000000000009</v>
          </cell>
          <cell r="D8">
            <v>1</v>
          </cell>
        </row>
        <row r="9">
          <cell r="A9" t="str">
            <v>Dirección de Prevención y Cultura Ciudadana</v>
          </cell>
          <cell r="B9">
            <v>0.30000000000000004</v>
          </cell>
          <cell r="C9">
            <v>0.30000000000000004</v>
          </cell>
          <cell r="D9">
            <v>1</v>
          </cell>
        </row>
        <row r="10">
          <cell r="A10" t="str">
            <v>Dirección de Seguridad</v>
          </cell>
          <cell r="B10">
            <v>0</v>
          </cell>
          <cell r="C10">
            <v>0</v>
          </cell>
          <cell r="D10" t="str">
            <v>NO APLICA</v>
          </cell>
        </row>
        <row r="11">
          <cell r="A11" t="str">
            <v>Subsecretaría de Acceso a la Justicia</v>
          </cell>
          <cell r="B11">
            <v>1</v>
          </cell>
          <cell r="C11">
            <v>1</v>
          </cell>
          <cell r="D11">
            <v>1</v>
          </cell>
        </row>
        <row r="12">
          <cell r="A12" t="str">
            <v>Dirección Acceso a la Justicia</v>
          </cell>
          <cell r="B12">
            <v>1</v>
          </cell>
          <cell r="C12">
            <v>1</v>
          </cell>
          <cell r="D12">
            <v>1</v>
          </cell>
        </row>
        <row r="13">
          <cell r="A13" t="str">
            <v>Dirección Responsabilidad Penal Adolescente</v>
          </cell>
          <cell r="B13">
            <v>0</v>
          </cell>
          <cell r="C13">
            <v>0</v>
          </cell>
          <cell r="D13" t="str">
            <v>NO APLICA</v>
          </cell>
        </row>
        <row r="14">
          <cell r="A14" t="str">
            <v>Dirección Cárcel Distrital</v>
          </cell>
          <cell r="B14">
            <v>0.5</v>
          </cell>
          <cell r="C14">
            <v>0.5</v>
          </cell>
          <cell r="D14">
            <v>1</v>
          </cell>
        </row>
        <row r="15">
          <cell r="A15" t="str">
            <v>Dirección Centro Especial de Reclusión</v>
          </cell>
          <cell r="B15">
            <v>0</v>
          </cell>
          <cell r="C15">
            <v>0</v>
          </cell>
          <cell r="D15" t="str">
            <v>NO APLICA</v>
          </cell>
        </row>
        <row r="16">
          <cell r="A16" t="str">
            <v>Subsecretaría de Inversiones y Fortalecimiento de Capacidades Operativas</v>
          </cell>
          <cell r="B16">
            <v>1</v>
          </cell>
          <cell r="C16">
            <v>1</v>
          </cell>
          <cell r="D16">
            <v>1</v>
          </cell>
        </row>
        <row r="17">
          <cell r="A17" t="str">
            <v>Dirección Técnica</v>
          </cell>
          <cell r="B17">
            <v>1</v>
          </cell>
          <cell r="C17">
            <v>1</v>
          </cell>
          <cell r="D17">
            <v>1</v>
          </cell>
        </row>
        <row r="18">
          <cell r="A18" t="str">
            <v>Dirección de Operaciones para el Fortalecimiento</v>
          </cell>
          <cell r="B18">
            <v>0.60000000000000009</v>
          </cell>
          <cell r="C18">
            <v>0.60000000000000009</v>
          </cell>
          <cell r="D18">
            <v>1</v>
          </cell>
        </row>
        <row r="19">
          <cell r="A19" t="str">
            <v xml:space="preserve">Dirección de Bienes para la S.C y AJ  </v>
          </cell>
          <cell r="B19">
            <v>1</v>
          </cell>
          <cell r="C19">
            <v>0.89333333333333353</v>
          </cell>
          <cell r="D19">
            <v>0.9</v>
          </cell>
        </row>
        <row r="20">
          <cell r="A20" t="str">
            <v>Subsecretaría de Gestión Institucional</v>
          </cell>
          <cell r="B20">
            <v>1</v>
          </cell>
          <cell r="C20">
            <v>1</v>
          </cell>
          <cell r="D20">
            <v>1</v>
          </cell>
        </row>
        <row r="21">
          <cell r="A21" t="str">
            <v>Dirección de Tecnologías y Sistemas de la Información</v>
          </cell>
          <cell r="B21">
            <v>0.75</v>
          </cell>
          <cell r="C21">
            <v>0.5</v>
          </cell>
          <cell r="D21">
            <v>0.67</v>
          </cell>
        </row>
        <row r="22">
          <cell r="A22" t="str">
            <v>Dirección de Gestión Humana</v>
          </cell>
          <cell r="B22">
            <v>0.90000000000000013</v>
          </cell>
          <cell r="C22">
            <v>0.69</v>
          </cell>
          <cell r="D22">
            <v>0.77</v>
          </cell>
        </row>
        <row r="23">
          <cell r="A23" t="str">
            <v>Dirección de Recursos Físicos y Gestión Documental</v>
          </cell>
          <cell r="B23">
            <v>0.5</v>
          </cell>
          <cell r="C23">
            <v>0</v>
          </cell>
          <cell r="D23">
            <v>0</v>
          </cell>
        </row>
        <row r="24">
          <cell r="A24" t="str">
            <v>Dirección Jurídica y Contractual</v>
          </cell>
          <cell r="B24">
            <v>0.75</v>
          </cell>
          <cell r="C24">
            <v>0.75</v>
          </cell>
          <cell r="D24">
            <v>1</v>
          </cell>
        </row>
        <row r="25">
          <cell r="A25" t="str">
            <v>Dirección Financiera</v>
          </cell>
          <cell r="B25">
            <v>1</v>
          </cell>
          <cell r="C25">
            <v>1</v>
          </cell>
          <cell r="D25">
            <v>1</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iana Lopez Coronado" id="{A04BECE5-77F8-4F5A-B88C-A0C4C32AE2B0}"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4-12-24T15:12:16.19" personId="{A04BECE5-77F8-4F5A-B88C-A0C4C32AE2B0}" id="{A69BB616-7B14-4A25-8A6E-4555B0868F1F}">
    <text>El código será asignado por la OAP</text>
  </threadedComment>
  <threadedComment ref="C69" dT="2026-01-16T15:45:32.83" personId="{A04BECE5-77F8-4F5A-B88C-A0C4C32AE2B0}" id="{C0339C5F-A427-479F-B8AD-7BE44C3232C4}">
    <text>Confirmar a que linea estratégica realmente corresponden estas actividades</text>
  </threadedComment>
  <threadedComment ref="M69" dT="2026-01-16T15:46:27.68" personId="{A04BECE5-77F8-4F5A-B88C-A0C4C32AE2B0}" id="{A707B2AE-9B5D-4C6D-827E-5C72001594C6}">
    <text>Debe ser un porcentaje no un  número. Se ajustó</text>
  </threadedComment>
  <threadedComment ref="T69" dT="2026-01-16T15:48:50.67" personId="{A04BECE5-77F8-4F5A-B88C-A0C4C32AE2B0}" id="{B1158263-F9E8-4D7C-9D97-675E8458088F}">
    <text>Se incluyó “y documentos que evidencien las actividades del plan de trabajo”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4"/>
  <sheetViews>
    <sheetView showGridLines="0" tabSelected="1" view="pageBreakPreview" topLeftCell="A2" zoomScale="85" zoomScaleNormal="40" zoomScaleSheetLayoutView="85" workbookViewId="0">
      <selection activeCell="G17" sqref="G17"/>
    </sheetView>
  </sheetViews>
  <sheetFormatPr baseColWidth="10" defaultColWidth="11.42578125" defaultRowHeight="15" x14ac:dyDescent="0.25"/>
  <cols>
    <col min="1" max="1" width="5.5703125" customWidth="1"/>
    <col min="3" max="3" width="12.42578125" style="1" customWidth="1"/>
    <col min="4" max="4" width="50.140625" style="1" customWidth="1"/>
    <col min="5" max="5" width="12.42578125" style="1" customWidth="1"/>
    <col min="6" max="6" width="14.85546875" style="1" customWidth="1"/>
    <col min="7" max="7" width="25.7109375" style="1" customWidth="1"/>
    <col min="8" max="8" width="12.42578125" style="1" customWidth="1"/>
    <col min="9" max="9" width="19.85546875" style="1" customWidth="1"/>
    <col min="10" max="10" width="24.42578125" style="1" customWidth="1"/>
    <col min="11" max="11" width="14.28515625" style="1" customWidth="1"/>
    <col min="23" max="23" width="36.42578125" customWidth="1"/>
  </cols>
  <sheetData>
    <row r="1" spans="2:11" ht="15.75" thickBot="1" x14ac:dyDescent="0.3"/>
    <row r="2" spans="2:11" ht="99" customHeight="1" thickBot="1" x14ac:dyDescent="0.3">
      <c r="B2" s="403"/>
      <c r="C2" s="404"/>
      <c r="D2" s="405"/>
      <c r="E2" s="405"/>
      <c r="F2" s="405"/>
      <c r="G2" s="405"/>
      <c r="H2" s="406" t="s">
        <v>0</v>
      </c>
      <c r="I2" s="407"/>
      <c r="J2" s="408"/>
    </row>
    <row r="3" spans="2:11" ht="9" customHeight="1" x14ac:dyDescent="0.25"/>
    <row r="4" spans="2:11" ht="9" customHeight="1" thickBot="1" x14ac:dyDescent="0.3"/>
    <row r="5" spans="2:11" ht="34.5" customHeight="1" thickBot="1" x14ac:dyDescent="0.3">
      <c r="B5" s="409" t="s">
        <v>1</v>
      </c>
      <c r="C5" s="410"/>
      <c r="D5" s="410"/>
      <c r="E5" s="410"/>
      <c r="F5" s="410"/>
      <c r="G5" s="410"/>
      <c r="H5" s="410"/>
      <c r="I5" s="410"/>
      <c r="J5" s="411"/>
      <c r="K5" s="2"/>
    </row>
    <row r="6" spans="2:11" ht="52.5" customHeight="1" x14ac:dyDescent="0.25">
      <c r="B6" s="412" t="s">
        <v>2</v>
      </c>
      <c r="C6" s="413"/>
      <c r="D6" s="413"/>
      <c r="E6" s="413"/>
      <c r="F6" s="413"/>
      <c r="G6" s="413"/>
      <c r="H6" s="413"/>
      <c r="I6" s="413"/>
      <c r="J6" s="414"/>
      <c r="K6" s="2"/>
    </row>
    <row r="7" spans="2:11" ht="33.75" customHeight="1" thickBot="1" x14ac:dyDescent="0.3">
      <c r="B7" s="415"/>
      <c r="C7" s="416"/>
      <c r="D7" s="416"/>
      <c r="E7" s="416"/>
      <c r="F7" s="416"/>
      <c r="G7" s="416"/>
      <c r="H7" s="416"/>
      <c r="I7" s="416"/>
      <c r="J7" s="417"/>
      <c r="K7" s="2"/>
    </row>
    <row r="8" spans="2:11" ht="15.75" thickBot="1" x14ac:dyDescent="0.3"/>
    <row r="9" spans="2:11" ht="62.45" customHeight="1" x14ac:dyDescent="0.25">
      <c r="D9" s="28" t="s">
        <v>3</v>
      </c>
      <c r="E9" s="396" t="s">
        <v>853</v>
      </c>
      <c r="F9" s="397"/>
      <c r="G9" s="392" t="s">
        <v>836</v>
      </c>
      <c r="I9" s="347" t="s">
        <v>836</v>
      </c>
      <c r="J9" s="360" t="s">
        <v>838</v>
      </c>
    </row>
    <row r="10" spans="2:11" x14ac:dyDescent="0.25">
      <c r="D10" s="29" t="s">
        <v>4</v>
      </c>
      <c r="E10" s="395"/>
      <c r="F10" s="395"/>
      <c r="G10" s="361"/>
      <c r="I10" s="362">
        <v>1</v>
      </c>
      <c r="J10" s="363" t="s">
        <v>839</v>
      </c>
    </row>
    <row r="11" spans="2:11" x14ac:dyDescent="0.25">
      <c r="D11" s="364" t="s">
        <v>4</v>
      </c>
      <c r="E11" s="398">
        <f>VLOOKUP(D11,'[1]CUMPLIMIENTO DEPENDENCIA'!A:D,4,0)</f>
        <v>1</v>
      </c>
      <c r="F11" s="398"/>
      <c r="G11" s="365" t="str">
        <f>+IF(E11=100%,$J$10,IF(AND(E11&lt;100%,E11&gt;=90%),$J$11,IF(AND(E11&lt;90%,E11&gt;=70%),$J$12,IF(E11&lt;=69%,$J$13,IF(E11&gt;100%,$J$14)))))</f>
        <v>Ejecución Óptima</v>
      </c>
      <c r="I11" s="366" t="s">
        <v>840</v>
      </c>
      <c r="J11" s="367" t="s">
        <v>841</v>
      </c>
    </row>
    <row r="12" spans="2:11" x14ac:dyDescent="0.25">
      <c r="D12" s="364" t="s">
        <v>5</v>
      </c>
      <c r="E12" s="398">
        <f>VLOOKUP(D12,'[1]CUMPLIMIENTO DEPENDENCIA'!A:D,4,0)</f>
        <v>1</v>
      </c>
      <c r="F12" s="398"/>
      <c r="G12" s="365" t="str">
        <f t="shared" ref="G12:G38" si="0">+IF(E12=100%,$J$10,IF(AND(E12&lt;100%,E12&gt;=90%),$J$11,IF(AND(E12&lt;90%,E12&gt;=70%),$J$12,IF(E12&lt;=69%,$J$13,IF(E12&gt;100%,$J$14)))))</f>
        <v>Ejecución Óptima</v>
      </c>
      <c r="I12" s="366" t="s">
        <v>842</v>
      </c>
      <c r="J12" s="368" t="s">
        <v>843</v>
      </c>
    </row>
    <row r="13" spans="2:11" x14ac:dyDescent="0.25">
      <c r="D13" s="369" t="s">
        <v>6</v>
      </c>
      <c r="E13" s="398" t="str">
        <f>VLOOKUP(D13,'[1]CUMPLIMIENTO DEPENDENCIA'!A:D,4,0)</f>
        <v>NO APLICA</v>
      </c>
      <c r="F13" s="398"/>
      <c r="G13" s="365" t="s">
        <v>849</v>
      </c>
      <c r="I13" s="366" t="s">
        <v>844</v>
      </c>
      <c r="J13" s="370" t="s">
        <v>845</v>
      </c>
    </row>
    <row r="14" spans="2:11" ht="15.75" thickBot="1" x14ac:dyDescent="0.3">
      <c r="D14" s="371" t="s">
        <v>7</v>
      </c>
      <c r="E14" s="398">
        <f>VLOOKUP(D14,'[1]CUMPLIMIENTO DEPENDENCIA'!A:D,4,0)</f>
        <v>1</v>
      </c>
      <c r="F14" s="398"/>
      <c r="G14" s="365" t="str">
        <f t="shared" si="0"/>
        <v>Ejecución Óptima</v>
      </c>
      <c r="I14" s="372" t="s">
        <v>846</v>
      </c>
      <c r="J14" s="373" t="s">
        <v>847</v>
      </c>
    </row>
    <row r="15" spans="2:11" x14ac:dyDescent="0.25">
      <c r="D15" s="371" t="s">
        <v>8</v>
      </c>
      <c r="E15" s="402" t="str">
        <f>VLOOKUP(D15,'[1]CUMPLIMIENTO DEPENDENCIA'!A:D,4,0)</f>
        <v>NO APLICA</v>
      </c>
      <c r="F15" s="402"/>
      <c r="G15" s="365" t="s">
        <v>849</v>
      </c>
    </row>
    <row r="16" spans="2:11" ht="14.45" customHeight="1" x14ac:dyDescent="0.25">
      <c r="D16" s="374" t="s">
        <v>9</v>
      </c>
      <c r="E16" s="400"/>
      <c r="F16" s="401"/>
      <c r="G16" s="361"/>
      <c r="I16" s="393" t="s">
        <v>848</v>
      </c>
      <c r="J16" s="394">
        <v>0.94599999999999995</v>
      </c>
    </row>
    <row r="17" spans="4:10" ht="14.45" customHeight="1" x14ac:dyDescent="0.25">
      <c r="D17" s="375" t="s">
        <v>9</v>
      </c>
      <c r="E17" s="399">
        <f>VLOOKUP(D17,'[1]CUMPLIMIENTO DEPENDENCIA'!A:D,4,0)</f>
        <v>1</v>
      </c>
      <c r="F17" s="399"/>
      <c r="G17" s="365" t="str">
        <f t="shared" si="0"/>
        <v>Ejecución Óptima</v>
      </c>
      <c r="I17" s="393"/>
      <c r="J17" s="394"/>
    </row>
    <row r="18" spans="4:10" ht="14.45" customHeight="1" x14ac:dyDescent="0.25">
      <c r="D18" s="375" t="s">
        <v>10</v>
      </c>
      <c r="E18" s="399">
        <f>VLOOKUP(D18,'[1]CUMPLIMIENTO DEPENDENCIA'!A:D,4,0)</f>
        <v>1</v>
      </c>
      <c r="F18" s="399"/>
      <c r="G18" s="376" t="str">
        <f t="shared" si="0"/>
        <v>Ejecución Óptima</v>
      </c>
      <c r="I18" s="393"/>
      <c r="J18" s="394"/>
    </row>
    <row r="19" spans="4:10" ht="14.45" customHeight="1" x14ac:dyDescent="0.25">
      <c r="D19" s="377" t="s">
        <v>11</v>
      </c>
      <c r="E19" s="399" t="str">
        <f>VLOOKUP(D19,'[1]CUMPLIMIENTO DEPENDENCIA'!A:D,4,0)</f>
        <v>NO APLICA</v>
      </c>
      <c r="F19" s="399"/>
      <c r="G19" s="365" t="s">
        <v>849</v>
      </c>
      <c r="I19" s="393"/>
      <c r="J19" s="394"/>
    </row>
    <row r="20" spans="4:10" x14ac:dyDescent="0.25">
      <c r="D20" s="30" t="s">
        <v>12</v>
      </c>
      <c r="E20" s="400"/>
      <c r="F20" s="401"/>
      <c r="G20" s="361"/>
    </row>
    <row r="21" spans="4:10" x14ac:dyDescent="0.25">
      <c r="D21" s="375" t="s">
        <v>12</v>
      </c>
      <c r="E21" s="398">
        <f>VLOOKUP(D21,'[1]CUMPLIMIENTO DEPENDENCIA'!A:D,4,0)</f>
        <v>1</v>
      </c>
      <c r="F21" s="398"/>
      <c r="G21" s="365" t="str">
        <f t="shared" si="0"/>
        <v>Ejecución Óptima</v>
      </c>
    </row>
    <row r="22" spans="4:10" x14ac:dyDescent="0.25">
      <c r="D22" s="375" t="s">
        <v>13</v>
      </c>
      <c r="E22" s="398">
        <f>VLOOKUP(D22,'[1]CUMPLIMIENTO DEPENDENCIA'!A:D,4,0)</f>
        <v>1</v>
      </c>
      <c r="F22" s="398"/>
      <c r="G22" s="365" t="str">
        <f t="shared" si="0"/>
        <v>Ejecución Óptima</v>
      </c>
    </row>
    <row r="23" spans="4:10" x14ac:dyDescent="0.25">
      <c r="D23" s="375" t="s">
        <v>14</v>
      </c>
      <c r="E23" s="398">
        <f>VLOOKUP(D23,'[1]CUMPLIMIENTO DEPENDENCIA'!A:D,4,0)</f>
        <v>1</v>
      </c>
      <c r="F23" s="398"/>
      <c r="G23" s="365" t="str">
        <f t="shared" si="0"/>
        <v>Ejecución Óptima</v>
      </c>
    </row>
    <row r="24" spans="4:10" x14ac:dyDescent="0.25">
      <c r="D24" s="375" t="s">
        <v>15</v>
      </c>
      <c r="E24" s="398">
        <f>VLOOKUP(D24,'[1]CUMPLIMIENTO DEPENDENCIA'!A:D,4,0)</f>
        <v>0.9</v>
      </c>
      <c r="F24" s="398"/>
      <c r="G24" s="365" t="str">
        <f t="shared" si="0"/>
        <v>Ejecución Destacada</v>
      </c>
    </row>
    <row r="25" spans="4:10" x14ac:dyDescent="0.25">
      <c r="D25" s="29" t="s">
        <v>16</v>
      </c>
      <c r="E25" s="400"/>
      <c r="F25" s="401"/>
      <c r="G25" s="361"/>
    </row>
    <row r="26" spans="4:10" x14ac:dyDescent="0.25">
      <c r="D26" s="375" t="s">
        <v>16</v>
      </c>
      <c r="E26" s="398">
        <f>VLOOKUP(D26,'[1]CUMPLIMIENTO DEPENDENCIA'!A:D,4,0)</f>
        <v>1</v>
      </c>
      <c r="F26" s="398"/>
      <c r="G26" s="365" t="str">
        <f t="shared" si="0"/>
        <v>Ejecución Óptima</v>
      </c>
    </row>
    <row r="27" spans="4:10" x14ac:dyDescent="0.25">
      <c r="D27" s="375" t="s">
        <v>17</v>
      </c>
      <c r="E27" s="398">
        <v>1</v>
      </c>
      <c r="F27" s="398"/>
      <c r="G27" s="365" t="str">
        <f t="shared" si="0"/>
        <v>Ejecución Óptima</v>
      </c>
    </row>
    <row r="28" spans="4:10" x14ac:dyDescent="0.25">
      <c r="D28" s="375" t="s">
        <v>18</v>
      </c>
      <c r="E28" s="398">
        <f>VLOOKUP(D28,'[1]CUMPLIMIENTO DEPENDENCIA'!A:D,4,0)</f>
        <v>0.77</v>
      </c>
      <c r="F28" s="398"/>
      <c r="G28" s="365" t="str">
        <f t="shared" si="0"/>
        <v>Ejecución Media</v>
      </c>
    </row>
    <row r="29" spans="4:10" x14ac:dyDescent="0.25">
      <c r="D29" s="375" t="s">
        <v>19</v>
      </c>
      <c r="E29" s="398">
        <f>VLOOKUP(D29,'[1]CUMPLIMIENTO DEPENDENCIA'!A:D,4,0)</f>
        <v>1</v>
      </c>
      <c r="F29" s="398"/>
      <c r="G29" s="365" t="str">
        <f t="shared" si="0"/>
        <v>Ejecución Óptima</v>
      </c>
    </row>
    <row r="30" spans="4:10" x14ac:dyDescent="0.25">
      <c r="D30" s="375" t="s">
        <v>20</v>
      </c>
      <c r="E30" s="398">
        <f>VLOOKUP(D30,'[1]CUMPLIMIENTO DEPENDENCIA'!A:D,4,0)</f>
        <v>0</v>
      </c>
      <c r="F30" s="398"/>
      <c r="G30" s="365" t="str">
        <f t="shared" si="0"/>
        <v>Baja Ejecución</v>
      </c>
    </row>
    <row r="31" spans="4:10" x14ac:dyDescent="0.25">
      <c r="D31" s="375" t="s">
        <v>21</v>
      </c>
      <c r="E31" s="398">
        <f>VLOOKUP(D31,'[1]CUMPLIMIENTO DEPENDENCIA'!A:D,4,0)</f>
        <v>1</v>
      </c>
      <c r="F31" s="398"/>
      <c r="G31" s="365" t="str">
        <f t="shared" si="0"/>
        <v>Ejecución Óptima</v>
      </c>
    </row>
    <row r="32" spans="4:10" x14ac:dyDescent="0.25">
      <c r="D32" s="29" t="s">
        <v>22</v>
      </c>
      <c r="E32" s="400"/>
      <c r="F32" s="401"/>
      <c r="G32" s="361"/>
    </row>
    <row r="33" spans="2:11" x14ac:dyDescent="0.25">
      <c r="D33" s="364" t="s">
        <v>23</v>
      </c>
      <c r="E33" s="418">
        <f>VLOOKUP(D33,'[1]CUMPLIMIENTO DEPENDENCIA'!A:D,4,0)</f>
        <v>0.9</v>
      </c>
      <c r="F33" s="418"/>
      <c r="G33" s="365" t="str">
        <f t="shared" si="0"/>
        <v>Ejecución Destacada</v>
      </c>
    </row>
    <row r="34" spans="2:11" x14ac:dyDescent="0.25">
      <c r="D34" s="371" t="s">
        <v>24</v>
      </c>
      <c r="E34" s="398">
        <f>VLOOKUP(D34,'[1]CUMPLIMIENTO DEPENDENCIA'!A:D,4,0)</f>
        <v>1</v>
      </c>
      <c r="F34" s="398"/>
      <c r="G34" s="365" t="str">
        <f t="shared" si="0"/>
        <v>Ejecución Óptima</v>
      </c>
    </row>
    <row r="35" spans="2:11" x14ac:dyDescent="0.25">
      <c r="D35" s="371" t="s">
        <v>25</v>
      </c>
      <c r="E35" s="398">
        <f>VLOOKUP(D35,'[1]CUMPLIMIENTO DEPENDENCIA'!A:D,4,0)</f>
        <v>0.92</v>
      </c>
      <c r="F35" s="398"/>
      <c r="G35" s="365" t="str">
        <f t="shared" si="0"/>
        <v>Ejecución Destacada</v>
      </c>
    </row>
    <row r="36" spans="2:11" x14ac:dyDescent="0.25">
      <c r="D36" s="369" t="s">
        <v>26</v>
      </c>
      <c r="E36" s="398">
        <f>VLOOKUP(D36,'[1]CUMPLIMIENTO DEPENDENCIA'!A:D,4,0)</f>
        <v>1</v>
      </c>
      <c r="F36" s="398"/>
      <c r="G36" s="365" t="str">
        <f t="shared" si="0"/>
        <v>Ejecución Óptima</v>
      </c>
    </row>
    <row r="37" spans="2:11" x14ac:dyDescent="0.25">
      <c r="D37" s="369" t="s">
        <v>27</v>
      </c>
      <c r="E37" s="398">
        <f>VLOOKUP(D37,'[1]CUMPLIMIENTO DEPENDENCIA'!A:D,4,0)</f>
        <v>1</v>
      </c>
      <c r="F37" s="398"/>
      <c r="G37" s="365" t="str">
        <f t="shared" si="0"/>
        <v>Ejecución Óptima</v>
      </c>
    </row>
    <row r="38" spans="2:11" ht="30" thickBot="1" x14ac:dyDescent="0.3">
      <c r="D38" s="378" t="s">
        <v>28</v>
      </c>
      <c r="E38" s="419">
        <f>VLOOKUP(D38,'[1]CUMPLIMIENTO DEPENDENCIA'!A:D,4,0)</f>
        <v>1</v>
      </c>
      <c r="F38" s="419"/>
      <c r="G38" s="379" t="str">
        <f t="shared" si="0"/>
        <v>Ejecución Óptima</v>
      </c>
    </row>
    <row r="40" spans="2:11" ht="15.75" thickBot="1" x14ac:dyDescent="0.3"/>
    <row r="41" spans="2:11" ht="29.25" customHeight="1" x14ac:dyDescent="0.25">
      <c r="B41" s="423" t="s">
        <v>29</v>
      </c>
      <c r="C41" s="424"/>
      <c r="D41" s="424"/>
      <c r="E41" s="424"/>
      <c r="F41" s="424"/>
      <c r="G41" s="424"/>
      <c r="H41" s="424"/>
      <c r="I41" s="425"/>
      <c r="J41" s="3"/>
      <c r="K41" s="3"/>
    </row>
    <row r="42" spans="2:11" ht="40.5" customHeight="1" x14ac:dyDescent="0.25">
      <c r="B42" s="426" t="s">
        <v>30</v>
      </c>
      <c r="C42" s="427"/>
      <c r="D42" s="427" t="s">
        <v>31</v>
      </c>
      <c r="E42" s="427"/>
      <c r="F42" s="427"/>
      <c r="G42" s="427"/>
      <c r="H42" s="427"/>
      <c r="I42" s="428"/>
      <c r="J42" s="3"/>
      <c r="K42" s="3"/>
    </row>
    <row r="43" spans="2:11" ht="40.5" customHeight="1" x14ac:dyDescent="0.25">
      <c r="B43" s="429" t="s">
        <v>32</v>
      </c>
      <c r="C43" s="430"/>
      <c r="D43" s="431" t="s">
        <v>851</v>
      </c>
      <c r="E43" s="431"/>
      <c r="F43" s="431"/>
      <c r="G43" s="431"/>
      <c r="H43" s="431"/>
      <c r="I43" s="431"/>
      <c r="J43" s="3"/>
      <c r="K43" s="3"/>
    </row>
    <row r="44" spans="2:11" ht="161.25" customHeight="1" x14ac:dyDescent="0.25">
      <c r="B44" s="429" t="s">
        <v>33</v>
      </c>
      <c r="C44" s="430"/>
      <c r="D44" s="420" t="s">
        <v>34</v>
      </c>
      <c r="E44" s="421"/>
      <c r="F44" s="421"/>
      <c r="G44" s="421"/>
      <c r="H44" s="421"/>
      <c r="I44" s="422"/>
      <c r="J44" s="3"/>
      <c r="K44" s="3"/>
    </row>
  </sheetData>
  <mergeCells count="44">
    <mergeCell ref="E37:F37"/>
    <mergeCell ref="E38:F38"/>
    <mergeCell ref="E27:F27"/>
    <mergeCell ref="D44:I44"/>
    <mergeCell ref="B41:I41"/>
    <mergeCell ref="B42:C42"/>
    <mergeCell ref="D42:I42"/>
    <mergeCell ref="B43:C43"/>
    <mergeCell ref="D43:I43"/>
    <mergeCell ref="B44:C44"/>
    <mergeCell ref="E32:F32"/>
    <mergeCell ref="E33:F33"/>
    <mergeCell ref="E34:F34"/>
    <mergeCell ref="E35:F35"/>
    <mergeCell ref="E36:F36"/>
    <mergeCell ref="E26:F26"/>
    <mergeCell ref="E28:F28"/>
    <mergeCell ref="E29:F29"/>
    <mergeCell ref="E30:F30"/>
    <mergeCell ref="E31:F31"/>
    <mergeCell ref="H2:J2"/>
    <mergeCell ref="B5:J5"/>
    <mergeCell ref="B6:J7"/>
    <mergeCell ref="E24:F24"/>
    <mergeCell ref="E25:F25"/>
    <mergeCell ref="B2:C2"/>
    <mergeCell ref="D2:G2"/>
    <mergeCell ref="E11:F11"/>
    <mergeCell ref="E12:F12"/>
    <mergeCell ref="E13:F13"/>
    <mergeCell ref="I16:I19"/>
    <mergeCell ref="J16:J19"/>
    <mergeCell ref="E10:F10"/>
    <mergeCell ref="E9:F9"/>
    <mergeCell ref="E23:F23"/>
    <mergeCell ref="E18:F18"/>
    <mergeCell ref="E19:F19"/>
    <mergeCell ref="E20:F20"/>
    <mergeCell ref="E21:F21"/>
    <mergeCell ref="E22:F22"/>
    <mergeCell ref="E16:F16"/>
    <mergeCell ref="E17:F17"/>
    <mergeCell ref="E15:F15"/>
    <mergeCell ref="E14:F14"/>
  </mergeCells>
  <conditionalFormatting sqref="G10:G38">
    <cfRule type="containsText" dxfId="4" priority="1" operator="containsText" text="RANGOS DE CUMPLIMIENTO">
      <formula>NOT(ISERROR(SEARCH("RANGOS DE CUMPLIMIENTO",G10)))</formula>
    </cfRule>
  </conditionalFormatting>
  <pageMargins left="0.7" right="0.7" top="0.75" bottom="0.75" header="0.3" footer="0.3"/>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3D0DCB81-8182-494B-86C7-3D5EEC7B8AA4}">
            <xm:f>NOT(ISERROR(SEARCH($J$13,G10)))</xm:f>
            <xm:f>$J$13</xm:f>
            <x14:dxf>
              <fill>
                <patternFill>
                  <bgColor rgb="FFFF0000"/>
                </patternFill>
              </fill>
            </x14:dxf>
          </x14:cfRule>
          <x14:cfRule type="containsText" priority="3" operator="containsText" id="{FE680B42-A8A0-4B74-9958-D055F5B0E79B}">
            <xm:f>NOT(ISERROR(SEARCH($J$12,G10)))</xm:f>
            <xm:f>$J$12</xm:f>
            <x14:dxf>
              <fill>
                <patternFill>
                  <bgColor rgb="FFFFC000"/>
                </patternFill>
              </fill>
            </x14:dxf>
          </x14:cfRule>
          <x14:cfRule type="containsText" priority="4" operator="containsText" id="{ECA8ABD3-9083-460A-AC62-9695E38023E2}">
            <xm:f>NOT(ISERROR(SEARCH($J$11,G10)))</xm:f>
            <xm:f>$J$11</xm:f>
            <x14:dxf>
              <fill>
                <patternFill>
                  <bgColor rgb="FFFFFF00"/>
                </patternFill>
              </fill>
            </x14:dxf>
          </x14:cfRule>
          <x14:cfRule type="containsText" priority="5" operator="containsText" id="{B5E4A551-E4EB-4DF9-8B2B-DF08C5FA9028}">
            <xm:f>NOT(ISERROR(SEARCH($J$10,G10)))</xm:f>
            <xm:f>$J$10</xm:f>
            <x14:dxf>
              <fill>
                <patternFill>
                  <bgColor rgb="FF00B050"/>
                </patternFill>
              </fill>
            </x14:dxf>
          </x14:cfRule>
          <xm:sqref>G10:G38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BB95"/>
  <sheetViews>
    <sheetView showGridLines="0" topLeftCell="Z22" zoomScale="85" zoomScaleNormal="85" workbookViewId="0">
      <selection activeCell="AE25" sqref="AE25"/>
    </sheetView>
  </sheetViews>
  <sheetFormatPr baseColWidth="10" defaultColWidth="10.5703125" defaultRowHeight="15" x14ac:dyDescent="0.25"/>
  <cols>
    <col min="1" max="1" width="8.42578125" style="4" customWidth="1"/>
    <col min="2" max="2" width="60.85546875" style="74" customWidth="1"/>
    <col min="3" max="3" width="61.42578125" style="74" customWidth="1"/>
    <col min="4" max="4" width="30.5703125" style="81" customWidth="1"/>
    <col min="5" max="6" width="26" style="81" customWidth="1"/>
    <col min="7" max="7" width="35.140625" style="81" customWidth="1"/>
    <col min="8" max="8" width="28.140625" style="81" customWidth="1"/>
    <col min="9" max="9" width="28.42578125" style="104" customWidth="1"/>
    <col min="10" max="10" width="43" style="78" customWidth="1"/>
    <col min="11" max="11" width="86.140625" style="117" customWidth="1"/>
    <col min="12" max="12" width="31.85546875" style="4" customWidth="1"/>
    <col min="13" max="13" width="50.85546875" style="78" customWidth="1"/>
    <col min="14" max="14" width="50.85546875" style="74" customWidth="1"/>
    <col min="15" max="15" width="27.5703125" style="4" customWidth="1"/>
    <col min="16" max="17" width="15.42578125" style="4" customWidth="1"/>
    <col min="18" max="19" width="16.140625" style="4" customWidth="1"/>
    <col min="20" max="20" width="21.42578125" style="4" customWidth="1"/>
    <col min="21" max="21" width="16.140625" style="4" customWidth="1"/>
    <col min="22" max="22" width="19.5703125" style="4" customWidth="1"/>
    <col min="23" max="25" width="14.42578125" style="4" customWidth="1"/>
    <col min="26" max="26" width="14.42578125" style="106" customWidth="1"/>
    <col min="27" max="27" width="20" style="4" customWidth="1"/>
    <col min="28" max="28" width="71.140625" style="104" customWidth="1"/>
    <col min="29" max="29" width="26.5703125" style="104" customWidth="1"/>
    <col min="30" max="31" width="20" style="4" customWidth="1"/>
    <col min="32" max="32" width="57.5703125" style="4" customWidth="1"/>
    <col min="33" max="50" width="20" style="4" hidden="1" customWidth="1"/>
    <col min="51" max="53" width="20" style="4" customWidth="1"/>
    <col min="54" max="16384" width="10.5703125" style="4"/>
  </cols>
  <sheetData>
    <row r="1" spans="1:54" ht="107.25" customHeight="1" thickBot="1" x14ac:dyDescent="0.3">
      <c r="A1" s="432" t="s">
        <v>35</v>
      </c>
      <c r="B1" s="433"/>
      <c r="C1" s="433"/>
      <c r="D1" s="433"/>
      <c r="E1" s="433"/>
      <c r="F1" s="433"/>
      <c r="G1" s="433"/>
      <c r="H1" s="433"/>
      <c r="I1" s="433"/>
      <c r="J1" s="433"/>
      <c r="K1" s="433"/>
      <c r="L1" s="133" t="s">
        <v>36</v>
      </c>
      <c r="M1" s="133"/>
      <c r="N1" s="131"/>
      <c r="O1" s="131"/>
      <c r="P1" s="131"/>
      <c r="Q1" s="131"/>
      <c r="R1" s="5"/>
      <c r="S1" s="5"/>
      <c r="T1" s="52"/>
      <c r="U1" s="55"/>
      <c r="V1" s="55"/>
      <c r="W1" s="55"/>
      <c r="X1" s="55"/>
      <c r="Y1" s="55"/>
      <c r="Z1" s="119"/>
      <c r="AA1" s="5"/>
      <c r="AB1" s="145"/>
      <c r="AC1" s="145"/>
      <c r="AD1" s="5"/>
      <c r="AE1" s="5"/>
      <c r="AF1" s="5"/>
      <c r="AG1" s="5"/>
      <c r="AH1" s="5"/>
      <c r="AI1" s="5"/>
      <c r="AJ1" s="5"/>
      <c r="AK1" s="5"/>
      <c r="AL1" s="5"/>
      <c r="AM1" s="5"/>
      <c r="AN1" s="5"/>
      <c r="AO1" s="5"/>
      <c r="AP1" s="5"/>
      <c r="AQ1" s="5"/>
      <c r="AR1" s="5"/>
      <c r="AS1" s="5"/>
      <c r="AT1" s="5"/>
      <c r="AU1" s="5"/>
      <c r="AV1" s="5"/>
      <c r="AW1" s="5"/>
      <c r="AX1" s="5"/>
      <c r="AY1" s="5"/>
      <c r="AZ1" s="5"/>
      <c r="BA1" s="5"/>
      <c r="BB1" s="5"/>
    </row>
    <row r="2" spans="1:54" ht="18.75" customHeight="1" thickBot="1" x14ac:dyDescent="0.3">
      <c r="A2" s="54"/>
      <c r="B2" s="68"/>
      <c r="C2" s="68"/>
      <c r="D2" s="68"/>
      <c r="E2" s="68"/>
      <c r="F2" s="83"/>
      <c r="G2" s="83"/>
      <c r="H2" s="83"/>
      <c r="I2" s="55"/>
      <c r="J2" s="53"/>
      <c r="K2" s="115"/>
      <c r="L2" s="55"/>
      <c r="M2" s="53"/>
      <c r="N2" s="83"/>
      <c r="O2" s="55"/>
      <c r="P2" s="55"/>
      <c r="Q2" s="55"/>
      <c r="R2" s="55"/>
      <c r="S2" s="55"/>
      <c r="T2" s="55"/>
      <c r="U2" s="55"/>
      <c r="V2" s="55"/>
      <c r="W2" s="55"/>
      <c r="X2" s="55"/>
      <c r="Y2" s="55"/>
      <c r="Z2" s="119"/>
      <c r="AA2" s="448" t="s">
        <v>37</v>
      </c>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2"/>
      <c r="AZ2" s="356"/>
      <c r="BA2" s="43"/>
      <c r="BB2" s="5"/>
    </row>
    <row r="3" spans="1:54" ht="26.25" customHeight="1" x14ac:dyDescent="0.25">
      <c r="A3" s="56"/>
      <c r="B3" s="69"/>
      <c r="C3" s="69"/>
      <c r="D3" s="69"/>
      <c r="E3" s="69"/>
      <c r="F3" s="69"/>
      <c r="G3" s="69"/>
      <c r="H3" s="69"/>
      <c r="I3" s="79"/>
      <c r="J3" s="57"/>
      <c r="K3" s="79"/>
      <c r="L3" s="57"/>
      <c r="M3" s="57"/>
      <c r="N3" s="69"/>
      <c r="O3" s="79"/>
      <c r="P3" s="57"/>
      <c r="Q3" s="79"/>
      <c r="R3" s="79"/>
      <c r="S3" s="79"/>
      <c r="T3" s="57"/>
      <c r="U3" s="79"/>
      <c r="V3" s="122"/>
      <c r="W3" s="438" t="s">
        <v>38</v>
      </c>
      <c r="X3" s="439"/>
      <c r="Y3" s="439"/>
      <c r="Z3" s="440"/>
      <c r="AA3" s="450" t="s">
        <v>39</v>
      </c>
      <c r="AB3" s="451"/>
      <c r="AC3" s="451"/>
      <c r="AD3" s="451"/>
      <c r="AE3" s="451"/>
      <c r="AF3" s="452"/>
      <c r="AG3" s="453" t="s">
        <v>40</v>
      </c>
      <c r="AH3" s="454"/>
      <c r="AI3" s="454"/>
      <c r="AJ3" s="454"/>
      <c r="AK3" s="454"/>
      <c r="AL3" s="455"/>
      <c r="AM3" s="456" t="s">
        <v>41</v>
      </c>
      <c r="AN3" s="457"/>
      <c r="AO3" s="457"/>
      <c r="AP3" s="457"/>
      <c r="AQ3" s="457"/>
      <c r="AR3" s="458"/>
      <c r="AS3" s="459" t="s">
        <v>42</v>
      </c>
      <c r="AT3" s="460"/>
      <c r="AU3" s="460"/>
      <c r="AV3" s="460"/>
      <c r="AW3" s="460"/>
      <c r="AX3" s="461"/>
      <c r="AY3" s="44"/>
      <c r="AZ3" s="357"/>
      <c r="BA3" s="45"/>
      <c r="BB3" s="5"/>
    </row>
    <row r="4" spans="1:54" ht="26.25" customHeight="1" thickBot="1" x14ac:dyDescent="0.3">
      <c r="A4" s="58"/>
      <c r="B4" s="70"/>
      <c r="C4" s="70"/>
      <c r="D4" s="70"/>
      <c r="E4" s="70"/>
      <c r="F4" s="70"/>
      <c r="G4" s="70"/>
      <c r="H4" s="70"/>
      <c r="I4" s="80"/>
      <c r="J4" s="59"/>
      <c r="K4" s="80"/>
      <c r="L4" s="59"/>
      <c r="M4" s="59"/>
      <c r="N4" s="70"/>
      <c r="O4" s="80"/>
      <c r="P4" s="59"/>
      <c r="Q4" s="80"/>
      <c r="R4" s="80"/>
      <c r="S4" s="80"/>
      <c r="T4" s="59"/>
      <c r="U4" s="80"/>
      <c r="V4" s="123"/>
      <c r="W4" s="441"/>
      <c r="X4" s="442"/>
      <c r="Y4" s="442"/>
      <c r="Z4" s="443"/>
      <c r="AA4" s="31" t="s">
        <v>37</v>
      </c>
      <c r="AB4" s="444" t="s">
        <v>43</v>
      </c>
      <c r="AC4" s="444"/>
      <c r="AD4" s="444"/>
      <c r="AE4" s="444" t="s">
        <v>44</v>
      </c>
      <c r="AF4" s="445"/>
      <c r="AG4" s="32" t="s">
        <v>37</v>
      </c>
      <c r="AH4" s="446" t="s">
        <v>45</v>
      </c>
      <c r="AI4" s="446"/>
      <c r="AJ4" s="446"/>
      <c r="AK4" s="446" t="s">
        <v>46</v>
      </c>
      <c r="AL4" s="447"/>
      <c r="AM4" s="33" t="s">
        <v>37</v>
      </c>
      <c r="AN4" s="434" t="s">
        <v>47</v>
      </c>
      <c r="AO4" s="434"/>
      <c r="AP4" s="434"/>
      <c r="AQ4" s="434" t="s">
        <v>46</v>
      </c>
      <c r="AR4" s="435"/>
      <c r="AS4" s="34" t="s">
        <v>37</v>
      </c>
      <c r="AT4" s="436" t="s">
        <v>47</v>
      </c>
      <c r="AU4" s="436"/>
      <c r="AV4" s="436"/>
      <c r="AW4" s="436" t="s">
        <v>46</v>
      </c>
      <c r="AX4" s="437"/>
      <c r="AY4" s="46"/>
      <c r="AZ4" s="358"/>
      <c r="BA4" s="47"/>
      <c r="BB4" s="5"/>
    </row>
    <row r="5" spans="1:54" ht="98.25" customHeight="1" x14ac:dyDescent="0.25">
      <c r="A5" s="60" t="s">
        <v>48</v>
      </c>
      <c r="B5" s="71" t="s">
        <v>49</v>
      </c>
      <c r="C5" s="86" t="s">
        <v>50</v>
      </c>
      <c r="D5" s="82" t="s">
        <v>51</v>
      </c>
      <c r="E5" s="71" t="s">
        <v>52</v>
      </c>
      <c r="F5" s="71" t="s">
        <v>53</v>
      </c>
      <c r="G5" s="71" t="s">
        <v>54</v>
      </c>
      <c r="H5" s="71" t="s">
        <v>55</v>
      </c>
      <c r="I5" s="103" t="s">
        <v>56</v>
      </c>
      <c r="J5" s="95" t="s">
        <v>57</v>
      </c>
      <c r="K5" s="116" t="s">
        <v>58</v>
      </c>
      <c r="L5" s="12" t="s">
        <v>59</v>
      </c>
      <c r="M5" s="95" t="s">
        <v>60</v>
      </c>
      <c r="N5" s="100" t="s">
        <v>61</v>
      </c>
      <c r="O5" s="13" t="s">
        <v>62</v>
      </c>
      <c r="P5" s="12" t="s">
        <v>63</v>
      </c>
      <c r="Q5" s="13" t="s">
        <v>64</v>
      </c>
      <c r="R5" s="14" t="s">
        <v>65</v>
      </c>
      <c r="S5" s="15" t="s">
        <v>66</v>
      </c>
      <c r="T5" s="15" t="s">
        <v>67</v>
      </c>
      <c r="U5" s="15" t="s">
        <v>68</v>
      </c>
      <c r="V5" s="7" t="s">
        <v>69</v>
      </c>
      <c r="W5" s="61" t="s">
        <v>39</v>
      </c>
      <c r="X5" s="61" t="s">
        <v>40</v>
      </c>
      <c r="Y5" s="61" t="s">
        <v>41</v>
      </c>
      <c r="Z5" s="61" t="s">
        <v>42</v>
      </c>
      <c r="AA5" s="35" t="s">
        <v>70</v>
      </c>
      <c r="AB5" s="36" t="s">
        <v>71</v>
      </c>
      <c r="AC5" s="36" t="s">
        <v>72</v>
      </c>
      <c r="AD5" s="36" t="s">
        <v>73</v>
      </c>
      <c r="AE5" s="37" t="s">
        <v>74</v>
      </c>
      <c r="AF5" s="38" t="s">
        <v>75</v>
      </c>
      <c r="AG5" s="35" t="s">
        <v>70</v>
      </c>
      <c r="AH5" s="36" t="s">
        <v>71</v>
      </c>
      <c r="AI5" s="36" t="s">
        <v>72</v>
      </c>
      <c r="AJ5" s="36" t="s">
        <v>73</v>
      </c>
      <c r="AK5" s="37" t="s">
        <v>74</v>
      </c>
      <c r="AL5" s="38" t="s">
        <v>75</v>
      </c>
      <c r="AM5" s="35" t="s">
        <v>70</v>
      </c>
      <c r="AN5" s="36" t="s">
        <v>71</v>
      </c>
      <c r="AO5" s="36" t="s">
        <v>72</v>
      </c>
      <c r="AP5" s="36" t="s">
        <v>73</v>
      </c>
      <c r="AQ5" s="37" t="s">
        <v>74</v>
      </c>
      <c r="AR5" s="38" t="s">
        <v>75</v>
      </c>
      <c r="AS5" s="35" t="s">
        <v>70</v>
      </c>
      <c r="AT5" s="36" t="s">
        <v>71</v>
      </c>
      <c r="AU5" s="36" t="s">
        <v>72</v>
      </c>
      <c r="AV5" s="36" t="s">
        <v>73</v>
      </c>
      <c r="AW5" s="37" t="s">
        <v>74</v>
      </c>
      <c r="AX5" s="389" t="s">
        <v>75</v>
      </c>
      <c r="AY5" s="390" t="s">
        <v>76</v>
      </c>
      <c r="AZ5" s="391" t="s">
        <v>836</v>
      </c>
      <c r="BA5" s="391" t="s">
        <v>837</v>
      </c>
      <c r="BB5" s="5"/>
    </row>
    <row r="6" spans="1:54" ht="108.6" customHeight="1" x14ac:dyDescent="0.25">
      <c r="A6" s="49">
        <v>1</v>
      </c>
      <c r="B6" s="72" t="s">
        <v>77</v>
      </c>
      <c r="C6" s="87" t="s">
        <v>78</v>
      </c>
      <c r="D6" s="75" t="s">
        <v>22</v>
      </c>
      <c r="E6" s="72" t="s">
        <v>23</v>
      </c>
      <c r="F6" s="72" t="s">
        <v>79</v>
      </c>
      <c r="G6" s="72" t="s">
        <v>80</v>
      </c>
      <c r="H6" s="72" t="s">
        <v>81</v>
      </c>
      <c r="I6" s="72" t="s">
        <v>82</v>
      </c>
      <c r="J6" s="64" t="s">
        <v>83</v>
      </c>
      <c r="K6" s="156" t="s">
        <v>84</v>
      </c>
      <c r="L6" s="48">
        <v>1</v>
      </c>
      <c r="M6" s="6" t="s">
        <v>85</v>
      </c>
      <c r="N6" s="51" t="s">
        <v>86</v>
      </c>
      <c r="O6" s="157">
        <v>1</v>
      </c>
      <c r="P6" s="51" t="s">
        <v>87</v>
      </c>
      <c r="Q6" s="51" t="s">
        <v>88</v>
      </c>
      <c r="R6" s="51" t="s">
        <v>89</v>
      </c>
      <c r="S6" s="158" t="s">
        <v>90</v>
      </c>
      <c r="T6" s="159" t="s">
        <v>91</v>
      </c>
      <c r="U6" s="159" t="s">
        <v>92</v>
      </c>
      <c r="V6" s="160">
        <v>0.12</v>
      </c>
      <c r="W6" s="161">
        <v>0.2</v>
      </c>
      <c r="X6" s="161">
        <v>0.4</v>
      </c>
      <c r="Y6" s="161">
        <v>0.8</v>
      </c>
      <c r="Z6" s="161">
        <v>1</v>
      </c>
      <c r="AA6" s="302">
        <v>0.2</v>
      </c>
      <c r="AB6" s="308" t="s">
        <v>93</v>
      </c>
      <c r="AC6" s="308" t="s">
        <v>94</v>
      </c>
      <c r="AD6" s="303" t="s">
        <v>82</v>
      </c>
      <c r="AE6" s="49" t="s">
        <v>95</v>
      </c>
      <c r="AF6" s="163" t="s">
        <v>260</v>
      </c>
      <c r="AG6" s="49"/>
      <c r="AH6" s="49"/>
      <c r="AI6" s="49"/>
      <c r="AJ6" s="49"/>
      <c r="AK6" s="49"/>
      <c r="AL6" s="49"/>
      <c r="AM6" s="49"/>
      <c r="AN6" s="49"/>
      <c r="AO6" s="49"/>
      <c r="AP6" s="49"/>
      <c r="AQ6" s="49"/>
      <c r="AR6" s="49"/>
      <c r="AS6" s="49"/>
      <c r="AT6" s="49"/>
      <c r="AU6" s="49"/>
      <c r="AV6" s="49"/>
      <c r="AW6" s="49"/>
      <c r="AX6" s="49"/>
      <c r="AY6" s="353">
        <f>+IF(W6=0,"NO PROGRAMADA",AA6/W6)</f>
        <v>1</v>
      </c>
      <c r="AZ6" s="382" t="s">
        <v>852</v>
      </c>
      <c r="BA6" s="359">
        <f>+AY6</f>
        <v>1</v>
      </c>
      <c r="BB6" s="5"/>
    </row>
    <row r="7" spans="1:54" ht="108.6" customHeight="1" x14ac:dyDescent="0.25">
      <c r="A7" s="49">
        <v>2</v>
      </c>
      <c r="B7" s="72" t="s">
        <v>77</v>
      </c>
      <c r="C7" s="87" t="s">
        <v>96</v>
      </c>
      <c r="D7" s="75" t="s">
        <v>22</v>
      </c>
      <c r="E7" s="72" t="s">
        <v>23</v>
      </c>
      <c r="F7" s="72" t="s">
        <v>97</v>
      </c>
      <c r="G7" s="72" t="s">
        <v>80</v>
      </c>
      <c r="H7" s="72" t="s">
        <v>98</v>
      </c>
      <c r="I7" s="72" t="s">
        <v>82</v>
      </c>
      <c r="J7" s="64" t="s">
        <v>83</v>
      </c>
      <c r="K7" s="162" t="s">
        <v>99</v>
      </c>
      <c r="L7" s="48">
        <v>2</v>
      </c>
      <c r="M7" s="48" t="s">
        <v>100</v>
      </c>
      <c r="N7" s="163" t="s">
        <v>101</v>
      </c>
      <c r="O7" s="163">
        <v>2</v>
      </c>
      <c r="P7" s="163" t="s">
        <v>102</v>
      </c>
      <c r="Q7" s="163" t="s">
        <v>103</v>
      </c>
      <c r="R7" s="51" t="s">
        <v>89</v>
      </c>
      <c r="S7" s="159" t="s">
        <v>90</v>
      </c>
      <c r="T7" s="164" t="s">
        <v>104</v>
      </c>
      <c r="U7" s="159" t="s">
        <v>82</v>
      </c>
      <c r="V7" s="160">
        <v>0.11</v>
      </c>
      <c r="W7" s="165">
        <v>0</v>
      </c>
      <c r="X7" s="165">
        <v>2</v>
      </c>
      <c r="Y7" s="165">
        <v>0</v>
      </c>
      <c r="Z7" s="165">
        <v>0</v>
      </c>
      <c r="AA7" s="303" t="s">
        <v>835</v>
      </c>
      <c r="AB7" s="308"/>
      <c r="AC7" s="308"/>
      <c r="AD7" s="303"/>
      <c r="AE7" s="49" t="s">
        <v>82</v>
      </c>
      <c r="AF7" s="49" t="s">
        <v>105</v>
      </c>
      <c r="AG7" s="49"/>
      <c r="AH7" s="49"/>
      <c r="AI7" s="49"/>
      <c r="AJ7" s="49"/>
      <c r="AK7" s="49"/>
      <c r="AL7" s="49"/>
      <c r="AM7" s="49"/>
      <c r="AN7" s="49"/>
      <c r="AO7" s="49"/>
      <c r="AP7" s="49"/>
      <c r="AQ7" s="49"/>
      <c r="AR7" s="49"/>
      <c r="AS7" s="49"/>
      <c r="AT7" s="49"/>
      <c r="AU7" s="49"/>
      <c r="AV7" s="49"/>
      <c r="AW7" s="49"/>
      <c r="AX7" s="49"/>
      <c r="AY7" s="353" t="str">
        <f t="shared" ref="AY7:AY70" si="0">+IF(W7=0,"NO PROGRAMADA",AA7/W7)</f>
        <v>NO PROGRAMADA</v>
      </c>
      <c r="AZ7" s="353" t="s">
        <v>835</v>
      </c>
      <c r="BA7" s="387" t="s">
        <v>835</v>
      </c>
      <c r="BB7" s="5"/>
    </row>
    <row r="8" spans="1:54" ht="108.6" customHeight="1" x14ac:dyDescent="0.25">
      <c r="A8" s="49">
        <v>3</v>
      </c>
      <c r="B8" s="90" t="s">
        <v>77</v>
      </c>
      <c r="C8" s="87" t="s">
        <v>96</v>
      </c>
      <c r="D8" s="75" t="s">
        <v>22</v>
      </c>
      <c r="E8" s="72" t="s">
        <v>23</v>
      </c>
      <c r="F8" s="72" t="s">
        <v>97</v>
      </c>
      <c r="G8" s="72" t="s">
        <v>80</v>
      </c>
      <c r="H8" s="72" t="s">
        <v>98</v>
      </c>
      <c r="I8" s="72" t="s">
        <v>82</v>
      </c>
      <c r="J8" s="64" t="s">
        <v>83</v>
      </c>
      <c r="K8" s="162" t="s">
        <v>106</v>
      </c>
      <c r="L8" s="48">
        <v>3</v>
      </c>
      <c r="M8" s="6" t="s">
        <v>107</v>
      </c>
      <c r="N8" s="51" t="s">
        <v>108</v>
      </c>
      <c r="O8" s="51">
        <v>36</v>
      </c>
      <c r="P8" s="51" t="s">
        <v>109</v>
      </c>
      <c r="Q8" s="51" t="s">
        <v>103</v>
      </c>
      <c r="R8" s="51" t="s">
        <v>89</v>
      </c>
      <c r="S8" s="158" t="s">
        <v>110</v>
      </c>
      <c r="T8" s="164" t="s">
        <v>111</v>
      </c>
      <c r="U8" s="166">
        <v>0</v>
      </c>
      <c r="V8" s="160">
        <v>0.11</v>
      </c>
      <c r="W8" s="165">
        <v>0</v>
      </c>
      <c r="X8" s="165">
        <v>12</v>
      </c>
      <c r="Y8" s="165">
        <v>24</v>
      </c>
      <c r="Z8" s="165">
        <v>36</v>
      </c>
      <c r="AA8" s="303" t="s">
        <v>835</v>
      </c>
      <c r="AB8" s="308"/>
      <c r="AC8" s="308"/>
      <c r="AD8" s="303"/>
      <c r="AE8" s="49" t="s">
        <v>82</v>
      </c>
      <c r="AF8" s="49" t="s">
        <v>105</v>
      </c>
      <c r="AG8" s="49"/>
      <c r="AH8" s="49"/>
      <c r="AI8" s="49"/>
      <c r="AJ8" s="49"/>
      <c r="AK8" s="49"/>
      <c r="AL8" s="49"/>
      <c r="AM8" s="49"/>
      <c r="AN8" s="49"/>
      <c r="AO8" s="49"/>
      <c r="AP8" s="49"/>
      <c r="AQ8" s="49"/>
      <c r="AR8" s="49"/>
      <c r="AS8" s="49"/>
      <c r="AT8" s="49"/>
      <c r="AU8" s="49"/>
      <c r="AV8" s="49"/>
      <c r="AW8" s="49"/>
      <c r="AX8" s="49"/>
      <c r="AY8" s="353" t="str">
        <f t="shared" si="0"/>
        <v>NO PROGRAMADA</v>
      </c>
      <c r="AZ8" s="353" t="s">
        <v>835</v>
      </c>
      <c r="BA8" s="387" t="s">
        <v>835</v>
      </c>
      <c r="BB8" s="5"/>
    </row>
    <row r="9" spans="1:54" ht="108.6" customHeight="1" x14ac:dyDescent="0.25">
      <c r="A9" s="49">
        <v>4</v>
      </c>
      <c r="B9" s="134" t="s">
        <v>77</v>
      </c>
      <c r="C9" s="88" t="s">
        <v>78</v>
      </c>
      <c r="D9" s="135" t="s">
        <v>22</v>
      </c>
      <c r="E9" s="134" t="s">
        <v>23</v>
      </c>
      <c r="F9" s="134" t="s">
        <v>97</v>
      </c>
      <c r="G9" s="134" t="s">
        <v>112</v>
      </c>
      <c r="H9" s="134" t="s">
        <v>113</v>
      </c>
      <c r="I9" s="134" t="s">
        <v>82</v>
      </c>
      <c r="J9" s="96" t="s">
        <v>114</v>
      </c>
      <c r="K9" s="167" t="s">
        <v>115</v>
      </c>
      <c r="L9" s="48">
        <v>4</v>
      </c>
      <c r="M9" s="96" t="s">
        <v>116</v>
      </c>
      <c r="N9" s="135" t="s">
        <v>117</v>
      </c>
      <c r="O9" s="168">
        <v>12</v>
      </c>
      <c r="P9" s="168" t="s">
        <v>118</v>
      </c>
      <c r="Q9" s="168" t="s">
        <v>103</v>
      </c>
      <c r="R9" s="168" t="s">
        <v>89</v>
      </c>
      <c r="S9" s="169" t="s">
        <v>110</v>
      </c>
      <c r="T9" s="342" t="s">
        <v>119</v>
      </c>
      <c r="U9" s="344">
        <v>0</v>
      </c>
      <c r="V9" s="160">
        <v>0.11</v>
      </c>
      <c r="W9" s="170">
        <v>3</v>
      </c>
      <c r="X9" s="170">
        <v>6</v>
      </c>
      <c r="Y9" s="170">
        <v>9</v>
      </c>
      <c r="Z9" s="171">
        <v>12</v>
      </c>
      <c r="AA9" s="303">
        <v>1</v>
      </c>
      <c r="AB9" s="308" t="s">
        <v>120</v>
      </c>
      <c r="AC9" s="308" t="s">
        <v>94</v>
      </c>
      <c r="AD9" s="303" t="s">
        <v>82</v>
      </c>
      <c r="AE9" s="49" t="s">
        <v>95</v>
      </c>
      <c r="AF9" s="163" t="s">
        <v>807</v>
      </c>
      <c r="AG9" s="49"/>
      <c r="AH9" s="49"/>
      <c r="AI9" s="49"/>
      <c r="AJ9" s="49"/>
      <c r="AK9" s="49"/>
      <c r="AL9" s="49"/>
      <c r="AM9" s="49"/>
      <c r="AN9" s="49"/>
      <c r="AO9" s="49"/>
      <c r="AP9" s="49"/>
      <c r="AQ9" s="49"/>
      <c r="AR9" s="49"/>
      <c r="AS9" s="49"/>
      <c r="AT9" s="49"/>
      <c r="AU9" s="49"/>
      <c r="AV9" s="49"/>
      <c r="AW9" s="49"/>
      <c r="AX9" s="49"/>
      <c r="AY9" s="353">
        <f t="shared" si="0"/>
        <v>0.33333333333333331</v>
      </c>
      <c r="AZ9" s="383" t="s">
        <v>845</v>
      </c>
      <c r="BA9" s="387">
        <f t="shared" ref="BA9:BA11" si="1">+AY9</f>
        <v>0.33333333333333331</v>
      </c>
      <c r="BB9" s="5"/>
    </row>
    <row r="10" spans="1:54" ht="108.6" customHeight="1" x14ac:dyDescent="0.25">
      <c r="A10" s="49">
        <v>5</v>
      </c>
      <c r="B10" s="136" t="s">
        <v>77</v>
      </c>
      <c r="C10" s="137" t="s">
        <v>121</v>
      </c>
      <c r="D10" s="136" t="s">
        <v>22</v>
      </c>
      <c r="E10" s="136" t="s">
        <v>23</v>
      </c>
      <c r="F10" s="136" t="s">
        <v>79</v>
      </c>
      <c r="G10" s="136" t="s">
        <v>80</v>
      </c>
      <c r="H10" s="136" t="s">
        <v>98</v>
      </c>
      <c r="I10" s="136" t="s">
        <v>82</v>
      </c>
      <c r="J10" s="138" t="s">
        <v>122</v>
      </c>
      <c r="K10" s="172" t="s">
        <v>123</v>
      </c>
      <c r="L10" s="48">
        <v>5</v>
      </c>
      <c r="M10" s="173" t="s">
        <v>124</v>
      </c>
      <c r="N10" s="174" t="s">
        <v>125</v>
      </c>
      <c r="O10" s="175">
        <v>1</v>
      </c>
      <c r="P10" s="176" t="s">
        <v>126</v>
      </c>
      <c r="Q10" s="176" t="s">
        <v>88</v>
      </c>
      <c r="R10" s="176" t="s">
        <v>89</v>
      </c>
      <c r="S10" s="176" t="s">
        <v>110</v>
      </c>
      <c r="T10" s="341" t="s">
        <v>127</v>
      </c>
      <c r="U10" s="343">
        <v>0</v>
      </c>
      <c r="V10" s="160">
        <v>0.11</v>
      </c>
      <c r="W10" s="175">
        <v>0.25</v>
      </c>
      <c r="X10" s="175">
        <v>0.5</v>
      </c>
      <c r="Y10" s="175">
        <v>0.75</v>
      </c>
      <c r="Z10" s="175">
        <v>1</v>
      </c>
      <c r="AA10" s="302">
        <v>0.25</v>
      </c>
      <c r="AB10" s="308" t="s">
        <v>128</v>
      </c>
      <c r="AC10" s="308" t="s">
        <v>129</v>
      </c>
      <c r="AD10" s="303" t="s">
        <v>82</v>
      </c>
      <c r="AE10" s="49" t="s">
        <v>95</v>
      </c>
      <c r="AF10" s="51" t="s">
        <v>130</v>
      </c>
      <c r="AG10" s="49"/>
      <c r="AH10" s="49"/>
      <c r="AI10" s="49"/>
      <c r="AJ10" s="49"/>
      <c r="AK10" s="49"/>
      <c r="AL10" s="49"/>
      <c r="AM10" s="49"/>
      <c r="AN10" s="49"/>
      <c r="AO10" s="49"/>
      <c r="AP10" s="49"/>
      <c r="AQ10" s="49"/>
      <c r="AR10" s="49"/>
      <c r="AS10" s="49"/>
      <c r="AT10" s="49"/>
      <c r="AU10" s="49"/>
      <c r="AV10" s="49"/>
      <c r="AW10" s="49"/>
      <c r="AX10" s="49"/>
      <c r="AY10" s="353">
        <f t="shared" si="0"/>
        <v>1</v>
      </c>
      <c r="AZ10" s="382" t="s">
        <v>852</v>
      </c>
      <c r="BA10" s="387">
        <f t="shared" si="1"/>
        <v>1</v>
      </c>
      <c r="BB10" s="5"/>
    </row>
    <row r="11" spans="1:54" ht="108.6" customHeight="1" x14ac:dyDescent="0.25">
      <c r="A11" s="49">
        <v>6</v>
      </c>
      <c r="B11" s="139" t="s">
        <v>77</v>
      </c>
      <c r="C11" s="75" t="s">
        <v>131</v>
      </c>
      <c r="D11" s="134" t="s">
        <v>22</v>
      </c>
      <c r="E11" s="134" t="s">
        <v>23</v>
      </c>
      <c r="F11" s="134" t="s">
        <v>97</v>
      </c>
      <c r="G11" s="93" t="s">
        <v>80</v>
      </c>
      <c r="H11" s="93" t="s">
        <v>98</v>
      </c>
      <c r="I11" s="88" t="s">
        <v>82</v>
      </c>
      <c r="J11" s="140" t="s">
        <v>122</v>
      </c>
      <c r="K11" s="177" t="s">
        <v>132</v>
      </c>
      <c r="L11" s="48">
        <v>6</v>
      </c>
      <c r="M11" s="178" t="s">
        <v>133</v>
      </c>
      <c r="N11" s="179" t="s">
        <v>134</v>
      </c>
      <c r="O11" s="180">
        <v>4</v>
      </c>
      <c r="P11" s="180" t="s">
        <v>135</v>
      </c>
      <c r="Q11" s="180" t="s">
        <v>103</v>
      </c>
      <c r="R11" s="180" t="s">
        <v>89</v>
      </c>
      <c r="S11" s="181" t="s">
        <v>110</v>
      </c>
      <c r="T11" s="182" t="s">
        <v>136</v>
      </c>
      <c r="U11" s="182">
        <v>0</v>
      </c>
      <c r="V11" s="160">
        <v>0.11</v>
      </c>
      <c r="W11" s="183">
        <v>1</v>
      </c>
      <c r="X11" s="183">
        <v>2</v>
      </c>
      <c r="Y11" s="183">
        <v>3</v>
      </c>
      <c r="Z11" s="183">
        <v>4</v>
      </c>
      <c r="AA11" s="303">
        <v>1</v>
      </c>
      <c r="AB11" s="308" t="s">
        <v>137</v>
      </c>
      <c r="AC11" s="308" t="s">
        <v>94</v>
      </c>
      <c r="AD11" s="303" t="s">
        <v>82</v>
      </c>
      <c r="AE11" s="49" t="s">
        <v>95</v>
      </c>
      <c r="AF11" s="51" t="s">
        <v>130</v>
      </c>
      <c r="AG11" s="49"/>
      <c r="AH11" s="49"/>
      <c r="AI11" s="49"/>
      <c r="AJ11" s="49"/>
      <c r="AK11" s="49"/>
      <c r="AL11" s="49"/>
      <c r="AM11" s="49"/>
      <c r="AN11" s="49"/>
      <c r="AO11" s="49"/>
      <c r="AP11" s="49"/>
      <c r="AQ11" s="49"/>
      <c r="AR11" s="49"/>
      <c r="AS11" s="49"/>
      <c r="AT11" s="49"/>
      <c r="AU11" s="49"/>
      <c r="AV11" s="49"/>
      <c r="AW11" s="49"/>
      <c r="AX11" s="49"/>
      <c r="AY11" s="353">
        <f t="shared" si="0"/>
        <v>1</v>
      </c>
      <c r="AZ11" s="382" t="s">
        <v>852</v>
      </c>
      <c r="BA11" s="387">
        <f t="shared" si="1"/>
        <v>1</v>
      </c>
      <c r="BB11" s="5"/>
    </row>
    <row r="12" spans="1:54" ht="108.6" customHeight="1" x14ac:dyDescent="0.25">
      <c r="A12" s="49">
        <v>7</v>
      </c>
      <c r="B12" s="91" t="s">
        <v>138</v>
      </c>
      <c r="C12" s="75" t="s">
        <v>139</v>
      </c>
      <c r="D12" s="141" t="s">
        <v>22</v>
      </c>
      <c r="E12" s="136" t="s">
        <v>23</v>
      </c>
      <c r="F12" s="136" t="s">
        <v>97</v>
      </c>
      <c r="G12" s="136" t="s">
        <v>112</v>
      </c>
      <c r="H12" s="94"/>
      <c r="I12" s="136" t="s">
        <v>82</v>
      </c>
      <c r="J12" s="97" t="s">
        <v>114</v>
      </c>
      <c r="K12" s="172" t="s">
        <v>140</v>
      </c>
      <c r="L12" s="48">
        <v>7</v>
      </c>
      <c r="M12" s="173" t="s">
        <v>141</v>
      </c>
      <c r="N12" s="184" t="s">
        <v>142</v>
      </c>
      <c r="O12" s="185">
        <v>1</v>
      </c>
      <c r="P12" s="185" t="s">
        <v>143</v>
      </c>
      <c r="Q12" s="185" t="s">
        <v>103</v>
      </c>
      <c r="R12" s="185" t="s">
        <v>89</v>
      </c>
      <c r="S12" s="185" t="s">
        <v>110</v>
      </c>
      <c r="T12" s="185" t="s">
        <v>144</v>
      </c>
      <c r="U12" s="185">
        <v>0</v>
      </c>
      <c r="V12" s="186">
        <v>0.11</v>
      </c>
      <c r="W12" s="185">
        <v>0</v>
      </c>
      <c r="X12" s="185">
        <v>0</v>
      </c>
      <c r="Y12" s="185">
        <v>0</v>
      </c>
      <c r="Z12" s="185">
        <v>1</v>
      </c>
      <c r="AA12" s="303" t="s">
        <v>835</v>
      </c>
      <c r="AB12" s="308"/>
      <c r="AC12" s="308"/>
      <c r="AD12" s="303"/>
      <c r="AE12" s="49" t="s">
        <v>82</v>
      </c>
      <c r="AF12" s="49" t="s">
        <v>105</v>
      </c>
      <c r="AG12" s="49"/>
      <c r="AH12" s="49"/>
      <c r="AI12" s="49"/>
      <c r="AJ12" s="49"/>
      <c r="AK12" s="49"/>
      <c r="AL12" s="49"/>
      <c r="AM12" s="49"/>
      <c r="AN12" s="49"/>
      <c r="AO12" s="49"/>
      <c r="AP12" s="49"/>
      <c r="AQ12" s="49"/>
      <c r="AR12" s="49"/>
      <c r="AS12" s="49"/>
      <c r="AT12" s="49"/>
      <c r="AU12" s="49"/>
      <c r="AV12" s="49"/>
      <c r="AW12" s="49"/>
      <c r="AX12" s="49"/>
      <c r="AY12" s="353" t="str">
        <f t="shared" si="0"/>
        <v>NO PROGRAMADA</v>
      </c>
      <c r="AZ12" s="353" t="s">
        <v>835</v>
      </c>
      <c r="BA12" s="387" t="s">
        <v>835</v>
      </c>
      <c r="BB12" s="5"/>
    </row>
    <row r="13" spans="1:54" s="106" customFormat="1" ht="108.6" customHeight="1" x14ac:dyDescent="0.25">
      <c r="A13" s="49">
        <v>8</v>
      </c>
      <c r="B13" s="108" t="s">
        <v>77</v>
      </c>
      <c r="C13" s="109" t="s">
        <v>145</v>
      </c>
      <c r="D13" s="109" t="s">
        <v>22</v>
      </c>
      <c r="E13" s="110" t="s">
        <v>23</v>
      </c>
      <c r="F13" s="110" t="s">
        <v>79</v>
      </c>
      <c r="G13" s="110" t="s">
        <v>80</v>
      </c>
      <c r="H13" s="110" t="s">
        <v>146</v>
      </c>
      <c r="I13" s="108" t="s">
        <v>147</v>
      </c>
      <c r="J13" s="112" t="s">
        <v>83</v>
      </c>
      <c r="K13" s="187" t="s">
        <v>148</v>
      </c>
      <c r="L13" s="48">
        <v>8</v>
      </c>
      <c r="M13" s="188" t="s">
        <v>149</v>
      </c>
      <c r="N13" s="109" t="s">
        <v>150</v>
      </c>
      <c r="O13" s="189">
        <v>1</v>
      </c>
      <c r="P13" s="190" t="s">
        <v>126</v>
      </c>
      <c r="Q13" s="190" t="s">
        <v>88</v>
      </c>
      <c r="R13" s="190" t="s">
        <v>89</v>
      </c>
      <c r="S13" s="191" t="s">
        <v>110</v>
      </c>
      <c r="T13" s="191" t="s">
        <v>151</v>
      </c>
      <c r="U13" s="191" t="s">
        <v>82</v>
      </c>
      <c r="V13" s="189">
        <v>0.11</v>
      </c>
      <c r="W13" s="189">
        <v>0.1</v>
      </c>
      <c r="X13" s="189">
        <v>0.4</v>
      </c>
      <c r="Y13" s="189">
        <v>0.8</v>
      </c>
      <c r="Z13" s="189">
        <v>1</v>
      </c>
      <c r="AA13" s="354">
        <v>0.1</v>
      </c>
      <c r="AB13" s="313" t="s">
        <v>850</v>
      </c>
      <c r="AC13" s="313" t="s">
        <v>94</v>
      </c>
      <c r="AD13" s="304" t="s">
        <v>94</v>
      </c>
      <c r="AE13" s="107" t="s">
        <v>95</v>
      </c>
      <c r="AF13" s="51" t="s">
        <v>130</v>
      </c>
      <c r="AG13" s="107"/>
      <c r="AH13" s="107"/>
      <c r="AI13" s="107"/>
      <c r="AJ13" s="107"/>
      <c r="AK13" s="107"/>
      <c r="AL13" s="107"/>
      <c r="AM13" s="107"/>
      <c r="AN13" s="107"/>
      <c r="AO13" s="107"/>
      <c r="AP13" s="107"/>
      <c r="AQ13" s="107"/>
      <c r="AR13" s="107"/>
      <c r="AS13" s="107"/>
      <c r="AT13" s="107"/>
      <c r="AU13" s="107"/>
      <c r="AV13" s="107"/>
      <c r="AW13" s="107"/>
      <c r="AX13" s="107"/>
      <c r="AY13" s="353">
        <f t="shared" si="0"/>
        <v>1</v>
      </c>
      <c r="AZ13" s="382" t="s">
        <v>852</v>
      </c>
      <c r="BA13" s="387">
        <f t="shared" ref="BA13:BA17" si="2">+AY13</f>
        <v>1</v>
      </c>
      <c r="BB13" s="102"/>
    </row>
    <row r="14" spans="1:54" s="106" customFormat="1" ht="108.6" customHeight="1" x14ac:dyDescent="0.25">
      <c r="A14" s="49">
        <v>9</v>
      </c>
      <c r="B14" s="108" t="s">
        <v>77</v>
      </c>
      <c r="C14" s="109" t="s">
        <v>145</v>
      </c>
      <c r="D14" s="109" t="s">
        <v>22</v>
      </c>
      <c r="E14" s="110" t="s">
        <v>23</v>
      </c>
      <c r="F14" s="110" t="s">
        <v>79</v>
      </c>
      <c r="G14" s="110" t="s">
        <v>80</v>
      </c>
      <c r="H14" s="110" t="s">
        <v>152</v>
      </c>
      <c r="I14" s="108" t="s">
        <v>147</v>
      </c>
      <c r="J14" s="112" t="s">
        <v>83</v>
      </c>
      <c r="K14" s="187" t="s">
        <v>153</v>
      </c>
      <c r="L14" s="48">
        <v>9</v>
      </c>
      <c r="M14" s="188" t="s">
        <v>154</v>
      </c>
      <c r="N14" s="109" t="s">
        <v>150</v>
      </c>
      <c r="O14" s="189">
        <v>1</v>
      </c>
      <c r="P14" s="190" t="s">
        <v>126</v>
      </c>
      <c r="Q14" s="190" t="s">
        <v>88</v>
      </c>
      <c r="R14" s="190" t="s">
        <v>89</v>
      </c>
      <c r="S14" s="192" t="s">
        <v>110</v>
      </c>
      <c r="T14" s="191" t="s">
        <v>151</v>
      </c>
      <c r="U14" s="192" t="s">
        <v>82</v>
      </c>
      <c r="V14" s="189">
        <v>0.11</v>
      </c>
      <c r="W14" s="189">
        <v>0.1</v>
      </c>
      <c r="X14" s="189">
        <v>0.4</v>
      </c>
      <c r="Y14" s="189">
        <v>0.8</v>
      </c>
      <c r="Z14" s="189">
        <v>1</v>
      </c>
      <c r="AA14" s="354">
        <v>0.1</v>
      </c>
      <c r="AB14" s="313" t="s">
        <v>155</v>
      </c>
      <c r="AC14" s="313" t="s">
        <v>94</v>
      </c>
      <c r="AD14" s="304" t="s">
        <v>94</v>
      </c>
      <c r="AE14" s="107" t="s">
        <v>95</v>
      </c>
      <c r="AF14" s="51" t="s">
        <v>130</v>
      </c>
      <c r="AG14" s="107"/>
      <c r="AH14" s="107"/>
      <c r="AI14" s="107"/>
      <c r="AJ14" s="107"/>
      <c r="AK14" s="107"/>
      <c r="AL14" s="107"/>
      <c r="AM14" s="107"/>
      <c r="AN14" s="107"/>
      <c r="AO14" s="107"/>
      <c r="AP14" s="107"/>
      <c r="AQ14" s="107"/>
      <c r="AR14" s="107"/>
      <c r="AS14" s="107"/>
      <c r="AT14" s="107"/>
      <c r="AU14" s="107"/>
      <c r="AV14" s="107"/>
      <c r="AW14" s="107"/>
      <c r="AX14" s="107"/>
      <c r="AY14" s="353">
        <f t="shared" si="0"/>
        <v>1</v>
      </c>
      <c r="AZ14" s="382" t="s">
        <v>852</v>
      </c>
      <c r="BA14" s="387">
        <f t="shared" si="2"/>
        <v>1</v>
      </c>
      <c r="BB14" s="102"/>
    </row>
    <row r="15" spans="1:54" ht="108.6" customHeight="1" x14ac:dyDescent="0.25">
      <c r="A15" s="49">
        <v>10</v>
      </c>
      <c r="B15" s="84" t="s">
        <v>156</v>
      </c>
      <c r="C15" s="75" t="s">
        <v>157</v>
      </c>
      <c r="D15" s="72" t="s">
        <v>22</v>
      </c>
      <c r="E15" s="72" t="s">
        <v>27</v>
      </c>
      <c r="F15" s="72" t="s">
        <v>158</v>
      </c>
      <c r="G15" s="72" t="s">
        <v>80</v>
      </c>
      <c r="H15" s="72" t="s">
        <v>159</v>
      </c>
      <c r="I15" s="72" t="s">
        <v>82</v>
      </c>
      <c r="J15" s="63" t="s">
        <v>114</v>
      </c>
      <c r="K15" s="162" t="s">
        <v>160</v>
      </c>
      <c r="L15" s="48">
        <v>10</v>
      </c>
      <c r="M15" s="50" t="s">
        <v>161</v>
      </c>
      <c r="N15" s="193" t="s">
        <v>162</v>
      </c>
      <c r="O15" s="51">
        <v>20</v>
      </c>
      <c r="P15" s="51" t="s">
        <v>163</v>
      </c>
      <c r="Q15" s="51" t="s">
        <v>103</v>
      </c>
      <c r="R15" s="51" t="s">
        <v>89</v>
      </c>
      <c r="S15" s="194" t="s">
        <v>90</v>
      </c>
      <c r="T15" s="194" t="s">
        <v>163</v>
      </c>
      <c r="U15" s="194">
        <v>27</v>
      </c>
      <c r="V15" s="157">
        <v>0.5</v>
      </c>
      <c r="W15" s="49">
        <v>5</v>
      </c>
      <c r="X15" s="49">
        <v>10</v>
      </c>
      <c r="Y15" s="49">
        <v>15</v>
      </c>
      <c r="Z15" s="107">
        <v>20</v>
      </c>
      <c r="AA15" s="303">
        <v>5</v>
      </c>
      <c r="AB15" s="308" t="s">
        <v>164</v>
      </c>
      <c r="AC15" s="308" t="s">
        <v>165</v>
      </c>
      <c r="AD15" s="303" t="s">
        <v>166</v>
      </c>
      <c r="AE15" s="49" t="s">
        <v>95</v>
      </c>
      <c r="AF15" s="51" t="s">
        <v>130</v>
      </c>
      <c r="AG15" s="49"/>
      <c r="AH15" s="49"/>
      <c r="AI15" s="49"/>
      <c r="AJ15" s="49"/>
      <c r="AK15" s="49"/>
      <c r="AL15" s="49"/>
      <c r="AM15" s="49"/>
      <c r="AN15" s="49"/>
      <c r="AO15" s="49"/>
      <c r="AP15" s="49"/>
      <c r="AQ15" s="49"/>
      <c r="AR15" s="49"/>
      <c r="AS15" s="49"/>
      <c r="AT15" s="49"/>
      <c r="AU15" s="49"/>
      <c r="AV15" s="49"/>
      <c r="AW15" s="49"/>
      <c r="AX15" s="49"/>
      <c r="AY15" s="353">
        <f t="shared" si="0"/>
        <v>1</v>
      </c>
      <c r="AZ15" s="382" t="s">
        <v>852</v>
      </c>
      <c r="BA15" s="387">
        <f t="shared" si="2"/>
        <v>1</v>
      </c>
      <c r="BB15" s="5"/>
    </row>
    <row r="16" spans="1:54" ht="108.6" customHeight="1" x14ac:dyDescent="0.25">
      <c r="A16" s="49">
        <v>11</v>
      </c>
      <c r="B16" s="84" t="s">
        <v>156</v>
      </c>
      <c r="C16" s="75" t="s">
        <v>157</v>
      </c>
      <c r="D16" s="72" t="s">
        <v>22</v>
      </c>
      <c r="E16" s="72" t="s">
        <v>27</v>
      </c>
      <c r="F16" s="72" t="s">
        <v>158</v>
      </c>
      <c r="G16" s="72" t="s">
        <v>80</v>
      </c>
      <c r="H16" s="72" t="s">
        <v>159</v>
      </c>
      <c r="I16" s="72" t="s">
        <v>82</v>
      </c>
      <c r="J16" s="63" t="s">
        <v>114</v>
      </c>
      <c r="K16" s="162" t="s">
        <v>167</v>
      </c>
      <c r="L16" s="48">
        <v>11</v>
      </c>
      <c r="M16" s="50" t="s">
        <v>168</v>
      </c>
      <c r="N16" s="193" t="s">
        <v>169</v>
      </c>
      <c r="O16" s="51">
        <v>12</v>
      </c>
      <c r="P16" s="51" t="s">
        <v>170</v>
      </c>
      <c r="Q16" s="51" t="s">
        <v>103</v>
      </c>
      <c r="R16" s="51" t="s">
        <v>89</v>
      </c>
      <c r="S16" s="194" t="s">
        <v>90</v>
      </c>
      <c r="T16" s="194" t="s">
        <v>171</v>
      </c>
      <c r="U16" s="194">
        <v>12</v>
      </c>
      <c r="V16" s="157">
        <v>0.2</v>
      </c>
      <c r="W16" s="49">
        <v>3</v>
      </c>
      <c r="X16" s="49">
        <v>6</v>
      </c>
      <c r="Y16" s="49">
        <v>9</v>
      </c>
      <c r="Z16" s="107">
        <v>12</v>
      </c>
      <c r="AA16" s="303">
        <v>3</v>
      </c>
      <c r="AB16" s="308" t="s">
        <v>172</v>
      </c>
      <c r="AC16" s="308" t="s">
        <v>165</v>
      </c>
      <c r="AD16" s="303" t="s">
        <v>166</v>
      </c>
      <c r="AE16" s="49" t="s">
        <v>95</v>
      </c>
      <c r="AF16" s="51" t="s">
        <v>130</v>
      </c>
      <c r="AG16" s="49"/>
      <c r="AH16" s="49"/>
      <c r="AI16" s="49"/>
      <c r="AJ16" s="49"/>
      <c r="AK16" s="49"/>
      <c r="AL16" s="49"/>
      <c r="AM16" s="49"/>
      <c r="AN16" s="49"/>
      <c r="AO16" s="49"/>
      <c r="AP16" s="49"/>
      <c r="AQ16" s="49"/>
      <c r="AR16" s="49"/>
      <c r="AS16" s="49"/>
      <c r="AT16" s="49"/>
      <c r="AU16" s="49"/>
      <c r="AV16" s="49"/>
      <c r="AW16" s="49"/>
      <c r="AX16" s="49"/>
      <c r="AY16" s="353">
        <f t="shared" si="0"/>
        <v>1</v>
      </c>
      <c r="AZ16" s="382" t="s">
        <v>852</v>
      </c>
      <c r="BA16" s="387">
        <f t="shared" si="2"/>
        <v>1</v>
      </c>
      <c r="BB16" s="5"/>
    </row>
    <row r="17" spans="1:54" ht="108.6" customHeight="1" x14ac:dyDescent="0.25">
      <c r="A17" s="49">
        <v>12</v>
      </c>
      <c r="B17" s="84" t="s">
        <v>156</v>
      </c>
      <c r="C17" s="75" t="s">
        <v>157</v>
      </c>
      <c r="D17" s="72" t="s">
        <v>22</v>
      </c>
      <c r="E17" s="72" t="s">
        <v>27</v>
      </c>
      <c r="F17" s="72" t="s">
        <v>158</v>
      </c>
      <c r="G17" s="72" t="s">
        <v>173</v>
      </c>
      <c r="H17" s="72" t="s">
        <v>159</v>
      </c>
      <c r="I17" s="72" t="s">
        <v>82</v>
      </c>
      <c r="J17" s="63" t="s">
        <v>114</v>
      </c>
      <c r="K17" s="162" t="s">
        <v>174</v>
      </c>
      <c r="L17" s="48">
        <v>12</v>
      </c>
      <c r="M17" s="6" t="s">
        <v>175</v>
      </c>
      <c r="N17" s="193" t="s">
        <v>176</v>
      </c>
      <c r="O17" s="51">
        <v>12</v>
      </c>
      <c r="P17" s="51" t="s">
        <v>177</v>
      </c>
      <c r="Q17" s="51" t="s">
        <v>103</v>
      </c>
      <c r="R17" s="51" t="s">
        <v>89</v>
      </c>
      <c r="S17" s="194" t="s">
        <v>110</v>
      </c>
      <c r="T17" s="195" t="s">
        <v>178</v>
      </c>
      <c r="U17" s="195">
        <v>0</v>
      </c>
      <c r="V17" s="157">
        <v>0.2</v>
      </c>
      <c r="W17" s="49">
        <v>3</v>
      </c>
      <c r="X17" s="49">
        <v>6</v>
      </c>
      <c r="Y17" s="49">
        <v>9</v>
      </c>
      <c r="Z17" s="107">
        <v>12</v>
      </c>
      <c r="AA17" s="303">
        <v>3</v>
      </c>
      <c r="AB17" s="308" t="s">
        <v>808</v>
      </c>
      <c r="AC17" s="308" t="s">
        <v>179</v>
      </c>
      <c r="AD17" s="303" t="s">
        <v>166</v>
      </c>
      <c r="AE17" s="49" t="s">
        <v>95</v>
      </c>
      <c r="AF17" s="163" t="s">
        <v>809</v>
      </c>
      <c r="AG17" s="49"/>
      <c r="AH17" s="49"/>
      <c r="AI17" s="49"/>
      <c r="AJ17" s="49"/>
      <c r="AK17" s="49"/>
      <c r="AL17" s="49"/>
      <c r="AM17" s="49"/>
      <c r="AN17" s="49"/>
      <c r="AO17" s="49"/>
      <c r="AP17" s="49"/>
      <c r="AQ17" s="49"/>
      <c r="AR17" s="49"/>
      <c r="AS17" s="49"/>
      <c r="AT17" s="49"/>
      <c r="AU17" s="49"/>
      <c r="AV17" s="49"/>
      <c r="AW17" s="49"/>
      <c r="AX17" s="49"/>
      <c r="AY17" s="353">
        <f t="shared" si="0"/>
        <v>1</v>
      </c>
      <c r="AZ17" s="382" t="s">
        <v>852</v>
      </c>
      <c r="BA17" s="387">
        <f t="shared" si="2"/>
        <v>1</v>
      </c>
      <c r="BB17" s="5"/>
    </row>
    <row r="18" spans="1:54" s="106" customFormat="1" ht="108.6" customHeight="1" x14ac:dyDescent="0.25">
      <c r="A18" s="49">
        <v>13</v>
      </c>
      <c r="B18" s="101" t="s">
        <v>156</v>
      </c>
      <c r="C18" s="101" t="s">
        <v>157</v>
      </c>
      <c r="D18" s="101" t="s">
        <v>22</v>
      </c>
      <c r="E18" s="101" t="s">
        <v>27</v>
      </c>
      <c r="F18" s="101" t="s">
        <v>158</v>
      </c>
      <c r="G18" s="101" t="s">
        <v>173</v>
      </c>
      <c r="H18" s="101" t="s">
        <v>159</v>
      </c>
      <c r="I18" s="118" t="s">
        <v>82</v>
      </c>
      <c r="J18" s="105" t="s">
        <v>180</v>
      </c>
      <c r="K18" s="196" t="s">
        <v>181</v>
      </c>
      <c r="L18" s="48">
        <v>13</v>
      </c>
      <c r="M18" s="163" t="s">
        <v>182</v>
      </c>
      <c r="N18" s="197" t="s">
        <v>183</v>
      </c>
      <c r="O18" s="142">
        <v>1</v>
      </c>
      <c r="P18" s="163" t="s">
        <v>184</v>
      </c>
      <c r="Q18" s="163" t="s">
        <v>103</v>
      </c>
      <c r="R18" s="163" t="s">
        <v>89</v>
      </c>
      <c r="S18" s="198" t="s">
        <v>90</v>
      </c>
      <c r="T18" s="198" t="s">
        <v>185</v>
      </c>
      <c r="U18" s="142">
        <v>0</v>
      </c>
      <c r="V18" s="160">
        <v>0.05</v>
      </c>
      <c r="W18" s="142">
        <v>0</v>
      </c>
      <c r="X18" s="142">
        <v>1</v>
      </c>
      <c r="Y18" s="142">
        <v>0</v>
      </c>
      <c r="Z18" s="142">
        <v>0</v>
      </c>
      <c r="AA18" s="303" t="s">
        <v>835</v>
      </c>
      <c r="AB18" s="327" t="s">
        <v>166</v>
      </c>
      <c r="AC18" s="327" t="s">
        <v>166</v>
      </c>
      <c r="AD18" s="305" t="s">
        <v>166</v>
      </c>
      <c r="AE18" s="149" t="s">
        <v>82</v>
      </c>
      <c r="AF18" s="149" t="s">
        <v>105</v>
      </c>
      <c r="AG18" s="149"/>
      <c r="AH18" s="149"/>
      <c r="AI18" s="149"/>
      <c r="AJ18" s="149"/>
      <c r="AK18" s="149"/>
      <c r="AL18" s="149"/>
      <c r="AM18" s="149"/>
      <c r="AN18" s="149"/>
      <c r="AO18" s="149"/>
      <c r="AP18" s="149"/>
      <c r="AQ18" s="149"/>
      <c r="AR18" s="149"/>
      <c r="AS18" s="149"/>
      <c r="AT18" s="149"/>
      <c r="AU18" s="149"/>
      <c r="AV18" s="149"/>
      <c r="AW18" s="149"/>
      <c r="AX18" s="149"/>
      <c r="AY18" s="353" t="str">
        <f t="shared" si="0"/>
        <v>NO PROGRAMADA</v>
      </c>
      <c r="AZ18" s="353" t="s">
        <v>835</v>
      </c>
      <c r="BA18" s="387" t="s">
        <v>835</v>
      </c>
      <c r="BB18" s="102"/>
    </row>
    <row r="19" spans="1:54" ht="108.6" customHeight="1" x14ac:dyDescent="0.25">
      <c r="A19" s="49">
        <v>14</v>
      </c>
      <c r="B19" s="75" t="s">
        <v>156</v>
      </c>
      <c r="C19" s="75" t="s">
        <v>157</v>
      </c>
      <c r="D19" s="75" t="s">
        <v>22</v>
      </c>
      <c r="E19" s="75" t="s">
        <v>27</v>
      </c>
      <c r="F19" s="75" t="s">
        <v>158</v>
      </c>
      <c r="G19" s="75" t="s">
        <v>173</v>
      </c>
      <c r="H19" s="75" t="s">
        <v>159</v>
      </c>
      <c r="I19" s="72" t="s">
        <v>82</v>
      </c>
      <c r="J19" s="105" t="s">
        <v>180</v>
      </c>
      <c r="K19" s="196" t="s">
        <v>186</v>
      </c>
      <c r="L19" s="48">
        <v>14</v>
      </c>
      <c r="M19" s="50" t="s">
        <v>187</v>
      </c>
      <c r="N19" s="193" t="s">
        <v>188</v>
      </c>
      <c r="O19" s="199">
        <v>2</v>
      </c>
      <c r="P19" s="200" t="s">
        <v>189</v>
      </c>
      <c r="Q19" s="51" t="s">
        <v>103</v>
      </c>
      <c r="R19" s="51" t="s">
        <v>89</v>
      </c>
      <c r="S19" s="201" t="s">
        <v>90</v>
      </c>
      <c r="T19" s="201" t="s">
        <v>190</v>
      </c>
      <c r="U19" s="199">
        <v>0</v>
      </c>
      <c r="V19" s="157">
        <v>0.05</v>
      </c>
      <c r="W19" s="199">
        <v>0</v>
      </c>
      <c r="X19" s="199">
        <v>0</v>
      </c>
      <c r="Y19" s="199">
        <v>1</v>
      </c>
      <c r="Z19" s="199">
        <v>2</v>
      </c>
      <c r="AA19" s="303" t="s">
        <v>835</v>
      </c>
      <c r="AB19" s="328" t="s">
        <v>166</v>
      </c>
      <c r="AC19" s="328" t="s">
        <v>166</v>
      </c>
      <c r="AD19" s="306" t="s">
        <v>166</v>
      </c>
      <c r="AE19" s="149" t="s">
        <v>82</v>
      </c>
      <c r="AF19" s="149" t="s">
        <v>105</v>
      </c>
      <c r="AG19" s="132"/>
      <c r="AH19" s="132"/>
      <c r="AI19" s="132"/>
      <c r="AJ19" s="132"/>
      <c r="AK19" s="132"/>
      <c r="AL19" s="132"/>
      <c r="AM19" s="132"/>
      <c r="AN19" s="132"/>
      <c r="AO19" s="132"/>
      <c r="AP19" s="132"/>
      <c r="AQ19" s="132"/>
      <c r="AR19" s="132"/>
      <c r="AS19" s="132"/>
      <c r="AT19" s="132"/>
      <c r="AU19" s="132"/>
      <c r="AV19" s="132"/>
      <c r="AW19" s="132"/>
      <c r="AX19" s="132"/>
      <c r="AY19" s="353" t="str">
        <f t="shared" si="0"/>
        <v>NO PROGRAMADA</v>
      </c>
      <c r="AZ19" s="353" t="s">
        <v>835</v>
      </c>
      <c r="BA19" s="387" t="s">
        <v>835</v>
      </c>
      <c r="BB19" s="5"/>
    </row>
    <row r="20" spans="1:54" ht="108.6" customHeight="1" x14ac:dyDescent="0.25">
      <c r="A20" s="49">
        <v>15</v>
      </c>
      <c r="B20" s="85" t="s">
        <v>77</v>
      </c>
      <c r="C20" s="75" t="s">
        <v>191</v>
      </c>
      <c r="D20" s="73" t="s">
        <v>22</v>
      </c>
      <c r="E20" s="73" t="s">
        <v>26</v>
      </c>
      <c r="F20" s="73" t="s">
        <v>192</v>
      </c>
      <c r="G20" s="73" t="s">
        <v>80</v>
      </c>
      <c r="H20" s="73" t="s">
        <v>193</v>
      </c>
      <c r="I20" s="73" t="s">
        <v>194</v>
      </c>
      <c r="J20" s="98" t="s">
        <v>83</v>
      </c>
      <c r="K20" s="202" t="s">
        <v>195</v>
      </c>
      <c r="L20" s="48">
        <v>15</v>
      </c>
      <c r="M20" s="203" t="s">
        <v>196</v>
      </c>
      <c r="N20" s="204" t="s">
        <v>197</v>
      </c>
      <c r="O20" s="205">
        <v>3</v>
      </c>
      <c r="P20" s="206" t="s">
        <v>198</v>
      </c>
      <c r="Q20" s="205" t="s">
        <v>103</v>
      </c>
      <c r="R20" s="205" t="s">
        <v>89</v>
      </c>
      <c r="S20" s="195" t="s">
        <v>110</v>
      </c>
      <c r="T20" s="207" t="s">
        <v>199</v>
      </c>
      <c r="U20" s="207" t="s">
        <v>200</v>
      </c>
      <c r="V20" s="208">
        <v>0.3</v>
      </c>
      <c r="W20" s="199">
        <v>0</v>
      </c>
      <c r="X20" s="209">
        <v>1</v>
      </c>
      <c r="Y20" s="209">
        <v>2</v>
      </c>
      <c r="Z20" s="209">
        <v>3</v>
      </c>
      <c r="AA20" s="303" t="s">
        <v>835</v>
      </c>
      <c r="AB20" s="315" t="s">
        <v>201</v>
      </c>
      <c r="AC20" s="329" t="s">
        <v>202</v>
      </c>
      <c r="AD20" s="315" t="s">
        <v>203</v>
      </c>
      <c r="AE20" s="149" t="s">
        <v>82</v>
      </c>
      <c r="AF20" s="149" t="s">
        <v>105</v>
      </c>
      <c r="AG20" s="62"/>
      <c r="AH20" s="62"/>
      <c r="AI20" s="62"/>
      <c r="AJ20" s="62"/>
      <c r="AK20" s="62"/>
      <c r="AL20" s="62"/>
      <c r="AM20" s="62"/>
      <c r="AN20" s="62"/>
      <c r="AO20" s="62"/>
      <c r="AP20" s="62"/>
      <c r="AQ20" s="62"/>
      <c r="AR20" s="62"/>
      <c r="AS20" s="62"/>
      <c r="AT20" s="62"/>
      <c r="AU20" s="62"/>
      <c r="AV20" s="62"/>
      <c r="AW20" s="62"/>
      <c r="AX20" s="62"/>
      <c r="AY20" s="353" t="str">
        <f t="shared" si="0"/>
        <v>NO PROGRAMADA</v>
      </c>
      <c r="AZ20" s="353" t="s">
        <v>835</v>
      </c>
      <c r="BA20" s="387" t="s">
        <v>835</v>
      </c>
      <c r="BB20" s="5"/>
    </row>
    <row r="21" spans="1:54" ht="108.6" customHeight="1" x14ac:dyDescent="0.25">
      <c r="A21" s="49">
        <v>16</v>
      </c>
      <c r="B21" s="85" t="s">
        <v>77</v>
      </c>
      <c r="C21" s="75" t="s">
        <v>191</v>
      </c>
      <c r="D21" s="72" t="s">
        <v>22</v>
      </c>
      <c r="E21" s="72" t="s">
        <v>26</v>
      </c>
      <c r="F21" s="72" t="s">
        <v>192</v>
      </c>
      <c r="G21" s="72" t="s">
        <v>80</v>
      </c>
      <c r="H21" s="72" t="s">
        <v>204</v>
      </c>
      <c r="I21" s="72" t="s">
        <v>194</v>
      </c>
      <c r="J21" s="64" t="s">
        <v>83</v>
      </c>
      <c r="K21" s="210" t="s">
        <v>205</v>
      </c>
      <c r="L21" s="48">
        <v>16</v>
      </c>
      <c r="M21" s="211" t="s">
        <v>206</v>
      </c>
      <c r="N21" s="99" t="s">
        <v>207</v>
      </c>
      <c r="O21" s="212">
        <v>1</v>
      </c>
      <c r="P21" s="213" t="s">
        <v>208</v>
      </c>
      <c r="Q21" s="200" t="s">
        <v>88</v>
      </c>
      <c r="R21" s="200" t="s">
        <v>209</v>
      </c>
      <c r="S21" s="194" t="s">
        <v>110</v>
      </c>
      <c r="T21" s="214" t="s">
        <v>210</v>
      </c>
      <c r="U21" s="214" t="s">
        <v>200</v>
      </c>
      <c r="V21" s="215">
        <v>0.5</v>
      </c>
      <c r="W21" s="216">
        <v>1</v>
      </c>
      <c r="X21" s="216">
        <v>1</v>
      </c>
      <c r="Y21" s="216">
        <v>1</v>
      </c>
      <c r="Z21" s="217">
        <v>1</v>
      </c>
      <c r="AA21" s="314">
        <v>1</v>
      </c>
      <c r="AB21" s="316" t="s">
        <v>211</v>
      </c>
      <c r="AC21" s="309" t="s">
        <v>202</v>
      </c>
      <c r="AD21" s="317" t="s">
        <v>203</v>
      </c>
      <c r="AE21" s="333" t="s">
        <v>95</v>
      </c>
      <c r="AF21" s="243" t="s">
        <v>212</v>
      </c>
      <c r="AG21" s="22"/>
      <c r="AH21" s="22"/>
      <c r="AI21" s="22"/>
      <c r="AJ21" s="22"/>
      <c r="AK21" s="22"/>
      <c r="AL21" s="22"/>
      <c r="AM21" s="22"/>
      <c r="AN21" s="22"/>
      <c r="AO21" s="22"/>
      <c r="AP21" s="22"/>
      <c r="AQ21" s="22"/>
      <c r="AR21" s="22"/>
      <c r="AS21" s="22"/>
      <c r="AT21" s="22"/>
      <c r="AU21" s="22"/>
      <c r="AV21" s="22"/>
      <c r="AW21" s="22"/>
      <c r="AX21" s="22"/>
      <c r="AY21" s="353">
        <f t="shared" si="0"/>
        <v>1</v>
      </c>
      <c r="AZ21" s="382" t="s">
        <v>852</v>
      </c>
      <c r="BA21" s="387">
        <f>+AY21</f>
        <v>1</v>
      </c>
      <c r="BB21" s="5"/>
    </row>
    <row r="22" spans="1:54" ht="108.6" customHeight="1" x14ac:dyDescent="0.25">
      <c r="A22" s="49">
        <v>17</v>
      </c>
      <c r="B22" s="73" t="s">
        <v>77</v>
      </c>
      <c r="C22" s="73" t="s">
        <v>191</v>
      </c>
      <c r="D22" s="75" t="s">
        <v>22</v>
      </c>
      <c r="E22" s="72" t="s">
        <v>26</v>
      </c>
      <c r="F22" s="72" t="s">
        <v>192</v>
      </c>
      <c r="G22" s="72" t="s">
        <v>80</v>
      </c>
      <c r="H22" s="72" t="s">
        <v>213</v>
      </c>
      <c r="I22" s="72" t="s">
        <v>194</v>
      </c>
      <c r="J22" s="64" t="s">
        <v>83</v>
      </c>
      <c r="K22" s="196" t="s">
        <v>214</v>
      </c>
      <c r="L22" s="48">
        <v>17</v>
      </c>
      <c r="M22" s="213" t="s">
        <v>215</v>
      </c>
      <c r="N22" s="197" t="s">
        <v>216</v>
      </c>
      <c r="O22" s="200">
        <v>3</v>
      </c>
      <c r="P22" s="213" t="s">
        <v>217</v>
      </c>
      <c r="Q22" s="200" t="s">
        <v>103</v>
      </c>
      <c r="R22" s="200" t="s">
        <v>89</v>
      </c>
      <c r="S22" s="194" t="s">
        <v>90</v>
      </c>
      <c r="T22" s="214" t="s">
        <v>218</v>
      </c>
      <c r="U22" s="214" t="s">
        <v>200</v>
      </c>
      <c r="V22" s="215">
        <v>0.2</v>
      </c>
      <c r="W22" s="209">
        <v>0</v>
      </c>
      <c r="X22" s="209">
        <v>1</v>
      </c>
      <c r="Y22" s="209">
        <v>2</v>
      </c>
      <c r="Z22" s="209">
        <v>3</v>
      </c>
      <c r="AA22" s="303" t="s">
        <v>835</v>
      </c>
      <c r="AB22" s="316" t="s">
        <v>219</v>
      </c>
      <c r="AC22" s="309" t="s">
        <v>202</v>
      </c>
      <c r="AD22" s="317" t="s">
        <v>203</v>
      </c>
      <c r="AE22" s="149" t="s">
        <v>82</v>
      </c>
      <c r="AF22" s="149" t="s">
        <v>105</v>
      </c>
      <c r="AG22" s="22"/>
      <c r="AH22" s="22"/>
      <c r="AI22" s="22"/>
      <c r="AJ22" s="22"/>
      <c r="AK22" s="22"/>
      <c r="AL22" s="22"/>
      <c r="AM22" s="22"/>
      <c r="AN22" s="22"/>
      <c r="AO22" s="22"/>
      <c r="AP22" s="22"/>
      <c r="AQ22" s="22"/>
      <c r="AR22" s="22"/>
      <c r="AS22" s="22"/>
      <c r="AT22" s="22"/>
      <c r="AU22" s="22"/>
      <c r="AV22" s="22"/>
      <c r="AW22" s="22"/>
      <c r="AX22" s="22"/>
      <c r="AY22" s="353" t="str">
        <f t="shared" si="0"/>
        <v>NO PROGRAMADA</v>
      </c>
      <c r="AZ22" s="353" t="s">
        <v>835</v>
      </c>
      <c r="BA22" s="387" t="s">
        <v>835</v>
      </c>
      <c r="BB22" s="5"/>
    </row>
    <row r="23" spans="1:54" ht="108.6" customHeight="1" x14ac:dyDescent="0.25">
      <c r="A23" s="49">
        <v>18</v>
      </c>
      <c r="B23" s="72" t="s">
        <v>77</v>
      </c>
      <c r="C23" s="73" t="s">
        <v>191</v>
      </c>
      <c r="D23" s="72" t="s">
        <v>22</v>
      </c>
      <c r="E23" s="72" t="s">
        <v>25</v>
      </c>
      <c r="F23" s="72" t="s">
        <v>220</v>
      </c>
      <c r="G23" s="72" t="s">
        <v>80</v>
      </c>
      <c r="H23" s="72" t="s">
        <v>204</v>
      </c>
      <c r="I23" s="72" t="s">
        <v>82</v>
      </c>
      <c r="J23" s="63" t="s">
        <v>83</v>
      </c>
      <c r="K23" s="218" t="s">
        <v>221</v>
      </c>
      <c r="L23" s="48">
        <v>18</v>
      </c>
      <c r="M23" s="219" t="s">
        <v>222</v>
      </c>
      <c r="N23" s="219" t="s">
        <v>223</v>
      </c>
      <c r="O23" s="220">
        <v>1</v>
      </c>
      <c r="P23" s="219" t="s">
        <v>224</v>
      </c>
      <c r="Q23" s="209" t="s">
        <v>88</v>
      </c>
      <c r="R23" s="209" t="s">
        <v>209</v>
      </c>
      <c r="S23" s="221" t="s">
        <v>110</v>
      </c>
      <c r="T23" s="219" t="s">
        <v>225</v>
      </c>
      <c r="U23" s="222">
        <v>1</v>
      </c>
      <c r="V23" s="220">
        <v>1</v>
      </c>
      <c r="W23" s="220">
        <v>1</v>
      </c>
      <c r="X23" s="220">
        <v>1</v>
      </c>
      <c r="Y23" s="220">
        <v>1</v>
      </c>
      <c r="Z23" s="223">
        <v>1</v>
      </c>
      <c r="AA23" s="355">
        <v>0.92</v>
      </c>
      <c r="AB23" s="323" t="s">
        <v>226</v>
      </c>
      <c r="AC23" s="323" t="s">
        <v>227</v>
      </c>
      <c r="AD23" s="307" t="s">
        <v>203</v>
      </c>
      <c r="AE23" s="335" t="s">
        <v>95</v>
      </c>
      <c r="AF23" s="113" t="s">
        <v>817</v>
      </c>
      <c r="AG23" s="65" t="s">
        <v>228</v>
      </c>
      <c r="AH23" s="65" t="s">
        <v>228</v>
      </c>
      <c r="AI23" s="65" t="s">
        <v>228</v>
      </c>
      <c r="AJ23" s="65" t="s">
        <v>228</v>
      </c>
      <c r="AK23" s="65" t="s">
        <v>228</v>
      </c>
      <c r="AL23" s="65" t="s">
        <v>228</v>
      </c>
      <c r="AM23" s="65" t="s">
        <v>228</v>
      </c>
      <c r="AN23" s="65" t="s">
        <v>228</v>
      </c>
      <c r="AO23" s="65" t="s">
        <v>228</v>
      </c>
      <c r="AP23" s="65" t="s">
        <v>228</v>
      </c>
      <c r="AQ23" s="65" t="s">
        <v>228</v>
      </c>
      <c r="AR23" s="65" t="s">
        <v>228</v>
      </c>
      <c r="AS23" s="65" t="s">
        <v>228</v>
      </c>
      <c r="AT23" s="65" t="s">
        <v>228</v>
      </c>
      <c r="AU23" s="65" t="s">
        <v>228</v>
      </c>
      <c r="AV23" s="65" t="s">
        <v>228</v>
      </c>
      <c r="AW23" s="65" t="s">
        <v>228</v>
      </c>
      <c r="AX23" s="65" t="s">
        <v>228</v>
      </c>
      <c r="AY23" s="353">
        <f t="shared" si="0"/>
        <v>0.92</v>
      </c>
      <c r="AZ23" s="384" t="s">
        <v>841</v>
      </c>
      <c r="BA23" s="387">
        <f>+AY23</f>
        <v>0.92</v>
      </c>
      <c r="BB23" s="5"/>
    </row>
    <row r="24" spans="1:54" ht="108.6" customHeight="1" thickBot="1" x14ac:dyDescent="0.3">
      <c r="A24" s="49">
        <v>19</v>
      </c>
      <c r="B24" s="75" t="s">
        <v>77</v>
      </c>
      <c r="C24" s="72" t="s">
        <v>229</v>
      </c>
      <c r="D24" s="72" t="s">
        <v>22</v>
      </c>
      <c r="E24" s="72" t="s">
        <v>24</v>
      </c>
      <c r="F24" s="72" t="s">
        <v>230</v>
      </c>
      <c r="G24" s="72" t="s">
        <v>80</v>
      </c>
      <c r="H24" s="72" t="s">
        <v>213</v>
      </c>
      <c r="I24" s="72" t="s">
        <v>82</v>
      </c>
      <c r="J24" s="63" t="s">
        <v>83</v>
      </c>
      <c r="K24" s="162" t="s">
        <v>231</v>
      </c>
      <c r="L24" s="48">
        <v>19</v>
      </c>
      <c r="M24" s="63" t="s">
        <v>232</v>
      </c>
      <c r="N24" s="63" t="s">
        <v>233</v>
      </c>
      <c r="O24" s="50">
        <v>5</v>
      </c>
      <c r="P24" s="63" t="s">
        <v>234</v>
      </c>
      <c r="Q24" s="50" t="s">
        <v>103</v>
      </c>
      <c r="R24" s="50" t="s">
        <v>89</v>
      </c>
      <c r="S24" s="224" t="s">
        <v>90</v>
      </c>
      <c r="T24" s="219" t="s">
        <v>235</v>
      </c>
      <c r="U24" s="225" t="s">
        <v>200</v>
      </c>
      <c r="V24" s="220">
        <v>0.25</v>
      </c>
      <c r="W24" s="209">
        <v>1</v>
      </c>
      <c r="X24" s="209">
        <v>2</v>
      </c>
      <c r="Y24" s="221">
        <v>3</v>
      </c>
      <c r="Z24" s="226">
        <v>5</v>
      </c>
      <c r="AA24" s="22">
        <v>2</v>
      </c>
      <c r="AB24" s="309" t="s">
        <v>236</v>
      </c>
      <c r="AC24" s="309" t="s">
        <v>94</v>
      </c>
      <c r="AD24" s="22" t="s">
        <v>200</v>
      </c>
      <c r="AE24" s="199" t="s">
        <v>95</v>
      </c>
      <c r="AF24" s="243" t="s">
        <v>237</v>
      </c>
      <c r="AG24" s="22"/>
      <c r="AH24" s="22"/>
      <c r="AI24" s="22"/>
      <c r="AJ24" s="22"/>
      <c r="AK24" s="22"/>
      <c r="AL24" s="22"/>
      <c r="AM24" s="22"/>
      <c r="AN24" s="22"/>
      <c r="AO24" s="22"/>
      <c r="AP24" s="22"/>
      <c r="AQ24" s="22"/>
      <c r="AR24" s="22"/>
      <c r="AS24" s="22"/>
      <c r="AT24" s="22"/>
      <c r="AU24" s="22"/>
      <c r="AV24" s="22"/>
      <c r="AW24" s="22"/>
      <c r="AX24" s="22"/>
      <c r="AY24" s="353">
        <f t="shared" si="0"/>
        <v>2</v>
      </c>
      <c r="AZ24" s="385" t="s">
        <v>847</v>
      </c>
      <c r="BA24" s="387">
        <v>1</v>
      </c>
      <c r="BB24" s="5"/>
    </row>
    <row r="25" spans="1:54" ht="108.6" customHeight="1" x14ac:dyDescent="0.25">
      <c r="A25" s="49">
        <v>20</v>
      </c>
      <c r="B25" s="76" t="s">
        <v>77</v>
      </c>
      <c r="C25" s="73" t="s">
        <v>229</v>
      </c>
      <c r="D25" s="73" t="s">
        <v>22</v>
      </c>
      <c r="E25" s="73" t="s">
        <v>24</v>
      </c>
      <c r="F25" s="73" t="s">
        <v>230</v>
      </c>
      <c r="G25" s="73" t="s">
        <v>80</v>
      </c>
      <c r="H25" s="73" t="s">
        <v>213</v>
      </c>
      <c r="I25" s="73" t="s">
        <v>82</v>
      </c>
      <c r="J25" s="64" t="s">
        <v>83</v>
      </c>
      <c r="K25" s="227" t="s">
        <v>238</v>
      </c>
      <c r="L25" s="48">
        <v>20</v>
      </c>
      <c r="M25" s="64" t="s">
        <v>239</v>
      </c>
      <c r="N25" s="64" t="s">
        <v>240</v>
      </c>
      <c r="O25" s="6">
        <v>4</v>
      </c>
      <c r="P25" s="64" t="s">
        <v>241</v>
      </c>
      <c r="Q25" s="6" t="s">
        <v>103</v>
      </c>
      <c r="R25" s="6" t="s">
        <v>89</v>
      </c>
      <c r="S25" s="228" t="s">
        <v>90</v>
      </c>
      <c r="T25" s="229" t="s">
        <v>242</v>
      </c>
      <c r="U25" s="230" t="s">
        <v>200</v>
      </c>
      <c r="V25" s="231">
        <v>0.25</v>
      </c>
      <c r="W25" s="232">
        <v>1</v>
      </c>
      <c r="X25" s="232">
        <v>2</v>
      </c>
      <c r="Y25" s="233">
        <v>3</v>
      </c>
      <c r="Z25" s="234">
        <v>4</v>
      </c>
      <c r="AA25" s="22">
        <v>1</v>
      </c>
      <c r="AB25" s="309" t="s">
        <v>243</v>
      </c>
      <c r="AC25" s="309" t="s">
        <v>94</v>
      </c>
      <c r="AD25" s="22" t="s">
        <v>200</v>
      </c>
      <c r="AE25" s="199" t="s">
        <v>95</v>
      </c>
      <c r="AF25" s="51" t="s">
        <v>130</v>
      </c>
      <c r="AG25" s="22"/>
      <c r="AH25" s="22"/>
      <c r="AI25" s="22"/>
      <c r="AJ25" s="22"/>
      <c r="AK25" s="22"/>
      <c r="AL25" s="22"/>
      <c r="AM25" s="22"/>
      <c r="AN25" s="22"/>
      <c r="AO25" s="22"/>
      <c r="AP25" s="22"/>
      <c r="AQ25" s="22"/>
      <c r="AR25" s="22"/>
      <c r="AS25" s="22"/>
      <c r="AT25" s="22"/>
      <c r="AU25" s="22"/>
      <c r="AV25" s="22"/>
      <c r="AW25" s="22"/>
      <c r="AX25" s="22"/>
      <c r="AY25" s="353">
        <f t="shared" si="0"/>
        <v>1</v>
      </c>
      <c r="AZ25" s="382" t="s">
        <v>852</v>
      </c>
      <c r="BA25" s="387">
        <f>+AY25</f>
        <v>1</v>
      </c>
      <c r="BB25" s="5"/>
    </row>
    <row r="26" spans="1:54" ht="108.6" customHeight="1" thickBot="1" x14ac:dyDescent="0.3">
      <c r="A26" s="49">
        <v>21</v>
      </c>
      <c r="B26" s="76" t="s">
        <v>77</v>
      </c>
      <c r="C26" s="73" t="s">
        <v>229</v>
      </c>
      <c r="D26" s="73" t="s">
        <v>22</v>
      </c>
      <c r="E26" s="73" t="s">
        <v>24</v>
      </c>
      <c r="F26" s="73" t="s">
        <v>230</v>
      </c>
      <c r="G26" s="73" t="s">
        <v>80</v>
      </c>
      <c r="H26" s="73" t="s">
        <v>213</v>
      </c>
      <c r="I26" s="73" t="s">
        <v>82</v>
      </c>
      <c r="J26" s="64" t="s">
        <v>83</v>
      </c>
      <c r="K26" s="227" t="s">
        <v>244</v>
      </c>
      <c r="L26" s="48">
        <v>21</v>
      </c>
      <c r="M26" s="64" t="s">
        <v>245</v>
      </c>
      <c r="N26" s="64" t="s">
        <v>246</v>
      </c>
      <c r="O26" s="235">
        <v>0.35</v>
      </c>
      <c r="P26" s="64" t="s">
        <v>247</v>
      </c>
      <c r="Q26" s="6" t="s">
        <v>88</v>
      </c>
      <c r="R26" s="6" t="s">
        <v>209</v>
      </c>
      <c r="S26" s="228" t="s">
        <v>248</v>
      </c>
      <c r="T26" s="229" t="s">
        <v>249</v>
      </c>
      <c r="U26" s="230" t="s">
        <v>250</v>
      </c>
      <c r="V26" s="231">
        <v>0.25</v>
      </c>
      <c r="W26" s="236">
        <v>0.05</v>
      </c>
      <c r="X26" s="236">
        <v>0.1</v>
      </c>
      <c r="Y26" s="231">
        <v>0.2</v>
      </c>
      <c r="Z26" s="237">
        <v>0.35</v>
      </c>
      <c r="AA26" s="311">
        <v>0.16400000000000001</v>
      </c>
      <c r="AB26" s="310" t="s">
        <v>251</v>
      </c>
      <c r="AC26" s="310" t="s">
        <v>94</v>
      </c>
      <c r="AD26" s="66" t="s">
        <v>200</v>
      </c>
      <c r="AE26" s="336" t="s">
        <v>95</v>
      </c>
      <c r="AF26" s="349" t="s">
        <v>252</v>
      </c>
      <c r="AG26" s="66"/>
      <c r="AH26" s="66"/>
      <c r="AI26" s="66"/>
      <c r="AJ26" s="66"/>
      <c r="AK26" s="66"/>
      <c r="AL26" s="66"/>
      <c r="AM26" s="66"/>
      <c r="AN26" s="66"/>
      <c r="AO26" s="66"/>
      <c r="AP26" s="66"/>
      <c r="AQ26" s="66"/>
      <c r="AR26" s="66"/>
      <c r="AS26" s="66"/>
      <c r="AT26" s="66"/>
      <c r="AU26" s="66"/>
      <c r="AV26" s="66"/>
      <c r="AW26" s="66"/>
      <c r="AX26" s="66"/>
      <c r="AY26" s="353">
        <f t="shared" si="0"/>
        <v>3.28</v>
      </c>
      <c r="AZ26" s="385" t="s">
        <v>847</v>
      </c>
      <c r="BA26" s="387">
        <v>1</v>
      </c>
      <c r="BB26" s="5"/>
    </row>
    <row r="27" spans="1:54" ht="108.6" customHeight="1" thickBot="1" x14ac:dyDescent="0.3">
      <c r="A27" s="49">
        <v>22</v>
      </c>
      <c r="B27" s="76" t="s">
        <v>77</v>
      </c>
      <c r="C27" s="73" t="s">
        <v>229</v>
      </c>
      <c r="D27" s="73" t="s">
        <v>22</v>
      </c>
      <c r="E27" s="73" t="s">
        <v>24</v>
      </c>
      <c r="F27" s="73" t="s">
        <v>230</v>
      </c>
      <c r="G27" s="73" t="s">
        <v>80</v>
      </c>
      <c r="H27" s="73" t="s">
        <v>213</v>
      </c>
      <c r="I27" s="73" t="s">
        <v>82</v>
      </c>
      <c r="J27" s="64" t="s">
        <v>83</v>
      </c>
      <c r="K27" s="227" t="s">
        <v>253</v>
      </c>
      <c r="L27" s="48">
        <v>22</v>
      </c>
      <c r="M27" s="64" t="s">
        <v>254</v>
      </c>
      <c r="N27" s="64" t="s">
        <v>255</v>
      </c>
      <c r="O27" s="238">
        <v>0.95</v>
      </c>
      <c r="P27" s="64" t="s">
        <v>256</v>
      </c>
      <c r="Q27" s="239" t="s">
        <v>88</v>
      </c>
      <c r="R27" s="239" t="s">
        <v>257</v>
      </c>
      <c r="S27" s="240" t="s">
        <v>90</v>
      </c>
      <c r="T27" s="229" t="s">
        <v>258</v>
      </c>
      <c r="U27" s="228" t="s">
        <v>200</v>
      </c>
      <c r="V27" s="231">
        <v>0.25</v>
      </c>
      <c r="W27" s="236">
        <v>0.95</v>
      </c>
      <c r="X27" s="236">
        <v>0.95</v>
      </c>
      <c r="Y27" s="231">
        <v>0.95</v>
      </c>
      <c r="Z27" s="241">
        <v>0.95</v>
      </c>
      <c r="AA27" s="319">
        <v>1</v>
      </c>
      <c r="AB27" s="312" t="s">
        <v>259</v>
      </c>
      <c r="AC27" s="312" t="s">
        <v>94</v>
      </c>
      <c r="AD27" s="67" t="s">
        <v>200</v>
      </c>
      <c r="AE27" s="337" t="s">
        <v>95</v>
      </c>
      <c r="AF27" s="338" t="s">
        <v>260</v>
      </c>
      <c r="AG27" s="67"/>
      <c r="AH27" s="67"/>
      <c r="AI27" s="67"/>
      <c r="AJ27" s="67"/>
      <c r="AK27" s="67"/>
      <c r="AL27" s="67"/>
      <c r="AM27" s="67"/>
      <c r="AN27" s="67"/>
      <c r="AO27" s="67"/>
      <c r="AP27" s="67"/>
      <c r="AQ27" s="67"/>
      <c r="AR27" s="67"/>
      <c r="AS27" s="67"/>
      <c r="AT27" s="67"/>
      <c r="AU27" s="67"/>
      <c r="AV27" s="67"/>
      <c r="AW27" s="67"/>
      <c r="AX27" s="67"/>
      <c r="AY27" s="353">
        <f t="shared" si="0"/>
        <v>1.0526315789473684</v>
      </c>
      <c r="AZ27" s="385" t="s">
        <v>847</v>
      </c>
      <c r="BA27" s="387">
        <v>1</v>
      </c>
      <c r="BB27" s="5"/>
    </row>
    <row r="28" spans="1:54" ht="108.6" customHeight="1" x14ac:dyDescent="0.2">
      <c r="A28" s="49">
        <v>23</v>
      </c>
      <c r="B28" s="72" t="s">
        <v>261</v>
      </c>
      <c r="C28" s="87" t="s">
        <v>262</v>
      </c>
      <c r="D28" s="51" t="s">
        <v>22</v>
      </c>
      <c r="E28" s="72" t="s">
        <v>28</v>
      </c>
      <c r="F28" s="72" t="s">
        <v>263</v>
      </c>
      <c r="G28" s="72" t="s">
        <v>264</v>
      </c>
      <c r="H28" s="121" t="s">
        <v>146</v>
      </c>
      <c r="I28" s="63" t="s">
        <v>265</v>
      </c>
      <c r="J28" s="6" t="s">
        <v>266</v>
      </c>
      <c r="K28" s="242" t="s">
        <v>267</v>
      </c>
      <c r="L28" s="48">
        <v>23</v>
      </c>
      <c r="M28" s="50" t="s">
        <v>268</v>
      </c>
      <c r="N28" s="200" t="s">
        <v>269</v>
      </c>
      <c r="O28" s="215">
        <v>1</v>
      </c>
      <c r="P28" s="200" t="s">
        <v>126</v>
      </c>
      <c r="Q28" s="200" t="s">
        <v>88</v>
      </c>
      <c r="R28" s="200" t="s">
        <v>89</v>
      </c>
      <c r="S28" s="191" t="s">
        <v>90</v>
      </c>
      <c r="T28" s="191" t="s">
        <v>270</v>
      </c>
      <c r="U28" s="194"/>
      <c r="V28" s="212">
        <v>0.09</v>
      </c>
      <c r="W28" s="216">
        <v>0.2</v>
      </c>
      <c r="X28" s="216">
        <v>0.4</v>
      </c>
      <c r="Y28" s="216">
        <v>0.7</v>
      </c>
      <c r="Z28" s="216">
        <v>1</v>
      </c>
      <c r="AA28" s="319">
        <v>0.2</v>
      </c>
      <c r="AB28" s="312" t="s">
        <v>271</v>
      </c>
      <c r="AC28" s="312" t="s">
        <v>272</v>
      </c>
      <c r="AD28" s="312" t="s">
        <v>273</v>
      </c>
      <c r="AE28" s="337" t="s">
        <v>95</v>
      </c>
      <c r="AF28" s="345" t="s">
        <v>831</v>
      </c>
      <c r="AG28" s="67"/>
      <c r="AH28" s="67"/>
      <c r="AI28" s="67"/>
      <c r="AJ28" s="67"/>
      <c r="AK28" s="67"/>
      <c r="AL28" s="67"/>
      <c r="AM28" s="67"/>
      <c r="AN28" s="67"/>
      <c r="AO28" s="67"/>
      <c r="AP28" s="67"/>
      <c r="AQ28" s="67"/>
      <c r="AR28" s="67"/>
      <c r="AS28" s="67"/>
      <c r="AT28" s="67"/>
      <c r="AU28" s="67"/>
      <c r="AV28" s="67"/>
      <c r="AW28" s="67"/>
      <c r="AX28" s="67"/>
      <c r="AY28" s="353">
        <f t="shared" si="0"/>
        <v>1</v>
      </c>
      <c r="AZ28" s="382" t="s">
        <v>852</v>
      </c>
      <c r="BA28" s="387">
        <f>+AY28</f>
        <v>1</v>
      </c>
      <c r="BB28" s="5"/>
    </row>
    <row r="29" spans="1:54" ht="108.6" customHeight="1" thickBot="1" x14ac:dyDescent="0.25">
      <c r="A29" s="49">
        <v>24</v>
      </c>
      <c r="B29" s="72" t="s">
        <v>261</v>
      </c>
      <c r="C29" s="75" t="s">
        <v>274</v>
      </c>
      <c r="D29" s="51" t="s">
        <v>22</v>
      </c>
      <c r="E29" s="72" t="s">
        <v>28</v>
      </c>
      <c r="F29" s="72" t="s">
        <v>263</v>
      </c>
      <c r="G29" s="63" t="s">
        <v>264</v>
      </c>
      <c r="H29" s="121" t="s">
        <v>146</v>
      </c>
      <c r="I29" s="64" t="s">
        <v>147</v>
      </c>
      <c r="J29" s="6" t="s">
        <v>114</v>
      </c>
      <c r="K29" s="242" t="s">
        <v>275</v>
      </c>
      <c r="L29" s="48">
        <v>24</v>
      </c>
      <c r="M29" s="48" t="s">
        <v>276</v>
      </c>
      <c r="N29" s="243" t="s">
        <v>277</v>
      </c>
      <c r="O29" s="215">
        <v>1</v>
      </c>
      <c r="P29" s="243" t="s">
        <v>278</v>
      </c>
      <c r="Q29" s="200" t="s">
        <v>88</v>
      </c>
      <c r="R29" s="200" t="s">
        <v>89</v>
      </c>
      <c r="S29" s="191" t="s">
        <v>90</v>
      </c>
      <c r="T29" s="244" t="s">
        <v>279</v>
      </c>
      <c r="U29" s="245"/>
      <c r="V29" s="212">
        <v>0.25</v>
      </c>
      <c r="W29" s="216">
        <v>0.3</v>
      </c>
      <c r="X29" s="216">
        <v>0.6</v>
      </c>
      <c r="Y29" s="216">
        <v>0.8</v>
      </c>
      <c r="Z29" s="216">
        <v>1</v>
      </c>
      <c r="AA29" s="319">
        <v>0.31</v>
      </c>
      <c r="AB29" s="312" t="s">
        <v>280</v>
      </c>
      <c r="AC29" s="312" t="s">
        <v>281</v>
      </c>
      <c r="AD29" s="312" t="s">
        <v>282</v>
      </c>
      <c r="AE29" s="337" t="s">
        <v>95</v>
      </c>
      <c r="AF29" s="345" t="s">
        <v>833</v>
      </c>
      <c r="AG29" s="312"/>
      <c r="AH29" s="67"/>
      <c r="AI29" s="67"/>
      <c r="AJ29" s="67"/>
      <c r="AK29" s="67"/>
      <c r="AL29" s="67"/>
      <c r="AM29" s="67"/>
      <c r="AN29" s="67"/>
      <c r="AO29" s="67"/>
      <c r="AP29" s="67"/>
      <c r="AQ29" s="67"/>
      <c r="AR29" s="67"/>
      <c r="AS29" s="67"/>
      <c r="AT29" s="67"/>
      <c r="AU29" s="67"/>
      <c r="AV29" s="67"/>
      <c r="AW29" s="67"/>
      <c r="AX29" s="67"/>
      <c r="AY29" s="353">
        <f t="shared" si="0"/>
        <v>1.0333333333333334</v>
      </c>
      <c r="AZ29" s="385" t="s">
        <v>847</v>
      </c>
      <c r="BA29" s="387">
        <v>1</v>
      </c>
      <c r="BB29" s="5"/>
    </row>
    <row r="30" spans="1:54" ht="108.6" customHeight="1" x14ac:dyDescent="0.2">
      <c r="A30" s="49">
        <v>25</v>
      </c>
      <c r="B30" s="50" t="s">
        <v>261</v>
      </c>
      <c r="C30" s="75" t="s">
        <v>274</v>
      </c>
      <c r="D30" s="51" t="s">
        <v>22</v>
      </c>
      <c r="E30" s="72" t="s">
        <v>28</v>
      </c>
      <c r="F30" s="50" t="s">
        <v>263</v>
      </c>
      <c r="G30" s="63" t="s">
        <v>264</v>
      </c>
      <c r="H30" s="121" t="s">
        <v>146</v>
      </c>
      <c r="I30" s="64" t="s">
        <v>147</v>
      </c>
      <c r="J30" s="6" t="s">
        <v>283</v>
      </c>
      <c r="K30" s="246" t="s">
        <v>284</v>
      </c>
      <c r="L30" s="48">
        <v>25</v>
      </c>
      <c r="M30" s="48" t="s">
        <v>285</v>
      </c>
      <c r="N30" s="200" t="s">
        <v>286</v>
      </c>
      <c r="O30" s="200">
        <v>1</v>
      </c>
      <c r="P30" s="200" t="s">
        <v>287</v>
      </c>
      <c r="Q30" s="200" t="s">
        <v>103</v>
      </c>
      <c r="R30" s="200" t="s">
        <v>89</v>
      </c>
      <c r="S30" s="194" t="s">
        <v>90</v>
      </c>
      <c r="T30" s="247" t="s">
        <v>288</v>
      </c>
      <c r="U30" s="245"/>
      <c r="V30" s="212">
        <v>0.25</v>
      </c>
      <c r="W30" s="209">
        <v>0</v>
      </c>
      <c r="X30" s="209">
        <v>1</v>
      </c>
      <c r="Y30" s="216"/>
      <c r="Z30" s="216"/>
      <c r="AA30" s="303" t="s">
        <v>835</v>
      </c>
      <c r="AB30" s="312" t="s">
        <v>289</v>
      </c>
      <c r="AC30" s="312" t="s">
        <v>129</v>
      </c>
      <c r="AD30" s="67"/>
      <c r="AE30" s="337" t="s">
        <v>82</v>
      </c>
      <c r="AF30" s="337" t="s">
        <v>105</v>
      </c>
      <c r="AG30" s="67"/>
      <c r="AH30" s="67"/>
      <c r="AI30" s="67"/>
      <c r="AJ30" s="67"/>
      <c r="AK30" s="67"/>
      <c r="AL30" s="67"/>
      <c r="AM30" s="67"/>
      <c r="AN30" s="67"/>
      <c r="AO30" s="67"/>
      <c r="AP30" s="67"/>
      <c r="AQ30" s="67"/>
      <c r="AR30" s="67"/>
      <c r="AS30" s="67"/>
      <c r="AT30" s="67"/>
      <c r="AU30" s="67"/>
      <c r="AV30" s="67"/>
      <c r="AW30" s="67"/>
      <c r="AX30" s="67"/>
      <c r="AY30" s="353" t="str">
        <f t="shared" si="0"/>
        <v>NO PROGRAMADA</v>
      </c>
      <c r="AZ30" s="353" t="s">
        <v>835</v>
      </c>
      <c r="BA30" s="387" t="s">
        <v>835</v>
      </c>
      <c r="BB30" s="5"/>
    </row>
    <row r="31" spans="1:54" ht="108.6" customHeight="1" x14ac:dyDescent="0.2">
      <c r="A31" s="49">
        <v>26</v>
      </c>
      <c r="B31" s="72" t="s">
        <v>261</v>
      </c>
      <c r="C31" s="75" t="s">
        <v>274</v>
      </c>
      <c r="D31" s="51" t="s">
        <v>22</v>
      </c>
      <c r="E31" s="72" t="s">
        <v>28</v>
      </c>
      <c r="F31" s="72" t="s">
        <v>290</v>
      </c>
      <c r="G31" s="63" t="s">
        <v>264</v>
      </c>
      <c r="H31" s="121" t="s">
        <v>146</v>
      </c>
      <c r="I31" s="64" t="s">
        <v>147</v>
      </c>
      <c r="J31" s="6" t="s">
        <v>114</v>
      </c>
      <c r="K31" s="248" t="s">
        <v>291</v>
      </c>
      <c r="L31" s="48">
        <v>26</v>
      </c>
      <c r="M31" s="48" t="s">
        <v>292</v>
      </c>
      <c r="N31" s="200" t="s">
        <v>293</v>
      </c>
      <c r="O31" s="212">
        <v>1</v>
      </c>
      <c r="P31" s="197" t="s">
        <v>294</v>
      </c>
      <c r="Q31" s="243" t="s">
        <v>88</v>
      </c>
      <c r="R31" s="243" t="s">
        <v>89</v>
      </c>
      <c r="S31" s="191" t="s">
        <v>90</v>
      </c>
      <c r="T31" s="244" t="s">
        <v>295</v>
      </c>
      <c r="U31" s="245"/>
      <c r="V31" s="212">
        <v>0.08</v>
      </c>
      <c r="W31" s="216">
        <v>0.1</v>
      </c>
      <c r="X31" s="216">
        <v>0.3</v>
      </c>
      <c r="Y31" s="216">
        <v>0.8</v>
      </c>
      <c r="Z31" s="216">
        <v>1</v>
      </c>
      <c r="AA31" s="319">
        <v>0.1</v>
      </c>
      <c r="AB31" s="312" t="s">
        <v>296</v>
      </c>
      <c r="AC31" s="312" t="s">
        <v>129</v>
      </c>
      <c r="AD31" s="67" t="s">
        <v>297</v>
      </c>
      <c r="AE31" s="337" t="s">
        <v>95</v>
      </c>
      <c r="AF31" s="345" t="s">
        <v>823</v>
      </c>
      <c r="AG31" s="67"/>
      <c r="AH31" s="67"/>
      <c r="AI31" s="67"/>
      <c r="AJ31" s="67"/>
      <c r="AK31" s="67"/>
      <c r="AL31" s="67"/>
      <c r="AM31" s="67"/>
      <c r="AN31" s="67"/>
      <c r="AO31" s="67"/>
      <c r="AP31" s="67"/>
      <c r="AQ31" s="67"/>
      <c r="AR31" s="67"/>
      <c r="AS31" s="67"/>
      <c r="AT31" s="67"/>
      <c r="AU31" s="67"/>
      <c r="AV31" s="67"/>
      <c r="AW31" s="67"/>
      <c r="AX31" s="67"/>
      <c r="AY31" s="353">
        <f t="shared" si="0"/>
        <v>1</v>
      </c>
      <c r="AZ31" s="382" t="s">
        <v>852</v>
      </c>
      <c r="BA31" s="387">
        <f>+AY31</f>
        <v>1</v>
      </c>
      <c r="BB31" s="5"/>
    </row>
    <row r="32" spans="1:54" ht="108.6" customHeight="1" x14ac:dyDescent="0.2">
      <c r="A32" s="49">
        <v>27</v>
      </c>
      <c r="B32" s="50" t="s">
        <v>261</v>
      </c>
      <c r="C32" s="75" t="s">
        <v>274</v>
      </c>
      <c r="D32" s="51" t="s">
        <v>22</v>
      </c>
      <c r="E32" s="72" t="s">
        <v>28</v>
      </c>
      <c r="F32" s="50" t="s">
        <v>290</v>
      </c>
      <c r="G32" s="63" t="s">
        <v>264</v>
      </c>
      <c r="H32" s="121" t="s">
        <v>146</v>
      </c>
      <c r="I32" s="64" t="s">
        <v>147</v>
      </c>
      <c r="J32" s="6" t="s">
        <v>114</v>
      </c>
      <c r="K32" s="246" t="s">
        <v>298</v>
      </c>
      <c r="L32" s="48">
        <v>27</v>
      </c>
      <c r="M32" s="48" t="s">
        <v>299</v>
      </c>
      <c r="N32" s="200" t="s">
        <v>300</v>
      </c>
      <c r="O32" s="249">
        <v>1</v>
      </c>
      <c r="P32" s="200" t="s">
        <v>301</v>
      </c>
      <c r="Q32" s="200" t="s">
        <v>103</v>
      </c>
      <c r="R32" s="200" t="s">
        <v>89</v>
      </c>
      <c r="S32" s="194" t="s">
        <v>90</v>
      </c>
      <c r="T32" s="247" t="s">
        <v>302</v>
      </c>
      <c r="U32" s="245"/>
      <c r="V32" s="212">
        <v>0.04</v>
      </c>
      <c r="W32" s="209">
        <v>0</v>
      </c>
      <c r="X32" s="217"/>
      <c r="Y32" s="217"/>
      <c r="Z32" s="209">
        <v>1</v>
      </c>
      <c r="AA32" s="303" t="s">
        <v>835</v>
      </c>
      <c r="AB32" s="312" t="s">
        <v>303</v>
      </c>
      <c r="AC32" s="312" t="s">
        <v>129</v>
      </c>
      <c r="AD32" s="67"/>
      <c r="AE32" s="337" t="s">
        <v>82</v>
      </c>
      <c r="AF32" s="337" t="s">
        <v>105</v>
      </c>
      <c r="AG32" s="67"/>
      <c r="AH32" s="67"/>
      <c r="AI32" s="67"/>
      <c r="AJ32" s="67"/>
      <c r="AK32" s="67"/>
      <c r="AL32" s="67"/>
      <c r="AM32" s="67"/>
      <c r="AN32" s="67"/>
      <c r="AO32" s="67"/>
      <c r="AP32" s="67"/>
      <c r="AQ32" s="67"/>
      <c r="AR32" s="67"/>
      <c r="AS32" s="67"/>
      <c r="AT32" s="67"/>
      <c r="AU32" s="67"/>
      <c r="AV32" s="67"/>
      <c r="AW32" s="67"/>
      <c r="AX32" s="67"/>
      <c r="AY32" s="353" t="str">
        <f t="shared" si="0"/>
        <v>NO PROGRAMADA</v>
      </c>
      <c r="AZ32" s="353" t="s">
        <v>835</v>
      </c>
      <c r="BA32" s="387" t="s">
        <v>835</v>
      </c>
      <c r="BB32" s="5"/>
    </row>
    <row r="33" spans="1:54" ht="108.6" customHeight="1" x14ac:dyDescent="0.2">
      <c r="A33" s="49">
        <v>28</v>
      </c>
      <c r="B33" s="72" t="s">
        <v>261</v>
      </c>
      <c r="C33" s="75" t="s">
        <v>274</v>
      </c>
      <c r="D33" s="51" t="s">
        <v>22</v>
      </c>
      <c r="E33" s="72" t="s">
        <v>28</v>
      </c>
      <c r="F33" s="72" t="s">
        <v>304</v>
      </c>
      <c r="G33" s="63" t="s">
        <v>264</v>
      </c>
      <c r="H33" s="121" t="s">
        <v>146</v>
      </c>
      <c r="I33" s="64" t="s">
        <v>147</v>
      </c>
      <c r="J33" s="6" t="s">
        <v>283</v>
      </c>
      <c r="K33" s="246" t="s">
        <v>305</v>
      </c>
      <c r="L33" s="48">
        <v>28</v>
      </c>
      <c r="M33" s="48" t="s">
        <v>306</v>
      </c>
      <c r="N33" s="200" t="s">
        <v>307</v>
      </c>
      <c r="O33" s="215">
        <v>1</v>
      </c>
      <c r="P33" s="200" t="s">
        <v>126</v>
      </c>
      <c r="Q33" s="200" t="s">
        <v>88</v>
      </c>
      <c r="R33" s="200" t="s">
        <v>89</v>
      </c>
      <c r="S33" s="194" t="s">
        <v>90</v>
      </c>
      <c r="T33" s="244" t="s">
        <v>308</v>
      </c>
      <c r="U33" s="245"/>
      <c r="V33" s="212">
        <v>0.1</v>
      </c>
      <c r="W33" s="216">
        <v>0.3</v>
      </c>
      <c r="X33" s="216">
        <v>0.3</v>
      </c>
      <c r="Y33" s="216">
        <v>0.3</v>
      </c>
      <c r="Z33" s="216">
        <v>0.1</v>
      </c>
      <c r="AA33" s="319">
        <v>0.3</v>
      </c>
      <c r="AB33" s="312" t="s">
        <v>309</v>
      </c>
      <c r="AC33" s="312" t="s">
        <v>129</v>
      </c>
      <c r="AD33" s="67"/>
      <c r="AE33" s="337" t="s">
        <v>95</v>
      </c>
      <c r="AF33" s="345" t="s">
        <v>823</v>
      </c>
      <c r="AG33" s="67"/>
      <c r="AH33" s="67"/>
      <c r="AI33" s="67"/>
      <c r="AJ33" s="67"/>
      <c r="AK33" s="67"/>
      <c r="AL33" s="67"/>
      <c r="AM33" s="67"/>
      <c r="AN33" s="67"/>
      <c r="AO33" s="67"/>
      <c r="AP33" s="67"/>
      <c r="AQ33" s="67"/>
      <c r="AR33" s="67"/>
      <c r="AS33" s="67"/>
      <c r="AT33" s="67"/>
      <c r="AU33" s="67"/>
      <c r="AV33" s="67"/>
      <c r="AW33" s="67"/>
      <c r="AX33" s="67"/>
      <c r="AY33" s="353">
        <f t="shared" si="0"/>
        <v>1</v>
      </c>
      <c r="AZ33" s="382" t="s">
        <v>852</v>
      </c>
      <c r="BA33" s="387">
        <f t="shared" ref="BA33:BA40" si="3">+AY33</f>
        <v>1</v>
      </c>
      <c r="BB33" s="5"/>
    </row>
    <row r="34" spans="1:54" ht="108.6" customHeight="1" x14ac:dyDescent="0.2">
      <c r="A34" s="49">
        <v>29</v>
      </c>
      <c r="B34" s="50" t="s">
        <v>261</v>
      </c>
      <c r="C34" s="48" t="s">
        <v>310</v>
      </c>
      <c r="D34" s="51" t="s">
        <v>22</v>
      </c>
      <c r="E34" s="72" t="s">
        <v>28</v>
      </c>
      <c r="F34" s="50" t="s">
        <v>311</v>
      </c>
      <c r="G34" s="63" t="s">
        <v>264</v>
      </c>
      <c r="H34" s="121" t="s">
        <v>146</v>
      </c>
      <c r="I34" s="64" t="s">
        <v>147</v>
      </c>
      <c r="J34" s="6" t="s">
        <v>312</v>
      </c>
      <c r="K34" s="246" t="s">
        <v>313</v>
      </c>
      <c r="L34" s="48">
        <v>29</v>
      </c>
      <c r="M34" s="48" t="s">
        <v>314</v>
      </c>
      <c r="N34" s="200" t="s">
        <v>307</v>
      </c>
      <c r="O34" s="215">
        <v>1</v>
      </c>
      <c r="P34" s="200" t="s">
        <v>126</v>
      </c>
      <c r="Q34" s="200" t="s">
        <v>88</v>
      </c>
      <c r="R34" s="200" t="s">
        <v>89</v>
      </c>
      <c r="S34" s="194" t="s">
        <v>110</v>
      </c>
      <c r="T34" s="244" t="s">
        <v>308</v>
      </c>
      <c r="U34" s="250"/>
      <c r="V34" s="212">
        <v>0.04</v>
      </c>
      <c r="W34" s="217">
        <v>0.3</v>
      </c>
      <c r="X34" s="217">
        <v>0.6</v>
      </c>
      <c r="Y34" s="217">
        <v>0.9</v>
      </c>
      <c r="Z34" s="217">
        <v>1</v>
      </c>
      <c r="AA34" s="319">
        <v>0.3</v>
      </c>
      <c r="AB34" s="312" t="s">
        <v>315</v>
      </c>
      <c r="AC34" s="312" t="s">
        <v>129</v>
      </c>
      <c r="AD34" s="67"/>
      <c r="AE34" s="337" t="s">
        <v>95</v>
      </c>
      <c r="AF34" s="345" t="s">
        <v>824</v>
      </c>
      <c r="AG34" s="67"/>
      <c r="AH34" s="67"/>
      <c r="AI34" s="67"/>
      <c r="AJ34" s="67"/>
      <c r="AK34" s="67"/>
      <c r="AL34" s="67"/>
      <c r="AM34" s="67"/>
      <c r="AN34" s="67"/>
      <c r="AO34" s="67"/>
      <c r="AP34" s="67"/>
      <c r="AQ34" s="67"/>
      <c r="AR34" s="67"/>
      <c r="AS34" s="67"/>
      <c r="AT34" s="67"/>
      <c r="AU34" s="67"/>
      <c r="AV34" s="67"/>
      <c r="AW34" s="67"/>
      <c r="AX34" s="67"/>
      <c r="AY34" s="353">
        <f t="shared" si="0"/>
        <v>1</v>
      </c>
      <c r="AZ34" s="382" t="s">
        <v>852</v>
      </c>
      <c r="BA34" s="387">
        <f t="shared" si="3"/>
        <v>1</v>
      </c>
      <c r="BB34" s="5"/>
    </row>
    <row r="35" spans="1:54" ht="108.6" customHeight="1" x14ac:dyDescent="0.25">
      <c r="A35" s="49">
        <v>30</v>
      </c>
      <c r="B35" s="72" t="s">
        <v>261</v>
      </c>
      <c r="C35" s="89" t="s">
        <v>316</v>
      </c>
      <c r="D35" s="51" t="s">
        <v>22</v>
      </c>
      <c r="E35" s="72" t="s">
        <v>28</v>
      </c>
      <c r="F35" s="72" t="s">
        <v>290</v>
      </c>
      <c r="G35" s="63" t="s">
        <v>264</v>
      </c>
      <c r="H35" s="63" t="s">
        <v>146</v>
      </c>
      <c r="I35" s="64" t="s">
        <v>147</v>
      </c>
      <c r="J35" s="6" t="s">
        <v>283</v>
      </c>
      <c r="K35" s="248" t="s">
        <v>317</v>
      </c>
      <c r="L35" s="48">
        <v>30</v>
      </c>
      <c r="M35" s="200" t="s">
        <v>318</v>
      </c>
      <c r="N35" s="200" t="s">
        <v>269</v>
      </c>
      <c r="O35" s="215">
        <v>1</v>
      </c>
      <c r="P35" s="199" t="s">
        <v>319</v>
      </c>
      <c r="Q35" s="200" t="s">
        <v>88</v>
      </c>
      <c r="R35" s="200" t="s">
        <v>89</v>
      </c>
      <c r="S35" s="191" t="s">
        <v>90</v>
      </c>
      <c r="T35" s="251" t="s">
        <v>320</v>
      </c>
      <c r="U35" s="195"/>
      <c r="V35" s="212">
        <v>0.15</v>
      </c>
      <c r="W35" s="215">
        <v>0.1</v>
      </c>
      <c r="X35" s="215">
        <v>0.4</v>
      </c>
      <c r="Y35" s="215">
        <v>0.8</v>
      </c>
      <c r="Z35" s="215">
        <v>1</v>
      </c>
      <c r="AA35" s="319">
        <v>0.1</v>
      </c>
      <c r="AB35" s="312" t="s">
        <v>832</v>
      </c>
      <c r="AC35" s="312" t="s">
        <v>129</v>
      </c>
      <c r="AD35" s="312"/>
      <c r="AE35" s="338" t="s">
        <v>95</v>
      </c>
      <c r="AF35" s="345" t="s">
        <v>825</v>
      </c>
      <c r="AG35" s="67"/>
      <c r="AH35" s="67"/>
      <c r="AI35" s="67"/>
      <c r="AJ35" s="67"/>
      <c r="AK35" s="67"/>
      <c r="AL35" s="67"/>
      <c r="AM35" s="67"/>
      <c r="AN35" s="67"/>
      <c r="AO35" s="67"/>
      <c r="AP35" s="67"/>
      <c r="AQ35" s="67"/>
      <c r="AR35" s="67"/>
      <c r="AS35" s="67"/>
      <c r="AT35" s="67"/>
      <c r="AU35" s="67"/>
      <c r="AV35" s="67"/>
      <c r="AW35" s="67"/>
      <c r="AX35" s="67"/>
      <c r="AY35" s="353">
        <f t="shared" si="0"/>
        <v>1</v>
      </c>
      <c r="AZ35" s="382" t="s">
        <v>852</v>
      </c>
      <c r="BA35" s="387">
        <f t="shared" si="3"/>
        <v>1</v>
      </c>
      <c r="BB35" s="5"/>
    </row>
    <row r="36" spans="1:54" ht="108.6" customHeight="1" x14ac:dyDescent="0.25">
      <c r="A36" s="49">
        <v>31</v>
      </c>
      <c r="B36" s="72" t="s">
        <v>77</v>
      </c>
      <c r="C36" s="73" t="s">
        <v>321</v>
      </c>
      <c r="D36" s="72" t="s">
        <v>16</v>
      </c>
      <c r="E36" s="72" t="s">
        <v>16</v>
      </c>
      <c r="F36" s="72" t="s">
        <v>79</v>
      </c>
      <c r="G36" s="73" t="s">
        <v>80</v>
      </c>
      <c r="H36" s="72" t="s">
        <v>98</v>
      </c>
      <c r="I36" s="72" t="s">
        <v>194</v>
      </c>
      <c r="J36" s="63" t="s">
        <v>322</v>
      </c>
      <c r="K36" s="162" t="s">
        <v>323</v>
      </c>
      <c r="L36" s="48">
        <v>31</v>
      </c>
      <c r="M36" s="219" t="s">
        <v>324</v>
      </c>
      <c r="N36" s="219" t="s">
        <v>325</v>
      </c>
      <c r="O36" s="252">
        <v>2</v>
      </c>
      <c r="P36" s="63" t="s">
        <v>326</v>
      </c>
      <c r="Q36" s="209" t="s">
        <v>103</v>
      </c>
      <c r="R36" s="209" t="s">
        <v>89</v>
      </c>
      <c r="S36" s="191" t="s">
        <v>90</v>
      </c>
      <c r="T36" s="253" t="s">
        <v>327</v>
      </c>
      <c r="U36" s="253">
        <v>0</v>
      </c>
      <c r="V36" s="254">
        <v>0.34</v>
      </c>
      <c r="W36" s="255">
        <v>1</v>
      </c>
      <c r="X36" s="255"/>
      <c r="Y36" s="255">
        <v>2</v>
      </c>
      <c r="Z36" s="256"/>
      <c r="AA36" s="67">
        <v>1</v>
      </c>
      <c r="AB36" s="312" t="s">
        <v>328</v>
      </c>
      <c r="AC36" s="312" t="s">
        <v>329</v>
      </c>
      <c r="AD36" s="67" t="s">
        <v>329</v>
      </c>
      <c r="AE36" s="337" t="s">
        <v>95</v>
      </c>
      <c r="AF36" s="338" t="s">
        <v>260</v>
      </c>
      <c r="AG36" s="67"/>
      <c r="AH36" s="67"/>
      <c r="AI36" s="67"/>
      <c r="AJ36" s="67"/>
      <c r="AK36" s="67"/>
      <c r="AL36" s="67"/>
      <c r="AM36" s="67"/>
      <c r="AN36" s="67"/>
      <c r="AO36" s="67"/>
      <c r="AP36" s="67"/>
      <c r="AQ36" s="67"/>
      <c r="AR36" s="67"/>
      <c r="AS36" s="67"/>
      <c r="AT36" s="67"/>
      <c r="AU36" s="67"/>
      <c r="AV36" s="67"/>
      <c r="AW36" s="67"/>
      <c r="AX36" s="67"/>
      <c r="AY36" s="353">
        <f t="shared" si="0"/>
        <v>1</v>
      </c>
      <c r="AZ36" s="382" t="s">
        <v>852</v>
      </c>
      <c r="BA36" s="387">
        <f t="shared" si="3"/>
        <v>1</v>
      </c>
      <c r="BB36" s="5"/>
    </row>
    <row r="37" spans="1:54" ht="108.6" customHeight="1" x14ac:dyDescent="0.25">
      <c r="A37" s="49">
        <v>32</v>
      </c>
      <c r="B37" s="73" t="s">
        <v>77</v>
      </c>
      <c r="C37" s="73" t="s">
        <v>321</v>
      </c>
      <c r="D37" s="73" t="s">
        <v>16</v>
      </c>
      <c r="E37" s="73" t="s">
        <v>16</v>
      </c>
      <c r="F37" s="73" t="s">
        <v>79</v>
      </c>
      <c r="G37" s="73" t="s">
        <v>80</v>
      </c>
      <c r="H37" s="73" t="s">
        <v>98</v>
      </c>
      <c r="I37" s="73" t="s">
        <v>194</v>
      </c>
      <c r="J37" s="64" t="s">
        <v>322</v>
      </c>
      <c r="K37" s="227" t="s">
        <v>330</v>
      </c>
      <c r="L37" s="48">
        <v>32</v>
      </c>
      <c r="M37" s="229" t="s">
        <v>331</v>
      </c>
      <c r="N37" s="257" t="s">
        <v>332</v>
      </c>
      <c r="O37" s="48">
        <v>12</v>
      </c>
      <c r="P37" s="229" t="s">
        <v>333</v>
      </c>
      <c r="Q37" s="233" t="s">
        <v>103</v>
      </c>
      <c r="R37" s="232" t="s">
        <v>89</v>
      </c>
      <c r="S37" s="195" t="s">
        <v>110</v>
      </c>
      <c r="T37" s="230" t="s">
        <v>334</v>
      </c>
      <c r="U37" s="258">
        <v>0</v>
      </c>
      <c r="V37" s="259">
        <v>0.33</v>
      </c>
      <c r="W37" s="260">
        <v>3</v>
      </c>
      <c r="X37" s="260">
        <v>6</v>
      </c>
      <c r="Y37" s="260">
        <v>9</v>
      </c>
      <c r="Z37" s="261">
        <v>12</v>
      </c>
      <c r="AA37" s="67">
        <v>3</v>
      </c>
      <c r="AB37" s="318" t="s">
        <v>335</v>
      </c>
      <c r="AC37" s="312" t="s">
        <v>329</v>
      </c>
      <c r="AD37" s="67" t="s">
        <v>329</v>
      </c>
      <c r="AE37" s="337" t="s">
        <v>95</v>
      </c>
      <c r="AF37" s="338" t="s">
        <v>260</v>
      </c>
      <c r="AG37" s="67"/>
      <c r="AH37" s="67"/>
      <c r="AI37" s="67"/>
      <c r="AJ37" s="67"/>
      <c r="AK37" s="67"/>
      <c r="AL37" s="67"/>
      <c r="AM37" s="67"/>
      <c r="AN37" s="67"/>
      <c r="AO37" s="67"/>
      <c r="AP37" s="67"/>
      <c r="AQ37" s="67"/>
      <c r="AR37" s="67"/>
      <c r="AS37" s="67"/>
      <c r="AT37" s="67"/>
      <c r="AU37" s="67"/>
      <c r="AV37" s="67"/>
      <c r="AW37" s="67"/>
      <c r="AX37" s="67"/>
      <c r="AY37" s="353">
        <f t="shared" si="0"/>
        <v>1</v>
      </c>
      <c r="AZ37" s="382" t="s">
        <v>852</v>
      </c>
      <c r="BA37" s="387">
        <f t="shared" si="3"/>
        <v>1</v>
      </c>
      <c r="BB37" s="5"/>
    </row>
    <row r="38" spans="1:54" ht="108.6" customHeight="1" x14ac:dyDescent="0.25">
      <c r="A38" s="49">
        <v>33</v>
      </c>
      <c r="B38" s="73" t="s">
        <v>77</v>
      </c>
      <c r="C38" s="73" t="s">
        <v>321</v>
      </c>
      <c r="D38" s="73" t="s">
        <v>16</v>
      </c>
      <c r="E38" s="73" t="s">
        <v>16</v>
      </c>
      <c r="F38" s="73" t="s">
        <v>79</v>
      </c>
      <c r="G38" s="73" t="s">
        <v>80</v>
      </c>
      <c r="H38" s="73" t="s">
        <v>98</v>
      </c>
      <c r="I38" s="73" t="s">
        <v>194</v>
      </c>
      <c r="J38" s="64" t="s">
        <v>322</v>
      </c>
      <c r="K38" s="227" t="s">
        <v>336</v>
      </c>
      <c r="L38" s="48">
        <v>33</v>
      </c>
      <c r="M38" s="229" t="s">
        <v>337</v>
      </c>
      <c r="N38" s="257" t="s">
        <v>338</v>
      </c>
      <c r="O38" s="48">
        <v>4</v>
      </c>
      <c r="P38" s="229" t="s">
        <v>339</v>
      </c>
      <c r="Q38" s="233" t="s">
        <v>103</v>
      </c>
      <c r="R38" s="232" t="s">
        <v>89</v>
      </c>
      <c r="S38" s="195" t="s">
        <v>110</v>
      </c>
      <c r="T38" s="230" t="s">
        <v>340</v>
      </c>
      <c r="U38" s="64">
        <v>0</v>
      </c>
      <c r="V38" s="259">
        <v>0.33</v>
      </c>
      <c r="W38" s="260">
        <v>1</v>
      </c>
      <c r="X38" s="260">
        <v>2</v>
      </c>
      <c r="Y38" s="260">
        <v>3</v>
      </c>
      <c r="Z38" s="261">
        <v>4</v>
      </c>
      <c r="AA38" s="67">
        <v>1</v>
      </c>
      <c r="AB38" s="318" t="s">
        <v>341</v>
      </c>
      <c r="AC38" s="312" t="s">
        <v>329</v>
      </c>
      <c r="AD38" s="67" t="s">
        <v>329</v>
      </c>
      <c r="AE38" s="337" t="s">
        <v>95</v>
      </c>
      <c r="AF38" s="338" t="s">
        <v>260</v>
      </c>
      <c r="AG38" s="67"/>
      <c r="AH38" s="67"/>
      <c r="AI38" s="67"/>
      <c r="AJ38" s="67"/>
      <c r="AK38" s="67"/>
      <c r="AL38" s="67"/>
      <c r="AM38" s="67"/>
      <c r="AN38" s="67"/>
      <c r="AO38" s="67"/>
      <c r="AP38" s="67"/>
      <c r="AQ38" s="67"/>
      <c r="AR38" s="67"/>
      <c r="AS38" s="67"/>
      <c r="AT38" s="67"/>
      <c r="AU38" s="67"/>
      <c r="AV38" s="67"/>
      <c r="AW38" s="67"/>
      <c r="AX38" s="67"/>
      <c r="AY38" s="353">
        <f t="shared" si="0"/>
        <v>1</v>
      </c>
      <c r="AZ38" s="382" t="s">
        <v>852</v>
      </c>
      <c r="BA38" s="387">
        <f t="shared" si="3"/>
        <v>1</v>
      </c>
      <c r="BB38" s="5"/>
    </row>
    <row r="39" spans="1:54" ht="108.6" customHeight="1" x14ac:dyDescent="0.25">
      <c r="A39" s="49">
        <v>34</v>
      </c>
      <c r="B39" s="73" t="s">
        <v>77</v>
      </c>
      <c r="C39" s="73" t="s">
        <v>342</v>
      </c>
      <c r="D39" s="73" t="s">
        <v>16</v>
      </c>
      <c r="E39" s="73" t="s">
        <v>19</v>
      </c>
      <c r="F39" s="73" t="s">
        <v>343</v>
      </c>
      <c r="G39" s="73" t="s">
        <v>80</v>
      </c>
      <c r="H39" s="73"/>
      <c r="I39" s="73" t="s">
        <v>16</v>
      </c>
      <c r="J39" s="64" t="s">
        <v>19</v>
      </c>
      <c r="K39" s="227" t="s">
        <v>344</v>
      </c>
      <c r="L39" s="48">
        <v>34</v>
      </c>
      <c r="M39" s="229" t="s">
        <v>345</v>
      </c>
      <c r="N39" s="262" t="s">
        <v>346</v>
      </c>
      <c r="O39" s="6">
        <v>4</v>
      </c>
      <c r="P39" s="229" t="s">
        <v>198</v>
      </c>
      <c r="Q39" s="233" t="s">
        <v>103</v>
      </c>
      <c r="R39" s="232" t="s">
        <v>89</v>
      </c>
      <c r="S39" s="195" t="s">
        <v>110</v>
      </c>
      <c r="T39" s="230" t="s">
        <v>347</v>
      </c>
      <c r="U39" s="64">
        <v>4</v>
      </c>
      <c r="V39" s="259">
        <v>0.25</v>
      </c>
      <c r="W39" s="263">
        <v>1</v>
      </c>
      <c r="X39" s="263">
        <v>2</v>
      </c>
      <c r="Y39" s="263">
        <v>3</v>
      </c>
      <c r="Z39" s="264">
        <v>4</v>
      </c>
      <c r="AA39" s="67">
        <v>1</v>
      </c>
      <c r="AB39" s="312" t="s">
        <v>348</v>
      </c>
      <c r="AC39" s="312" t="s">
        <v>349</v>
      </c>
      <c r="AD39" s="67" t="s">
        <v>82</v>
      </c>
      <c r="AE39" s="337" t="s">
        <v>95</v>
      </c>
      <c r="AF39" s="338" t="s">
        <v>260</v>
      </c>
      <c r="AG39" s="67"/>
      <c r="AH39" s="67"/>
      <c r="AI39" s="67"/>
      <c r="AJ39" s="67"/>
      <c r="AK39" s="67"/>
      <c r="AL39" s="67"/>
      <c r="AM39" s="67"/>
      <c r="AN39" s="67"/>
      <c r="AO39" s="67"/>
      <c r="AP39" s="67"/>
      <c r="AQ39" s="67"/>
      <c r="AR39" s="67"/>
      <c r="AS39" s="67"/>
      <c r="AT39" s="67"/>
      <c r="AU39" s="67"/>
      <c r="AV39" s="67"/>
      <c r="AW39" s="67"/>
      <c r="AX39" s="67"/>
      <c r="AY39" s="353">
        <f t="shared" si="0"/>
        <v>1</v>
      </c>
      <c r="AZ39" s="382" t="s">
        <v>852</v>
      </c>
      <c r="BA39" s="387">
        <f t="shared" si="3"/>
        <v>1</v>
      </c>
      <c r="BB39" s="5"/>
    </row>
    <row r="40" spans="1:54" ht="108.6" customHeight="1" x14ac:dyDescent="0.25">
      <c r="A40" s="49">
        <v>35</v>
      </c>
      <c r="B40" s="73" t="s">
        <v>77</v>
      </c>
      <c r="C40" s="73" t="s">
        <v>342</v>
      </c>
      <c r="D40" s="73" t="s">
        <v>16</v>
      </c>
      <c r="E40" s="73" t="s">
        <v>19</v>
      </c>
      <c r="F40" s="73" t="s">
        <v>343</v>
      </c>
      <c r="G40" s="73" t="s">
        <v>80</v>
      </c>
      <c r="H40" s="73"/>
      <c r="I40" s="73" t="s">
        <v>16</v>
      </c>
      <c r="J40" s="64" t="s">
        <v>19</v>
      </c>
      <c r="K40" s="227" t="s">
        <v>350</v>
      </c>
      <c r="L40" s="48">
        <v>35</v>
      </c>
      <c r="M40" s="229" t="s">
        <v>351</v>
      </c>
      <c r="N40" s="262" t="s">
        <v>352</v>
      </c>
      <c r="O40" s="6">
        <v>4</v>
      </c>
      <c r="P40" s="229" t="s">
        <v>353</v>
      </c>
      <c r="Q40" s="233" t="s">
        <v>103</v>
      </c>
      <c r="R40" s="232" t="s">
        <v>89</v>
      </c>
      <c r="S40" s="195" t="s">
        <v>110</v>
      </c>
      <c r="T40" s="230" t="s">
        <v>354</v>
      </c>
      <c r="U40" s="64">
        <v>4</v>
      </c>
      <c r="V40" s="259">
        <v>0.25</v>
      </c>
      <c r="W40" s="263">
        <v>1</v>
      </c>
      <c r="X40" s="263">
        <v>2</v>
      </c>
      <c r="Y40" s="263">
        <v>3</v>
      </c>
      <c r="Z40" s="264">
        <v>4</v>
      </c>
      <c r="AA40" s="67">
        <v>1</v>
      </c>
      <c r="AB40" s="312" t="s">
        <v>355</v>
      </c>
      <c r="AC40" s="312" t="s">
        <v>349</v>
      </c>
      <c r="AD40" s="67" t="s">
        <v>82</v>
      </c>
      <c r="AE40" s="337" t="s">
        <v>95</v>
      </c>
      <c r="AF40" s="338" t="s">
        <v>260</v>
      </c>
      <c r="AG40" s="67"/>
      <c r="AH40" s="67"/>
      <c r="AI40" s="67"/>
      <c r="AJ40" s="67"/>
      <c r="AK40" s="67"/>
      <c r="AL40" s="67"/>
      <c r="AM40" s="67"/>
      <c r="AN40" s="67"/>
      <c r="AO40" s="67"/>
      <c r="AP40" s="67"/>
      <c r="AQ40" s="67"/>
      <c r="AR40" s="67"/>
      <c r="AS40" s="67"/>
      <c r="AT40" s="67"/>
      <c r="AU40" s="67"/>
      <c r="AV40" s="67"/>
      <c r="AW40" s="67"/>
      <c r="AX40" s="67"/>
      <c r="AY40" s="353">
        <f t="shared" si="0"/>
        <v>1</v>
      </c>
      <c r="AZ40" s="382" t="s">
        <v>852</v>
      </c>
      <c r="BA40" s="387">
        <f t="shared" si="3"/>
        <v>1</v>
      </c>
      <c r="BB40" s="5"/>
    </row>
    <row r="41" spans="1:54" ht="108.6" customHeight="1" x14ac:dyDescent="0.25">
      <c r="A41" s="49">
        <v>36</v>
      </c>
      <c r="B41" s="73" t="s">
        <v>77</v>
      </c>
      <c r="C41" s="73" t="s">
        <v>342</v>
      </c>
      <c r="D41" s="73" t="s">
        <v>16</v>
      </c>
      <c r="E41" s="73" t="s">
        <v>19</v>
      </c>
      <c r="F41" s="73" t="s">
        <v>356</v>
      </c>
      <c r="G41" s="73" t="s">
        <v>80</v>
      </c>
      <c r="H41" s="73"/>
      <c r="I41" s="73" t="s">
        <v>16</v>
      </c>
      <c r="J41" s="64" t="s">
        <v>19</v>
      </c>
      <c r="K41" s="227" t="s">
        <v>357</v>
      </c>
      <c r="L41" s="48">
        <v>36</v>
      </c>
      <c r="M41" s="229" t="s">
        <v>358</v>
      </c>
      <c r="N41" s="257" t="s">
        <v>359</v>
      </c>
      <c r="O41" s="6">
        <v>2</v>
      </c>
      <c r="P41" s="229" t="s">
        <v>198</v>
      </c>
      <c r="Q41" s="233" t="s">
        <v>103</v>
      </c>
      <c r="R41" s="232" t="s">
        <v>89</v>
      </c>
      <c r="S41" s="195" t="s">
        <v>110</v>
      </c>
      <c r="T41" s="230" t="s">
        <v>360</v>
      </c>
      <c r="U41" s="64">
        <v>2</v>
      </c>
      <c r="V41" s="259">
        <v>0.25</v>
      </c>
      <c r="W41" s="209">
        <v>0</v>
      </c>
      <c r="X41" s="263">
        <v>1</v>
      </c>
      <c r="Y41" s="263" t="s">
        <v>361</v>
      </c>
      <c r="Z41" s="209">
        <v>2</v>
      </c>
      <c r="AA41" s="303" t="s">
        <v>835</v>
      </c>
      <c r="AB41" s="312" t="s">
        <v>362</v>
      </c>
      <c r="AC41" s="312" t="s">
        <v>349</v>
      </c>
      <c r="AD41" s="67" t="s">
        <v>82</v>
      </c>
      <c r="AE41" s="337" t="s">
        <v>82</v>
      </c>
      <c r="AF41" s="337" t="s">
        <v>105</v>
      </c>
      <c r="AG41" s="67"/>
      <c r="AH41" s="67"/>
      <c r="AI41" s="67"/>
      <c r="AJ41" s="67"/>
      <c r="AK41" s="67"/>
      <c r="AL41" s="67"/>
      <c r="AM41" s="67"/>
      <c r="AN41" s="67"/>
      <c r="AO41" s="67"/>
      <c r="AP41" s="67"/>
      <c r="AQ41" s="67"/>
      <c r="AR41" s="67"/>
      <c r="AS41" s="67"/>
      <c r="AT41" s="67"/>
      <c r="AU41" s="67"/>
      <c r="AV41" s="67"/>
      <c r="AW41" s="67"/>
      <c r="AX41" s="67"/>
      <c r="AY41" s="353" t="str">
        <f t="shared" si="0"/>
        <v>NO PROGRAMADA</v>
      </c>
      <c r="AZ41" s="353" t="s">
        <v>835</v>
      </c>
      <c r="BA41" s="387" t="s">
        <v>835</v>
      </c>
      <c r="BB41" s="5"/>
    </row>
    <row r="42" spans="1:54" ht="108.6" customHeight="1" x14ac:dyDescent="0.25">
      <c r="A42" s="49">
        <v>37</v>
      </c>
      <c r="B42" s="73" t="s">
        <v>77</v>
      </c>
      <c r="C42" s="73" t="s">
        <v>342</v>
      </c>
      <c r="D42" s="73" t="s">
        <v>16</v>
      </c>
      <c r="E42" s="73" t="s">
        <v>19</v>
      </c>
      <c r="F42" s="73" t="s">
        <v>356</v>
      </c>
      <c r="G42" s="73" t="s">
        <v>80</v>
      </c>
      <c r="H42" s="73"/>
      <c r="I42" s="73" t="s">
        <v>16</v>
      </c>
      <c r="J42" s="64" t="s">
        <v>19</v>
      </c>
      <c r="K42" s="227" t="s">
        <v>363</v>
      </c>
      <c r="L42" s="48">
        <v>37</v>
      </c>
      <c r="M42" s="229" t="s">
        <v>364</v>
      </c>
      <c r="N42" s="257" t="s">
        <v>365</v>
      </c>
      <c r="O42" s="6">
        <v>4</v>
      </c>
      <c r="P42" s="229" t="s">
        <v>366</v>
      </c>
      <c r="Q42" s="233" t="s">
        <v>103</v>
      </c>
      <c r="R42" s="232" t="s">
        <v>89</v>
      </c>
      <c r="S42" s="195" t="s">
        <v>110</v>
      </c>
      <c r="T42" s="230" t="s">
        <v>367</v>
      </c>
      <c r="U42" s="64">
        <v>4</v>
      </c>
      <c r="V42" s="259">
        <v>0.25</v>
      </c>
      <c r="W42" s="263">
        <v>1</v>
      </c>
      <c r="X42" s="263">
        <v>2</v>
      </c>
      <c r="Y42" s="263">
        <v>3</v>
      </c>
      <c r="Z42" s="264">
        <v>4</v>
      </c>
      <c r="AA42" s="67">
        <v>1</v>
      </c>
      <c r="AB42" s="312" t="s">
        <v>368</v>
      </c>
      <c r="AC42" s="312" t="s">
        <v>349</v>
      </c>
      <c r="AD42" s="67" t="s">
        <v>82</v>
      </c>
      <c r="AE42" s="337" t="s">
        <v>95</v>
      </c>
      <c r="AF42" s="338" t="s">
        <v>260</v>
      </c>
      <c r="AG42" s="67"/>
      <c r="AH42" s="67"/>
      <c r="AI42" s="67"/>
      <c r="AJ42" s="67"/>
      <c r="AK42" s="67"/>
      <c r="AL42" s="67"/>
      <c r="AM42" s="67"/>
      <c r="AN42" s="67"/>
      <c r="AO42" s="67"/>
      <c r="AP42" s="67"/>
      <c r="AQ42" s="67"/>
      <c r="AR42" s="67"/>
      <c r="AS42" s="67"/>
      <c r="AT42" s="67"/>
      <c r="AU42" s="67"/>
      <c r="AV42" s="67"/>
      <c r="AW42" s="67"/>
      <c r="AX42" s="67"/>
      <c r="AY42" s="353">
        <f t="shared" si="0"/>
        <v>1</v>
      </c>
      <c r="AZ42" s="382" t="s">
        <v>852</v>
      </c>
      <c r="BA42" s="387">
        <f t="shared" ref="BA42:BA44" si="4">+AY42</f>
        <v>1</v>
      </c>
      <c r="BB42" s="5"/>
    </row>
    <row r="43" spans="1:54" ht="108.6" customHeight="1" x14ac:dyDescent="0.25">
      <c r="A43" s="49">
        <v>38</v>
      </c>
      <c r="B43" s="73" t="s">
        <v>77</v>
      </c>
      <c r="C43" s="73" t="s">
        <v>342</v>
      </c>
      <c r="D43" s="73" t="s">
        <v>16</v>
      </c>
      <c r="E43" s="73" t="s">
        <v>21</v>
      </c>
      <c r="F43" s="73" t="s">
        <v>369</v>
      </c>
      <c r="G43" s="73" t="s">
        <v>80</v>
      </c>
      <c r="H43" s="73" t="s">
        <v>370</v>
      </c>
      <c r="I43" s="73" t="s">
        <v>194</v>
      </c>
      <c r="J43" s="64" t="s">
        <v>83</v>
      </c>
      <c r="K43" s="227" t="s">
        <v>371</v>
      </c>
      <c r="L43" s="48">
        <v>38</v>
      </c>
      <c r="M43" s="64" t="s">
        <v>345</v>
      </c>
      <c r="N43" s="73" t="s">
        <v>372</v>
      </c>
      <c r="O43" s="6">
        <v>2</v>
      </c>
      <c r="P43" s="64" t="s">
        <v>373</v>
      </c>
      <c r="Q43" s="6" t="s">
        <v>103</v>
      </c>
      <c r="R43" s="6" t="s">
        <v>89</v>
      </c>
      <c r="S43" s="195" t="s">
        <v>110</v>
      </c>
      <c r="T43" s="258" t="s">
        <v>374</v>
      </c>
      <c r="U43" s="258">
        <v>0</v>
      </c>
      <c r="V43" s="259">
        <v>0.5</v>
      </c>
      <c r="W43" s="6">
        <v>1</v>
      </c>
      <c r="X43" s="6"/>
      <c r="Y43" s="6"/>
      <c r="Z43" s="48">
        <v>2</v>
      </c>
      <c r="AA43" s="67">
        <v>1</v>
      </c>
      <c r="AB43" s="312" t="s">
        <v>375</v>
      </c>
      <c r="AC43" s="312" t="s">
        <v>94</v>
      </c>
      <c r="AD43" s="5"/>
      <c r="AE43" s="337" t="s">
        <v>95</v>
      </c>
      <c r="AF43" s="338" t="s">
        <v>260</v>
      </c>
      <c r="AG43" s="67"/>
      <c r="AH43" s="67"/>
      <c r="AI43" s="67"/>
      <c r="AJ43" s="67"/>
      <c r="AK43" s="67"/>
      <c r="AL43" s="67"/>
      <c r="AM43" s="67"/>
      <c r="AN43" s="67"/>
      <c r="AO43" s="67"/>
      <c r="AP43" s="67"/>
      <c r="AQ43" s="67"/>
      <c r="AR43" s="67"/>
      <c r="AS43" s="67"/>
      <c r="AT43" s="67"/>
      <c r="AU43" s="67"/>
      <c r="AV43" s="67"/>
      <c r="AW43" s="67"/>
      <c r="AX43" s="67"/>
      <c r="AY43" s="353">
        <f t="shared" si="0"/>
        <v>1</v>
      </c>
      <c r="AZ43" s="382" t="s">
        <v>852</v>
      </c>
      <c r="BA43" s="387">
        <f t="shared" si="4"/>
        <v>1</v>
      </c>
      <c r="BB43" s="5"/>
    </row>
    <row r="44" spans="1:54" ht="108.6" customHeight="1" x14ac:dyDescent="0.25">
      <c r="A44" s="49">
        <v>39</v>
      </c>
      <c r="B44" s="73" t="s">
        <v>77</v>
      </c>
      <c r="C44" s="87" t="s">
        <v>342</v>
      </c>
      <c r="D44" s="87" t="s">
        <v>16</v>
      </c>
      <c r="E44" s="87" t="s">
        <v>21</v>
      </c>
      <c r="F44" s="87" t="s">
        <v>369</v>
      </c>
      <c r="G44" s="87" t="s">
        <v>80</v>
      </c>
      <c r="H44" s="87" t="s">
        <v>370</v>
      </c>
      <c r="I44" s="87" t="s">
        <v>194</v>
      </c>
      <c r="J44" s="98" t="s">
        <v>83</v>
      </c>
      <c r="K44" s="227" t="s">
        <v>376</v>
      </c>
      <c r="L44" s="48">
        <v>39</v>
      </c>
      <c r="M44" s="98" t="s">
        <v>377</v>
      </c>
      <c r="N44" s="87" t="s">
        <v>378</v>
      </c>
      <c r="O44" s="48">
        <v>4</v>
      </c>
      <c r="P44" s="98" t="s">
        <v>379</v>
      </c>
      <c r="Q44" s="48" t="s">
        <v>103</v>
      </c>
      <c r="R44" s="48" t="s">
        <v>89</v>
      </c>
      <c r="S44" s="265" t="s">
        <v>110</v>
      </c>
      <c r="T44" s="98" t="s">
        <v>380</v>
      </c>
      <c r="U44" s="258">
        <v>0</v>
      </c>
      <c r="V44" s="259">
        <v>0.5</v>
      </c>
      <c r="W44" s="6">
        <v>1</v>
      </c>
      <c r="X44" s="6">
        <v>2</v>
      </c>
      <c r="Y44" s="6">
        <v>3</v>
      </c>
      <c r="Z44" s="48">
        <v>4</v>
      </c>
      <c r="AA44" s="381">
        <v>1</v>
      </c>
      <c r="AB44" s="320" t="s">
        <v>381</v>
      </c>
      <c r="AC44" s="320" t="s">
        <v>94</v>
      </c>
      <c r="AD44" s="111"/>
      <c r="AE44" s="339" t="s">
        <v>95</v>
      </c>
      <c r="AF44" s="346" t="s">
        <v>834</v>
      </c>
      <c r="AG44" s="111"/>
      <c r="AH44" s="111"/>
      <c r="AI44" s="111"/>
      <c r="AJ44" s="111"/>
      <c r="AK44" s="111"/>
      <c r="AL44" s="111"/>
      <c r="AM44" s="111"/>
      <c r="AN44" s="111"/>
      <c r="AO44" s="111"/>
      <c r="AP44" s="111"/>
      <c r="AQ44" s="111"/>
      <c r="AR44" s="111"/>
      <c r="AS44" s="111"/>
      <c r="AT44" s="111"/>
      <c r="AU44" s="111"/>
      <c r="AV44" s="111"/>
      <c r="AW44" s="111"/>
      <c r="AX44" s="111"/>
      <c r="AY44" s="353">
        <f t="shared" si="0"/>
        <v>1</v>
      </c>
      <c r="AZ44" s="382" t="s">
        <v>852</v>
      </c>
      <c r="BA44" s="387">
        <f t="shared" si="4"/>
        <v>1</v>
      </c>
      <c r="BB44" s="5"/>
    </row>
    <row r="45" spans="1:54" ht="108.6" customHeight="1" x14ac:dyDescent="0.25">
      <c r="A45" s="49">
        <v>40</v>
      </c>
      <c r="B45" s="73" t="s">
        <v>77</v>
      </c>
      <c r="C45" s="87" t="s">
        <v>321</v>
      </c>
      <c r="D45" s="87" t="s">
        <v>16</v>
      </c>
      <c r="E45" s="87" t="s">
        <v>18</v>
      </c>
      <c r="F45" s="87" t="s">
        <v>382</v>
      </c>
      <c r="G45" s="108" t="s">
        <v>383</v>
      </c>
      <c r="H45" s="87" t="s">
        <v>384</v>
      </c>
      <c r="I45" s="87" t="s">
        <v>385</v>
      </c>
      <c r="J45" s="98" t="s">
        <v>114</v>
      </c>
      <c r="K45" s="227" t="s">
        <v>386</v>
      </c>
      <c r="L45" s="48">
        <v>40</v>
      </c>
      <c r="M45" s="98" t="s">
        <v>387</v>
      </c>
      <c r="N45" s="87" t="s">
        <v>388</v>
      </c>
      <c r="O45" s="235">
        <v>0.8</v>
      </c>
      <c r="P45" s="98" t="s">
        <v>389</v>
      </c>
      <c r="Q45" s="48" t="s">
        <v>88</v>
      </c>
      <c r="R45" s="48" t="s">
        <v>89</v>
      </c>
      <c r="S45" s="266" t="s">
        <v>110</v>
      </c>
      <c r="T45" s="267" t="s">
        <v>390</v>
      </c>
      <c r="U45" s="268">
        <v>0</v>
      </c>
      <c r="V45" s="269">
        <v>0.4</v>
      </c>
      <c r="W45" s="238">
        <v>0</v>
      </c>
      <c r="X45" s="238">
        <v>0</v>
      </c>
      <c r="Y45" s="238">
        <v>0.6</v>
      </c>
      <c r="Z45" s="235">
        <v>0.8</v>
      </c>
      <c r="AA45" s="353" t="s">
        <v>835</v>
      </c>
      <c r="AB45" s="309"/>
      <c r="AC45" s="309"/>
      <c r="AD45" s="22"/>
      <c r="AE45" s="199" t="s">
        <v>82</v>
      </c>
      <c r="AF45" s="199" t="s">
        <v>105</v>
      </c>
      <c r="AG45" s="22"/>
      <c r="AH45" s="22"/>
      <c r="AI45" s="22"/>
      <c r="AJ45" s="22"/>
      <c r="AK45" s="22"/>
      <c r="AL45" s="22"/>
      <c r="AM45" s="22"/>
      <c r="AN45" s="22"/>
      <c r="AO45" s="22"/>
      <c r="AP45" s="22"/>
      <c r="AQ45" s="22"/>
      <c r="AR45" s="22"/>
      <c r="AS45" s="22"/>
      <c r="AT45" s="22"/>
      <c r="AU45" s="22"/>
      <c r="AV45" s="22"/>
      <c r="AW45" s="22"/>
      <c r="AX45" s="22"/>
      <c r="AY45" s="353" t="str">
        <f t="shared" si="0"/>
        <v>NO PROGRAMADA</v>
      </c>
      <c r="AZ45" s="353" t="s">
        <v>835</v>
      </c>
      <c r="BA45" s="387" t="s">
        <v>835</v>
      </c>
      <c r="BB45" s="5"/>
    </row>
    <row r="46" spans="1:54" ht="108.6" customHeight="1" x14ac:dyDescent="0.25">
      <c r="A46" s="49">
        <v>41</v>
      </c>
      <c r="B46" s="73" t="s">
        <v>77</v>
      </c>
      <c r="C46" s="87" t="s">
        <v>391</v>
      </c>
      <c r="D46" s="87" t="s">
        <v>16</v>
      </c>
      <c r="E46" s="87" t="s">
        <v>18</v>
      </c>
      <c r="F46" s="87" t="s">
        <v>382</v>
      </c>
      <c r="G46" s="108" t="s">
        <v>80</v>
      </c>
      <c r="H46" s="87" t="s">
        <v>384</v>
      </c>
      <c r="I46" s="87" t="s">
        <v>385</v>
      </c>
      <c r="J46" s="98" t="s">
        <v>114</v>
      </c>
      <c r="K46" s="227" t="s">
        <v>392</v>
      </c>
      <c r="L46" s="48">
        <v>41</v>
      </c>
      <c r="M46" s="98" t="s">
        <v>393</v>
      </c>
      <c r="N46" s="98" t="s">
        <v>394</v>
      </c>
      <c r="O46" s="48">
        <v>1</v>
      </c>
      <c r="P46" s="98" t="s">
        <v>395</v>
      </c>
      <c r="Q46" s="48" t="s">
        <v>103</v>
      </c>
      <c r="R46" s="48" t="s">
        <v>89</v>
      </c>
      <c r="S46" s="266" t="s">
        <v>90</v>
      </c>
      <c r="T46" s="267" t="s">
        <v>396</v>
      </c>
      <c r="U46" s="270" t="s">
        <v>361</v>
      </c>
      <c r="V46" s="269">
        <v>0.2</v>
      </c>
      <c r="W46" s="271">
        <v>1</v>
      </c>
      <c r="X46" s="271" t="s">
        <v>361</v>
      </c>
      <c r="Y46" s="271" t="s">
        <v>361</v>
      </c>
      <c r="Z46" s="266" t="s">
        <v>361</v>
      </c>
      <c r="AA46" s="22">
        <v>0</v>
      </c>
      <c r="AB46" s="309" t="s">
        <v>397</v>
      </c>
      <c r="AC46" s="309" t="s">
        <v>398</v>
      </c>
      <c r="AD46" s="309" t="s">
        <v>399</v>
      </c>
      <c r="AE46" s="199" t="s">
        <v>95</v>
      </c>
      <c r="AF46" s="200" t="s">
        <v>400</v>
      </c>
      <c r="AG46" s="22"/>
      <c r="AH46" s="22"/>
      <c r="AI46" s="22"/>
      <c r="AJ46" s="22"/>
      <c r="AK46" s="22"/>
      <c r="AL46" s="22"/>
      <c r="AM46" s="22"/>
      <c r="AN46" s="22"/>
      <c r="AO46" s="22"/>
      <c r="AP46" s="22"/>
      <c r="AQ46" s="22"/>
      <c r="AR46" s="22"/>
      <c r="AS46" s="22"/>
      <c r="AT46" s="22"/>
      <c r="AU46" s="22"/>
      <c r="AV46" s="22"/>
      <c r="AW46" s="22"/>
      <c r="AX46" s="22"/>
      <c r="AY46" s="353">
        <f t="shared" si="0"/>
        <v>0</v>
      </c>
      <c r="AZ46" s="383" t="s">
        <v>845</v>
      </c>
      <c r="BA46" s="387">
        <f t="shared" ref="BA46:BA48" si="5">+AY46</f>
        <v>0</v>
      </c>
      <c r="BB46" s="5"/>
    </row>
    <row r="47" spans="1:54" ht="108.6" customHeight="1" x14ac:dyDescent="0.25">
      <c r="A47" s="49">
        <v>42</v>
      </c>
      <c r="B47" s="73" t="s">
        <v>77</v>
      </c>
      <c r="C47" s="87" t="s">
        <v>401</v>
      </c>
      <c r="D47" s="87" t="s">
        <v>16</v>
      </c>
      <c r="E47" s="87" t="s">
        <v>18</v>
      </c>
      <c r="F47" s="87" t="s">
        <v>382</v>
      </c>
      <c r="G47" s="108" t="s">
        <v>80</v>
      </c>
      <c r="H47" s="87" t="s">
        <v>384</v>
      </c>
      <c r="I47" s="87" t="s">
        <v>385</v>
      </c>
      <c r="J47" s="98" t="s">
        <v>83</v>
      </c>
      <c r="K47" s="227" t="s">
        <v>402</v>
      </c>
      <c r="L47" s="48">
        <v>42</v>
      </c>
      <c r="M47" s="272" t="s">
        <v>403</v>
      </c>
      <c r="N47" s="108" t="s">
        <v>404</v>
      </c>
      <c r="O47" s="259">
        <v>1</v>
      </c>
      <c r="P47" s="272" t="s">
        <v>389</v>
      </c>
      <c r="Q47" s="273" t="s">
        <v>88</v>
      </c>
      <c r="R47" s="273" t="s">
        <v>89</v>
      </c>
      <c r="S47" s="265" t="s">
        <v>110</v>
      </c>
      <c r="T47" s="274" t="s">
        <v>405</v>
      </c>
      <c r="U47" s="275">
        <v>0</v>
      </c>
      <c r="V47" s="269">
        <v>0.4</v>
      </c>
      <c r="W47" s="238">
        <v>0.2</v>
      </c>
      <c r="X47" s="238">
        <v>0.4</v>
      </c>
      <c r="Y47" s="238">
        <v>0.8</v>
      </c>
      <c r="Z47" s="235">
        <v>1</v>
      </c>
      <c r="AA47" s="348">
        <v>0.19500000000000001</v>
      </c>
      <c r="AB47" s="309" t="s">
        <v>406</v>
      </c>
      <c r="AC47" s="309"/>
      <c r="AD47" s="22"/>
      <c r="AE47" s="199" t="s">
        <v>95</v>
      </c>
      <c r="AF47" s="243" t="s">
        <v>826</v>
      </c>
      <c r="AG47" s="22"/>
      <c r="AH47" s="22"/>
      <c r="AI47" s="22"/>
      <c r="AJ47" s="22"/>
      <c r="AK47" s="22"/>
      <c r="AL47" s="22"/>
      <c r="AM47" s="22"/>
      <c r="AN47" s="22"/>
      <c r="AO47" s="22"/>
      <c r="AP47" s="22"/>
      <c r="AQ47" s="22"/>
      <c r="AR47" s="22"/>
      <c r="AS47" s="22"/>
      <c r="AT47" s="22"/>
      <c r="AU47" s="22"/>
      <c r="AV47" s="22"/>
      <c r="AW47" s="22"/>
      <c r="AX47" s="22"/>
      <c r="AY47" s="353">
        <f t="shared" si="0"/>
        <v>0.97499999999999998</v>
      </c>
      <c r="AZ47" s="384" t="s">
        <v>841</v>
      </c>
      <c r="BA47" s="387">
        <f t="shared" si="5"/>
        <v>0.97499999999999998</v>
      </c>
      <c r="BB47" s="5"/>
    </row>
    <row r="48" spans="1:54" ht="108.6" customHeight="1" x14ac:dyDescent="0.25">
      <c r="A48" s="49">
        <v>43</v>
      </c>
      <c r="B48" s="64" t="s">
        <v>77</v>
      </c>
      <c r="C48" s="64" t="s">
        <v>321</v>
      </c>
      <c r="D48" s="63" t="s">
        <v>16</v>
      </c>
      <c r="E48" s="63" t="s">
        <v>18</v>
      </c>
      <c r="F48" s="63" t="s">
        <v>382</v>
      </c>
      <c r="G48" s="63" t="s">
        <v>228</v>
      </c>
      <c r="H48" s="63" t="s">
        <v>384</v>
      </c>
      <c r="I48" s="63" t="s">
        <v>385</v>
      </c>
      <c r="J48" s="63" t="s">
        <v>83</v>
      </c>
      <c r="K48" s="276" t="s">
        <v>407</v>
      </c>
      <c r="L48" s="6">
        <v>43</v>
      </c>
      <c r="M48" s="63" t="s">
        <v>331</v>
      </c>
      <c r="N48" s="63" t="s">
        <v>408</v>
      </c>
      <c r="O48" s="63">
        <v>4</v>
      </c>
      <c r="P48" s="63" t="s">
        <v>409</v>
      </c>
      <c r="Q48" s="63" t="s">
        <v>103</v>
      </c>
      <c r="R48" s="63" t="s">
        <v>89</v>
      </c>
      <c r="S48" s="277" t="s">
        <v>110</v>
      </c>
      <c r="T48" s="277" t="s">
        <v>410</v>
      </c>
      <c r="U48" s="278">
        <v>0</v>
      </c>
      <c r="V48" s="279">
        <v>0.3</v>
      </c>
      <c r="W48" s="65">
        <v>1</v>
      </c>
      <c r="X48" s="65">
        <v>2</v>
      </c>
      <c r="Y48" s="65">
        <v>3</v>
      </c>
      <c r="Z48" s="65">
        <v>4</v>
      </c>
      <c r="AA48" s="22">
        <v>1</v>
      </c>
      <c r="AB48" s="309" t="s">
        <v>411</v>
      </c>
      <c r="AC48" s="309"/>
      <c r="AD48" s="22"/>
      <c r="AE48" s="199" t="s">
        <v>95</v>
      </c>
      <c r="AF48" s="243" t="s">
        <v>822</v>
      </c>
      <c r="AG48" s="22"/>
      <c r="AH48" s="22"/>
      <c r="AI48" s="22"/>
      <c r="AJ48" s="22"/>
      <c r="AK48" s="22"/>
      <c r="AL48" s="22"/>
      <c r="AM48" s="22"/>
      <c r="AN48" s="22"/>
      <c r="AO48" s="22"/>
      <c r="AP48" s="22"/>
      <c r="AQ48" s="22"/>
      <c r="AR48" s="22"/>
      <c r="AS48" s="22"/>
      <c r="AT48" s="22"/>
      <c r="AU48" s="22"/>
      <c r="AV48" s="22"/>
      <c r="AW48" s="22"/>
      <c r="AX48" s="22"/>
      <c r="AY48" s="353">
        <f t="shared" si="0"/>
        <v>1</v>
      </c>
      <c r="AZ48" s="382" t="s">
        <v>852</v>
      </c>
      <c r="BA48" s="387">
        <f t="shared" si="5"/>
        <v>1</v>
      </c>
      <c r="BB48" s="5"/>
    </row>
    <row r="49" spans="1:54" ht="108.6" customHeight="1" x14ac:dyDescent="0.25">
      <c r="A49" s="49">
        <v>44</v>
      </c>
      <c r="B49" s="73" t="s">
        <v>77</v>
      </c>
      <c r="C49" s="87" t="s">
        <v>401</v>
      </c>
      <c r="D49" s="87" t="s">
        <v>16</v>
      </c>
      <c r="E49" s="87" t="s">
        <v>20</v>
      </c>
      <c r="F49" s="87" t="s">
        <v>412</v>
      </c>
      <c r="G49" s="87" t="s">
        <v>80</v>
      </c>
      <c r="H49" s="87" t="s">
        <v>413</v>
      </c>
      <c r="I49" s="87" t="s">
        <v>414</v>
      </c>
      <c r="J49" s="98" t="s">
        <v>83</v>
      </c>
      <c r="K49" s="227" t="s">
        <v>415</v>
      </c>
      <c r="L49" s="48">
        <v>44</v>
      </c>
      <c r="M49" s="98" t="s">
        <v>416</v>
      </c>
      <c r="N49" s="98" t="s">
        <v>417</v>
      </c>
      <c r="O49" s="48">
        <v>1</v>
      </c>
      <c r="P49" s="98" t="s">
        <v>418</v>
      </c>
      <c r="Q49" s="48" t="s">
        <v>103</v>
      </c>
      <c r="R49" s="48" t="s">
        <v>89</v>
      </c>
      <c r="S49" s="265" t="s">
        <v>90</v>
      </c>
      <c r="T49" s="274" t="s">
        <v>419</v>
      </c>
      <c r="U49" s="64">
        <v>1</v>
      </c>
      <c r="V49" s="259">
        <v>0.5</v>
      </c>
      <c r="W49" s="209">
        <v>0</v>
      </c>
      <c r="X49" s="6">
        <v>0</v>
      </c>
      <c r="Y49" s="6">
        <v>0</v>
      </c>
      <c r="Z49" s="48">
        <v>1</v>
      </c>
      <c r="AA49" s="303" t="s">
        <v>835</v>
      </c>
      <c r="AB49" s="309" t="s">
        <v>420</v>
      </c>
      <c r="AC49" s="309" t="s">
        <v>82</v>
      </c>
      <c r="AD49" s="22" t="s">
        <v>82</v>
      </c>
      <c r="AE49" s="199" t="s">
        <v>82</v>
      </c>
      <c r="AF49" s="199" t="s">
        <v>105</v>
      </c>
      <c r="AG49" s="22"/>
      <c r="AH49" s="22"/>
      <c r="AI49" s="22"/>
      <c r="AJ49" s="22"/>
      <c r="AK49" s="22"/>
      <c r="AL49" s="22"/>
      <c r="AM49" s="22"/>
      <c r="AN49" s="22"/>
      <c r="AO49" s="22"/>
      <c r="AP49" s="22"/>
      <c r="AQ49" s="22"/>
      <c r="AR49" s="22"/>
      <c r="AS49" s="22"/>
      <c r="AT49" s="22"/>
      <c r="AU49" s="22"/>
      <c r="AV49" s="22"/>
      <c r="AW49" s="22"/>
      <c r="AX49" s="22"/>
      <c r="AY49" s="353" t="str">
        <f t="shared" si="0"/>
        <v>NO PROGRAMADA</v>
      </c>
      <c r="AZ49" s="353" t="s">
        <v>835</v>
      </c>
      <c r="BA49" s="387" t="s">
        <v>835</v>
      </c>
      <c r="BB49" s="5"/>
    </row>
    <row r="50" spans="1:54" ht="108.6" customHeight="1" x14ac:dyDescent="0.25">
      <c r="A50" s="49">
        <v>45</v>
      </c>
      <c r="B50" s="73" t="s">
        <v>77</v>
      </c>
      <c r="C50" s="87" t="s">
        <v>401</v>
      </c>
      <c r="D50" s="87" t="s">
        <v>16</v>
      </c>
      <c r="E50" s="87" t="s">
        <v>20</v>
      </c>
      <c r="F50" s="87" t="s">
        <v>412</v>
      </c>
      <c r="G50" s="87" t="s">
        <v>80</v>
      </c>
      <c r="H50" s="87" t="s">
        <v>413</v>
      </c>
      <c r="I50" s="87" t="s">
        <v>414</v>
      </c>
      <c r="J50" s="98" t="s">
        <v>83</v>
      </c>
      <c r="K50" s="227" t="s">
        <v>421</v>
      </c>
      <c r="L50" s="48">
        <v>45</v>
      </c>
      <c r="M50" s="98" t="s">
        <v>422</v>
      </c>
      <c r="N50" s="87" t="s">
        <v>423</v>
      </c>
      <c r="O50" s="235">
        <v>1</v>
      </c>
      <c r="P50" s="98" t="s">
        <v>424</v>
      </c>
      <c r="Q50" s="48" t="s">
        <v>88</v>
      </c>
      <c r="R50" s="48" t="s">
        <v>89</v>
      </c>
      <c r="S50" s="265" t="s">
        <v>110</v>
      </c>
      <c r="T50" s="267" t="s">
        <v>424</v>
      </c>
      <c r="U50" s="275">
        <v>0</v>
      </c>
      <c r="V50" s="250">
        <v>0.5</v>
      </c>
      <c r="W50" s="245">
        <v>1</v>
      </c>
      <c r="X50" s="245">
        <v>1</v>
      </c>
      <c r="Y50" s="245">
        <v>1</v>
      </c>
      <c r="Z50" s="250">
        <v>1</v>
      </c>
      <c r="AA50" s="22">
        <v>0</v>
      </c>
      <c r="AB50" s="309" t="s">
        <v>425</v>
      </c>
      <c r="AC50" s="309" t="s">
        <v>82</v>
      </c>
      <c r="AD50" s="22" t="s">
        <v>82</v>
      </c>
      <c r="AE50" s="199" t="s">
        <v>95</v>
      </c>
      <c r="AF50" s="243" t="s">
        <v>821</v>
      </c>
      <c r="AG50" s="22"/>
      <c r="AH50" s="22"/>
      <c r="AI50" s="22"/>
      <c r="AJ50" s="22"/>
      <c r="AK50" s="22"/>
      <c r="AL50" s="22"/>
      <c r="AM50" s="22"/>
      <c r="AN50" s="22"/>
      <c r="AO50" s="22"/>
      <c r="AP50" s="22"/>
      <c r="AQ50" s="22"/>
      <c r="AR50" s="22"/>
      <c r="AS50" s="22"/>
      <c r="AT50" s="22"/>
      <c r="AU50" s="22"/>
      <c r="AV50" s="22"/>
      <c r="AW50" s="22"/>
      <c r="AX50" s="22"/>
      <c r="AY50" s="353">
        <f t="shared" si="0"/>
        <v>0</v>
      </c>
      <c r="AZ50" s="383" t="s">
        <v>845</v>
      </c>
      <c r="BA50" s="387">
        <f>+AY50</f>
        <v>0</v>
      </c>
      <c r="BB50" s="5"/>
    </row>
    <row r="51" spans="1:54" ht="108.6" customHeight="1" x14ac:dyDescent="0.25">
      <c r="A51" s="49">
        <v>46</v>
      </c>
      <c r="B51" s="73" t="s">
        <v>77</v>
      </c>
      <c r="C51" s="87" t="s">
        <v>321</v>
      </c>
      <c r="D51" s="87" t="s">
        <v>16</v>
      </c>
      <c r="E51" s="87" t="s">
        <v>17</v>
      </c>
      <c r="F51" s="87" t="s">
        <v>304</v>
      </c>
      <c r="G51" s="87" t="s">
        <v>173</v>
      </c>
      <c r="H51" s="87" t="s">
        <v>426</v>
      </c>
      <c r="I51" s="87" t="s">
        <v>265</v>
      </c>
      <c r="J51" s="98" t="s">
        <v>427</v>
      </c>
      <c r="K51" s="227" t="s">
        <v>428</v>
      </c>
      <c r="L51" s="48">
        <v>46</v>
      </c>
      <c r="M51" s="98" t="s">
        <v>429</v>
      </c>
      <c r="N51" s="98" t="s">
        <v>430</v>
      </c>
      <c r="O51" s="48">
        <v>2</v>
      </c>
      <c r="P51" s="98" t="s">
        <v>431</v>
      </c>
      <c r="Q51" s="48" t="s">
        <v>103</v>
      </c>
      <c r="R51" s="48" t="s">
        <v>89</v>
      </c>
      <c r="S51" s="265" t="s">
        <v>90</v>
      </c>
      <c r="T51" s="274" t="s">
        <v>432</v>
      </c>
      <c r="U51" s="64">
        <v>0</v>
      </c>
      <c r="V51" s="259">
        <v>0.25</v>
      </c>
      <c r="W51" s="209">
        <v>0</v>
      </c>
      <c r="X51" s="6">
        <v>0</v>
      </c>
      <c r="Y51" s="6">
        <v>1</v>
      </c>
      <c r="Z51" s="48">
        <v>2</v>
      </c>
      <c r="AA51" s="303" t="s">
        <v>835</v>
      </c>
      <c r="AB51" s="153" t="s">
        <v>433</v>
      </c>
      <c r="AC51" s="309" t="s">
        <v>94</v>
      </c>
      <c r="AD51" s="22" t="s">
        <v>82</v>
      </c>
      <c r="AE51" s="199" t="s">
        <v>82</v>
      </c>
      <c r="AF51" s="199" t="s">
        <v>105</v>
      </c>
      <c r="AG51" s="22"/>
      <c r="AH51" s="22"/>
      <c r="AI51" s="22"/>
      <c r="AJ51" s="22"/>
      <c r="AK51" s="22"/>
      <c r="AL51" s="22"/>
      <c r="AM51" s="22"/>
      <c r="AN51" s="22"/>
      <c r="AO51" s="22"/>
      <c r="AP51" s="22"/>
      <c r="AQ51" s="22"/>
      <c r="AR51" s="22"/>
      <c r="AS51" s="22"/>
      <c r="AT51" s="22"/>
      <c r="AU51" s="22"/>
      <c r="AV51" s="22"/>
      <c r="AW51" s="22"/>
      <c r="AX51" s="22"/>
      <c r="AY51" s="353" t="str">
        <f t="shared" si="0"/>
        <v>NO PROGRAMADA</v>
      </c>
      <c r="AZ51" s="353" t="s">
        <v>835</v>
      </c>
      <c r="BA51" s="387" t="s">
        <v>835</v>
      </c>
      <c r="BB51" s="5"/>
    </row>
    <row r="52" spans="1:54" ht="108.6" customHeight="1" thickBot="1" x14ac:dyDescent="0.3">
      <c r="A52" s="49">
        <v>47</v>
      </c>
      <c r="B52" s="73" t="s">
        <v>77</v>
      </c>
      <c r="C52" s="87" t="s">
        <v>321</v>
      </c>
      <c r="D52" s="87" t="s">
        <v>16</v>
      </c>
      <c r="E52" s="87" t="s">
        <v>17</v>
      </c>
      <c r="F52" s="87" t="s">
        <v>304</v>
      </c>
      <c r="G52" s="87" t="s">
        <v>80</v>
      </c>
      <c r="H52" s="87" t="s">
        <v>426</v>
      </c>
      <c r="I52" s="87" t="s">
        <v>265</v>
      </c>
      <c r="J52" s="98" t="s">
        <v>427</v>
      </c>
      <c r="K52" s="227" t="s">
        <v>434</v>
      </c>
      <c r="L52" s="48">
        <v>47</v>
      </c>
      <c r="M52" s="98" t="s">
        <v>435</v>
      </c>
      <c r="N52" s="87" t="s">
        <v>436</v>
      </c>
      <c r="O52" s="235">
        <v>0.96</v>
      </c>
      <c r="P52" s="98" t="s">
        <v>437</v>
      </c>
      <c r="Q52" s="48" t="s">
        <v>88</v>
      </c>
      <c r="R52" s="48" t="s">
        <v>257</v>
      </c>
      <c r="S52" s="265" t="s">
        <v>110</v>
      </c>
      <c r="T52" s="274" t="s">
        <v>438</v>
      </c>
      <c r="U52" s="250">
        <v>0.96</v>
      </c>
      <c r="V52" s="259">
        <v>0.25</v>
      </c>
      <c r="W52" s="238">
        <v>0.96</v>
      </c>
      <c r="X52" s="238">
        <v>0.96</v>
      </c>
      <c r="Y52" s="238">
        <v>0.96</v>
      </c>
      <c r="Z52" s="235">
        <v>0.96</v>
      </c>
      <c r="AA52" s="324">
        <v>0.98160000000000003</v>
      </c>
      <c r="AB52" s="153" t="s">
        <v>439</v>
      </c>
      <c r="AC52" s="309" t="s">
        <v>94</v>
      </c>
      <c r="AD52" s="22" t="s">
        <v>82</v>
      </c>
      <c r="AE52" s="199" t="s">
        <v>95</v>
      </c>
      <c r="AF52" s="243" t="s">
        <v>827</v>
      </c>
      <c r="AG52" s="22" t="s">
        <v>440</v>
      </c>
      <c r="AH52" s="22"/>
      <c r="AI52" s="22"/>
      <c r="AJ52" s="22"/>
      <c r="AK52" s="22"/>
      <c r="AL52" s="22"/>
      <c r="AM52" s="22"/>
      <c r="AN52" s="22"/>
      <c r="AO52" s="22"/>
      <c r="AP52" s="22"/>
      <c r="AQ52" s="22"/>
      <c r="AR52" s="22"/>
      <c r="AS52" s="22"/>
      <c r="AT52" s="22"/>
      <c r="AU52" s="22"/>
      <c r="AV52" s="22"/>
      <c r="AW52" s="22"/>
      <c r="AX52" s="22"/>
      <c r="AY52" s="353">
        <f t="shared" si="0"/>
        <v>1.0225</v>
      </c>
      <c r="AZ52" s="385" t="s">
        <v>847</v>
      </c>
      <c r="BA52" s="387">
        <v>1</v>
      </c>
      <c r="BB52" s="5"/>
    </row>
    <row r="53" spans="1:54" ht="108.6" customHeight="1" thickBot="1" x14ac:dyDescent="0.3">
      <c r="A53" s="49">
        <v>48</v>
      </c>
      <c r="B53" s="73" t="s">
        <v>77</v>
      </c>
      <c r="C53" s="87" t="s">
        <v>321</v>
      </c>
      <c r="D53" s="87" t="s">
        <v>16</v>
      </c>
      <c r="E53" s="87" t="s">
        <v>17</v>
      </c>
      <c r="F53" s="87" t="s">
        <v>304</v>
      </c>
      <c r="G53" s="87" t="s">
        <v>80</v>
      </c>
      <c r="H53" s="87" t="s">
        <v>426</v>
      </c>
      <c r="I53" s="87" t="s">
        <v>265</v>
      </c>
      <c r="J53" s="98" t="s">
        <v>427</v>
      </c>
      <c r="K53" s="227" t="s">
        <v>441</v>
      </c>
      <c r="L53" s="48">
        <v>48</v>
      </c>
      <c r="M53" s="98" t="s">
        <v>442</v>
      </c>
      <c r="N53" s="87" t="s">
        <v>443</v>
      </c>
      <c r="O53" s="235">
        <v>0.95</v>
      </c>
      <c r="P53" s="98" t="s">
        <v>444</v>
      </c>
      <c r="Q53" s="48" t="s">
        <v>88</v>
      </c>
      <c r="R53" s="273" t="s">
        <v>209</v>
      </c>
      <c r="S53" s="265" t="s">
        <v>110</v>
      </c>
      <c r="T53" s="274" t="s">
        <v>445</v>
      </c>
      <c r="U53" s="280">
        <v>0.95</v>
      </c>
      <c r="V53" s="259">
        <v>0.25</v>
      </c>
      <c r="W53" s="238">
        <v>0.95</v>
      </c>
      <c r="X53" s="238">
        <v>0.95</v>
      </c>
      <c r="Y53" s="238">
        <v>0.95</v>
      </c>
      <c r="Z53" s="235">
        <v>0.95</v>
      </c>
      <c r="AA53" s="324">
        <v>0.98150000000000004</v>
      </c>
      <c r="AB53" s="325" t="s">
        <v>446</v>
      </c>
      <c r="AC53" s="309" t="s">
        <v>94</v>
      </c>
      <c r="AD53" s="22" t="s">
        <v>82</v>
      </c>
      <c r="AE53" s="199" t="s">
        <v>95</v>
      </c>
      <c r="AF53" s="243" t="s">
        <v>447</v>
      </c>
      <c r="AG53" s="22"/>
      <c r="AH53" s="22"/>
      <c r="AI53" s="22"/>
      <c r="AJ53" s="22"/>
      <c r="AK53" s="22"/>
      <c r="AL53" s="22"/>
      <c r="AM53" s="22"/>
      <c r="AN53" s="22"/>
      <c r="AO53" s="22"/>
      <c r="AP53" s="22"/>
      <c r="AQ53" s="22"/>
      <c r="AR53" s="22"/>
      <c r="AS53" s="22"/>
      <c r="AT53" s="22"/>
      <c r="AU53" s="22"/>
      <c r="AV53" s="22"/>
      <c r="AW53" s="22"/>
      <c r="AX53" s="22"/>
      <c r="AY53" s="353">
        <f t="shared" si="0"/>
        <v>1.0331578947368423</v>
      </c>
      <c r="AZ53" s="385" t="s">
        <v>847</v>
      </c>
      <c r="BA53" s="387">
        <v>1</v>
      </c>
      <c r="BB53" s="5"/>
    </row>
    <row r="54" spans="1:54" ht="108.6" customHeight="1" x14ac:dyDescent="0.25">
      <c r="A54" s="49">
        <v>49</v>
      </c>
      <c r="B54" s="73" t="s">
        <v>77</v>
      </c>
      <c r="C54" s="73" t="s">
        <v>321</v>
      </c>
      <c r="D54" s="73" t="s">
        <v>16</v>
      </c>
      <c r="E54" s="73" t="s">
        <v>17</v>
      </c>
      <c r="F54" s="73" t="s">
        <v>304</v>
      </c>
      <c r="G54" s="108" t="s">
        <v>80</v>
      </c>
      <c r="H54" s="87" t="s">
        <v>448</v>
      </c>
      <c r="I54" s="87" t="s">
        <v>449</v>
      </c>
      <c r="J54" s="98" t="s">
        <v>427</v>
      </c>
      <c r="K54" s="326" t="s">
        <v>450</v>
      </c>
      <c r="L54" s="48">
        <v>49</v>
      </c>
      <c r="M54" s="98" t="s">
        <v>451</v>
      </c>
      <c r="N54" s="87" t="s">
        <v>452</v>
      </c>
      <c r="O54" s="235">
        <v>1</v>
      </c>
      <c r="P54" s="98" t="s">
        <v>453</v>
      </c>
      <c r="Q54" s="48" t="s">
        <v>88</v>
      </c>
      <c r="R54" s="48" t="s">
        <v>257</v>
      </c>
      <c r="S54" s="265" t="s">
        <v>110</v>
      </c>
      <c r="T54" s="274" t="s">
        <v>454</v>
      </c>
      <c r="U54" s="250">
        <v>1</v>
      </c>
      <c r="V54" s="259">
        <v>0.25</v>
      </c>
      <c r="W54" s="238">
        <v>1</v>
      </c>
      <c r="X54" s="238">
        <v>1</v>
      </c>
      <c r="Y54" s="238">
        <v>1</v>
      </c>
      <c r="Z54" s="235">
        <v>1</v>
      </c>
      <c r="AA54" s="314">
        <v>1</v>
      </c>
      <c r="AB54" s="325" t="s">
        <v>455</v>
      </c>
      <c r="AC54" s="309" t="s">
        <v>94</v>
      </c>
      <c r="AD54" s="22" t="s">
        <v>82</v>
      </c>
      <c r="AE54" s="199" t="s">
        <v>95</v>
      </c>
      <c r="AF54" s="243" t="s">
        <v>854</v>
      </c>
      <c r="AG54" s="22" t="s">
        <v>440</v>
      </c>
      <c r="AH54" s="22"/>
      <c r="AI54" s="22"/>
      <c r="AJ54" s="22"/>
      <c r="AK54" s="22"/>
      <c r="AL54" s="22"/>
      <c r="AM54" s="22"/>
      <c r="AN54" s="22"/>
      <c r="AO54" s="22"/>
      <c r="AP54" s="22"/>
      <c r="AQ54" s="22"/>
      <c r="AR54" s="22"/>
      <c r="AS54" s="22"/>
      <c r="AT54" s="22"/>
      <c r="AU54" s="22"/>
      <c r="AV54" s="22"/>
      <c r="AW54" s="22"/>
      <c r="AX54" s="22"/>
      <c r="AY54" s="353">
        <f>+IF(W54=0,"NO PROGRAMADA",AA54/W54)</f>
        <v>1</v>
      </c>
      <c r="AZ54" s="382" t="s">
        <v>852</v>
      </c>
      <c r="BA54" s="387">
        <f>+AY54</f>
        <v>1</v>
      </c>
      <c r="BB54" s="5"/>
    </row>
    <row r="55" spans="1:54" ht="108.6" customHeight="1" x14ac:dyDescent="0.25">
      <c r="A55" s="49">
        <v>50</v>
      </c>
      <c r="B55" s="101" t="s">
        <v>156</v>
      </c>
      <c r="C55" s="101" t="s">
        <v>456</v>
      </c>
      <c r="D55" s="101" t="s">
        <v>9</v>
      </c>
      <c r="E55" s="101" t="s">
        <v>9</v>
      </c>
      <c r="F55" s="101" t="s">
        <v>457</v>
      </c>
      <c r="G55" s="101" t="s">
        <v>458</v>
      </c>
      <c r="H55" s="109"/>
      <c r="I55" s="109"/>
      <c r="J55" s="114" t="s">
        <v>283</v>
      </c>
      <c r="K55" s="281" t="s">
        <v>459</v>
      </c>
      <c r="L55" s="48">
        <v>50</v>
      </c>
      <c r="M55" s="114" t="s">
        <v>460</v>
      </c>
      <c r="N55" s="114" t="s">
        <v>461</v>
      </c>
      <c r="O55" s="160">
        <v>1</v>
      </c>
      <c r="P55" s="188" t="s">
        <v>462</v>
      </c>
      <c r="Q55" s="114" t="s">
        <v>88</v>
      </c>
      <c r="R55" s="114" t="s">
        <v>89</v>
      </c>
      <c r="S55" s="282" t="s">
        <v>90</v>
      </c>
      <c r="T55" s="282" t="s">
        <v>463</v>
      </c>
      <c r="U55" s="282" t="s">
        <v>82</v>
      </c>
      <c r="V55" s="160">
        <v>0.2</v>
      </c>
      <c r="W55" s="161">
        <v>0.25</v>
      </c>
      <c r="X55" s="161">
        <v>0.5</v>
      </c>
      <c r="Y55" s="161">
        <v>0.75</v>
      </c>
      <c r="Z55" s="161">
        <v>1</v>
      </c>
      <c r="AA55" s="314">
        <v>0.25</v>
      </c>
      <c r="AB55" s="308" t="s">
        <v>464</v>
      </c>
      <c r="AC55" s="330" t="s">
        <v>82</v>
      </c>
      <c r="AD55" s="22" t="s">
        <v>82</v>
      </c>
      <c r="AE55" s="199" t="s">
        <v>95</v>
      </c>
      <c r="AF55" s="243" t="s">
        <v>130</v>
      </c>
      <c r="AG55" s="22"/>
      <c r="AH55" s="22"/>
      <c r="AI55" s="22"/>
      <c r="AJ55" s="22"/>
      <c r="AK55" s="22"/>
      <c r="AL55" s="22"/>
      <c r="AM55" s="22"/>
      <c r="AN55" s="22"/>
      <c r="AO55" s="22"/>
      <c r="AP55" s="22"/>
      <c r="AQ55" s="22"/>
      <c r="AR55" s="22"/>
      <c r="AS55" s="22"/>
      <c r="AT55" s="22"/>
      <c r="AU55" s="22"/>
      <c r="AV55" s="22"/>
      <c r="AW55" s="22"/>
      <c r="AX55" s="22"/>
      <c r="AY55" s="353">
        <f t="shared" si="0"/>
        <v>1</v>
      </c>
      <c r="AZ55" s="382" t="s">
        <v>852</v>
      </c>
      <c r="BA55" s="387">
        <f t="shared" ref="BA55:BA56" si="6">+AY55</f>
        <v>1</v>
      </c>
      <c r="BB55" s="5"/>
    </row>
    <row r="56" spans="1:54" ht="108.6" customHeight="1" x14ac:dyDescent="0.25">
      <c r="A56" s="49">
        <v>51</v>
      </c>
      <c r="B56" s="101" t="s">
        <v>156</v>
      </c>
      <c r="C56" s="101" t="s">
        <v>456</v>
      </c>
      <c r="D56" s="101" t="s">
        <v>9</v>
      </c>
      <c r="E56" s="101" t="s">
        <v>9</v>
      </c>
      <c r="F56" s="101" t="s">
        <v>457</v>
      </c>
      <c r="G56" s="101" t="s">
        <v>458</v>
      </c>
      <c r="H56" s="109"/>
      <c r="I56" s="109"/>
      <c r="J56" s="114" t="s">
        <v>283</v>
      </c>
      <c r="K56" s="281" t="s">
        <v>465</v>
      </c>
      <c r="L56" s="48">
        <v>51</v>
      </c>
      <c r="M56" s="114" t="s">
        <v>466</v>
      </c>
      <c r="N56" s="109" t="s">
        <v>467</v>
      </c>
      <c r="O56" s="163">
        <v>12</v>
      </c>
      <c r="P56" s="188" t="s">
        <v>468</v>
      </c>
      <c r="Q56" s="114" t="s">
        <v>103</v>
      </c>
      <c r="R56" s="114" t="s">
        <v>89</v>
      </c>
      <c r="S56" s="282" t="s">
        <v>110</v>
      </c>
      <c r="T56" s="282" t="s">
        <v>469</v>
      </c>
      <c r="U56" s="282" t="s">
        <v>82</v>
      </c>
      <c r="V56" s="160">
        <v>0.1</v>
      </c>
      <c r="W56" s="107">
        <v>3</v>
      </c>
      <c r="X56" s="107">
        <v>6</v>
      </c>
      <c r="Y56" s="107">
        <v>9</v>
      </c>
      <c r="Z56" s="107">
        <v>12</v>
      </c>
      <c r="AA56" s="22">
        <v>3</v>
      </c>
      <c r="AB56" s="309" t="s">
        <v>470</v>
      </c>
      <c r="AC56" s="309" t="s">
        <v>82</v>
      </c>
      <c r="AD56" s="22" t="s">
        <v>82</v>
      </c>
      <c r="AE56" s="199" t="s">
        <v>95</v>
      </c>
      <c r="AF56" s="243" t="s">
        <v>818</v>
      </c>
      <c r="AG56" s="22"/>
      <c r="AH56" s="22"/>
      <c r="AI56" s="22"/>
      <c r="AJ56" s="22"/>
      <c r="AK56" s="22"/>
      <c r="AL56" s="22"/>
      <c r="AM56" s="22"/>
      <c r="AN56" s="22"/>
      <c r="AO56" s="22"/>
      <c r="AP56" s="22"/>
      <c r="AQ56" s="22"/>
      <c r="AR56" s="22"/>
      <c r="AS56" s="22"/>
      <c r="AT56" s="22"/>
      <c r="AU56" s="22"/>
      <c r="AV56" s="22"/>
      <c r="AW56" s="22"/>
      <c r="AX56" s="22"/>
      <c r="AY56" s="353">
        <f t="shared" si="0"/>
        <v>1</v>
      </c>
      <c r="AZ56" s="382" t="s">
        <v>852</v>
      </c>
      <c r="BA56" s="387">
        <f t="shared" si="6"/>
        <v>1</v>
      </c>
      <c r="BB56" s="5"/>
    </row>
    <row r="57" spans="1:54" ht="108.6" customHeight="1" x14ac:dyDescent="0.25">
      <c r="A57" s="49">
        <v>52</v>
      </c>
      <c r="B57" s="101" t="s">
        <v>156</v>
      </c>
      <c r="C57" s="101" t="s">
        <v>456</v>
      </c>
      <c r="D57" s="101" t="s">
        <v>9</v>
      </c>
      <c r="E57" s="101" t="s">
        <v>9</v>
      </c>
      <c r="F57" s="101" t="s">
        <v>457</v>
      </c>
      <c r="G57" s="101" t="s">
        <v>383</v>
      </c>
      <c r="H57" s="109"/>
      <c r="I57" s="109"/>
      <c r="J57" s="114" t="s">
        <v>283</v>
      </c>
      <c r="K57" s="281" t="s">
        <v>471</v>
      </c>
      <c r="L57" s="48">
        <v>52</v>
      </c>
      <c r="M57" s="114" t="s">
        <v>472</v>
      </c>
      <c r="N57" s="114" t="s">
        <v>473</v>
      </c>
      <c r="O57" s="163">
        <v>38</v>
      </c>
      <c r="P57" s="188" t="s">
        <v>474</v>
      </c>
      <c r="Q57" s="114" t="s">
        <v>103</v>
      </c>
      <c r="R57" s="114" t="s">
        <v>89</v>
      </c>
      <c r="S57" s="282" t="s">
        <v>90</v>
      </c>
      <c r="T57" s="282" t="s">
        <v>475</v>
      </c>
      <c r="U57" s="282" t="s">
        <v>82</v>
      </c>
      <c r="V57" s="160">
        <v>0.2</v>
      </c>
      <c r="W57" s="209">
        <v>0</v>
      </c>
      <c r="X57" s="107">
        <v>19</v>
      </c>
      <c r="Y57" s="107">
        <v>0</v>
      </c>
      <c r="Z57" s="107">
        <v>38</v>
      </c>
      <c r="AA57" s="303" t="s">
        <v>835</v>
      </c>
      <c r="AB57" s="309" t="s">
        <v>476</v>
      </c>
      <c r="AC57" s="309" t="s">
        <v>82</v>
      </c>
      <c r="AD57" s="22" t="s">
        <v>82</v>
      </c>
      <c r="AE57" s="199" t="s">
        <v>82</v>
      </c>
      <c r="AF57" s="199" t="s">
        <v>105</v>
      </c>
      <c r="AG57" s="22"/>
      <c r="AH57" s="22"/>
      <c r="AI57" s="22"/>
      <c r="AJ57" s="22"/>
      <c r="AK57" s="22"/>
      <c r="AL57" s="22"/>
      <c r="AM57" s="22"/>
      <c r="AN57" s="22"/>
      <c r="AO57" s="22"/>
      <c r="AP57" s="22"/>
      <c r="AQ57" s="22"/>
      <c r="AR57" s="22"/>
      <c r="AS57" s="22"/>
      <c r="AT57" s="22"/>
      <c r="AU57" s="22"/>
      <c r="AV57" s="22"/>
      <c r="AW57" s="22"/>
      <c r="AX57" s="22"/>
      <c r="AY57" s="353" t="str">
        <f t="shared" si="0"/>
        <v>NO PROGRAMADA</v>
      </c>
      <c r="AZ57" s="353" t="s">
        <v>835</v>
      </c>
      <c r="BA57" s="387" t="s">
        <v>835</v>
      </c>
      <c r="BB57" s="5"/>
    </row>
    <row r="58" spans="1:54" ht="108.6" customHeight="1" x14ac:dyDescent="0.25">
      <c r="A58" s="49">
        <v>53</v>
      </c>
      <c r="B58" s="101" t="s">
        <v>156</v>
      </c>
      <c r="C58" s="101" t="s">
        <v>477</v>
      </c>
      <c r="D58" s="101" t="s">
        <v>9</v>
      </c>
      <c r="E58" s="101" t="s">
        <v>9</v>
      </c>
      <c r="F58" s="101" t="s">
        <v>457</v>
      </c>
      <c r="G58" s="101" t="s">
        <v>458</v>
      </c>
      <c r="H58" s="109"/>
      <c r="I58" s="109"/>
      <c r="J58" s="114" t="s">
        <v>283</v>
      </c>
      <c r="K58" s="281" t="s">
        <v>478</v>
      </c>
      <c r="L58" s="48">
        <v>53</v>
      </c>
      <c r="M58" s="114" t="s">
        <v>479</v>
      </c>
      <c r="N58" s="101" t="s">
        <v>480</v>
      </c>
      <c r="O58" s="160">
        <v>0.85</v>
      </c>
      <c r="P58" s="114" t="s">
        <v>481</v>
      </c>
      <c r="Q58" s="114" t="s">
        <v>88</v>
      </c>
      <c r="R58" s="114" t="s">
        <v>89</v>
      </c>
      <c r="S58" s="282" t="s">
        <v>110</v>
      </c>
      <c r="T58" s="114" t="s">
        <v>482</v>
      </c>
      <c r="U58" s="282" t="s">
        <v>82</v>
      </c>
      <c r="V58" s="160">
        <v>0.2</v>
      </c>
      <c r="W58" s="160">
        <v>0</v>
      </c>
      <c r="X58" s="283">
        <v>0.45</v>
      </c>
      <c r="Y58" s="190">
        <v>0</v>
      </c>
      <c r="Z58" s="283">
        <v>0.85</v>
      </c>
      <c r="AA58" s="303" t="s">
        <v>835</v>
      </c>
      <c r="AB58" s="309" t="s">
        <v>483</v>
      </c>
      <c r="AC58" s="309" t="s">
        <v>82</v>
      </c>
      <c r="AD58" s="22" t="s">
        <v>82</v>
      </c>
      <c r="AE58" s="199" t="s">
        <v>82</v>
      </c>
      <c r="AF58" s="124" t="s">
        <v>484</v>
      </c>
      <c r="AG58" s="22"/>
      <c r="AH58" s="22"/>
      <c r="AI58" s="22"/>
      <c r="AJ58" s="22"/>
      <c r="AK58" s="22"/>
      <c r="AL58" s="22"/>
      <c r="AM58" s="22"/>
      <c r="AN58" s="22"/>
      <c r="AO58" s="22"/>
      <c r="AP58" s="22"/>
      <c r="AQ58" s="22"/>
      <c r="AR58" s="22"/>
      <c r="AS58" s="22"/>
      <c r="AT58" s="22"/>
      <c r="AU58" s="22"/>
      <c r="AV58" s="22"/>
      <c r="AW58" s="22"/>
      <c r="AX58" s="22"/>
      <c r="AY58" s="353" t="str">
        <f t="shared" si="0"/>
        <v>NO PROGRAMADA</v>
      </c>
      <c r="AZ58" s="353" t="s">
        <v>835</v>
      </c>
      <c r="BA58" s="387" t="s">
        <v>835</v>
      </c>
      <c r="BB58" s="5"/>
    </row>
    <row r="59" spans="1:54" s="127" customFormat="1" ht="108.6" customHeight="1" x14ac:dyDescent="0.2">
      <c r="A59" s="49">
        <v>54</v>
      </c>
      <c r="B59" s="128" t="s">
        <v>156</v>
      </c>
      <c r="C59" s="128" t="s">
        <v>477</v>
      </c>
      <c r="D59" s="128" t="s">
        <v>9</v>
      </c>
      <c r="E59" s="128" t="s">
        <v>10</v>
      </c>
      <c r="F59" s="128" t="s">
        <v>457</v>
      </c>
      <c r="G59" s="128" t="s">
        <v>458</v>
      </c>
      <c r="H59" s="128" t="s">
        <v>82</v>
      </c>
      <c r="I59" s="128" t="s">
        <v>82</v>
      </c>
      <c r="J59" s="114" t="s">
        <v>283</v>
      </c>
      <c r="K59" s="281" t="s">
        <v>485</v>
      </c>
      <c r="L59" s="48">
        <v>54</v>
      </c>
      <c r="M59" s="114" t="s">
        <v>486</v>
      </c>
      <c r="N59" s="101" t="s">
        <v>487</v>
      </c>
      <c r="O59" s="163">
        <v>40</v>
      </c>
      <c r="P59" s="286" t="s">
        <v>488</v>
      </c>
      <c r="Q59" s="130" t="s">
        <v>103</v>
      </c>
      <c r="R59" s="130" t="s">
        <v>89</v>
      </c>
      <c r="S59" s="287" t="s">
        <v>110</v>
      </c>
      <c r="T59" s="287" t="s">
        <v>482</v>
      </c>
      <c r="U59" s="287" t="s">
        <v>82</v>
      </c>
      <c r="V59" s="380">
        <v>0.1</v>
      </c>
      <c r="W59" s="285">
        <v>16</v>
      </c>
      <c r="X59" s="285">
        <v>40</v>
      </c>
      <c r="Y59" s="285"/>
      <c r="Z59" s="285"/>
      <c r="AA59" s="22">
        <v>16</v>
      </c>
      <c r="AB59" s="322" t="s">
        <v>489</v>
      </c>
      <c r="AC59" s="322" t="s">
        <v>129</v>
      </c>
      <c r="AD59" s="125" t="s">
        <v>490</v>
      </c>
      <c r="AE59" s="340" t="s">
        <v>95</v>
      </c>
      <c r="AF59" s="350" t="s">
        <v>828</v>
      </c>
      <c r="AG59" s="125"/>
      <c r="AH59" s="125"/>
      <c r="AI59" s="125"/>
      <c r="AJ59" s="125"/>
      <c r="AK59" s="125"/>
      <c r="AL59" s="125"/>
      <c r="AM59" s="125"/>
      <c r="AN59" s="125"/>
      <c r="AO59" s="125"/>
      <c r="AP59" s="125"/>
      <c r="AQ59" s="125"/>
      <c r="AR59" s="125"/>
      <c r="AS59" s="125"/>
      <c r="AT59" s="125"/>
      <c r="AU59" s="125"/>
      <c r="AV59" s="125"/>
      <c r="AW59" s="125"/>
      <c r="AX59" s="125"/>
      <c r="AY59" s="353">
        <f t="shared" si="0"/>
        <v>1</v>
      </c>
      <c r="AZ59" s="382" t="s">
        <v>852</v>
      </c>
      <c r="BA59" s="387">
        <f t="shared" ref="BA59:BA60" si="7">+AY59</f>
        <v>1</v>
      </c>
      <c r="BB59" s="126"/>
    </row>
    <row r="60" spans="1:54" s="127" customFormat="1" ht="108.6" customHeight="1" x14ac:dyDescent="0.25">
      <c r="A60" s="49">
        <v>55</v>
      </c>
      <c r="B60" s="128" t="s">
        <v>491</v>
      </c>
      <c r="C60" s="128" t="s">
        <v>492</v>
      </c>
      <c r="D60" s="128" t="s">
        <v>9</v>
      </c>
      <c r="E60" s="128" t="s">
        <v>10</v>
      </c>
      <c r="F60" s="128" t="s">
        <v>457</v>
      </c>
      <c r="G60" s="128" t="s">
        <v>493</v>
      </c>
      <c r="H60" s="128" t="s">
        <v>82</v>
      </c>
      <c r="I60" s="128" t="s">
        <v>82</v>
      </c>
      <c r="J60" s="130" t="s">
        <v>283</v>
      </c>
      <c r="K60" s="284" t="s">
        <v>494</v>
      </c>
      <c r="L60" s="48">
        <v>55</v>
      </c>
      <c r="M60" s="288" t="s">
        <v>495</v>
      </c>
      <c r="N60" s="289" t="s">
        <v>496</v>
      </c>
      <c r="O60" s="163">
        <v>50</v>
      </c>
      <c r="P60" s="286" t="s">
        <v>497</v>
      </c>
      <c r="Q60" s="130" t="s">
        <v>103</v>
      </c>
      <c r="R60" s="130" t="s">
        <v>89</v>
      </c>
      <c r="S60" s="290" t="s">
        <v>90</v>
      </c>
      <c r="T60" s="211" t="s">
        <v>482</v>
      </c>
      <c r="U60" s="282" t="s">
        <v>82</v>
      </c>
      <c r="V60" s="160">
        <v>0.2</v>
      </c>
      <c r="W60" s="163">
        <v>10</v>
      </c>
      <c r="X60" s="163">
        <v>25</v>
      </c>
      <c r="Y60" s="163">
        <v>40</v>
      </c>
      <c r="Z60" s="163">
        <v>50</v>
      </c>
      <c r="AA60" s="22">
        <v>10</v>
      </c>
      <c r="AB60" s="322" t="s">
        <v>498</v>
      </c>
      <c r="AC60" s="322" t="s">
        <v>129</v>
      </c>
      <c r="AD60" s="125" t="s">
        <v>490</v>
      </c>
      <c r="AE60" s="340" t="s">
        <v>95</v>
      </c>
      <c r="AF60" s="243" t="s">
        <v>829</v>
      </c>
      <c r="AG60" s="125"/>
      <c r="AH60" s="125"/>
      <c r="AI60" s="125"/>
      <c r="AJ60" s="125"/>
      <c r="AK60" s="125"/>
      <c r="AL60" s="125"/>
      <c r="AM60" s="125"/>
      <c r="AN60" s="125"/>
      <c r="AO60" s="125"/>
      <c r="AP60" s="125"/>
      <c r="AQ60" s="125"/>
      <c r="AR60" s="125"/>
      <c r="AS60" s="125"/>
      <c r="AT60" s="125"/>
      <c r="AU60" s="125"/>
      <c r="AV60" s="125"/>
      <c r="AW60" s="125"/>
      <c r="AX60" s="125"/>
      <c r="AY60" s="353">
        <f t="shared" si="0"/>
        <v>1</v>
      </c>
      <c r="AZ60" s="382" t="s">
        <v>852</v>
      </c>
      <c r="BA60" s="387">
        <f t="shared" si="7"/>
        <v>1</v>
      </c>
      <c r="BB60" s="126"/>
    </row>
    <row r="61" spans="1:54" s="127" customFormat="1" ht="108.6" customHeight="1" x14ac:dyDescent="0.25">
      <c r="A61" s="49">
        <v>56</v>
      </c>
      <c r="B61" s="128" t="s">
        <v>491</v>
      </c>
      <c r="C61" s="128" t="s">
        <v>492</v>
      </c>
      <c r="D61" s="128" t="s">
        <v>9</v>
      </c>
      <c r="E61" s="128" t="s">
        <v>10</v>
      </c>
      <c r="F61" s="128" t="s">
        <v>457</v>
      </c>
      <c r="G61" s="128" t="s">
        <v>493</v>
      </c>
      <c r="H61" s="128" t="s">
        <v>82</v>
      </c>
      <c r="I61" s="128" t="s">
        <v>82</v>
      </c>
      <c r="J61" s="130" t="s">
        <v>283</v>
      </c>
      <c r="K61" s="284" t="s">
        <v>499</v>
      </c>
      <c r="L61" s="48">
        <v>56</v>
      </c>
      <c r="M61" s="130" t="s">
        <v>500</v>
      </c>
      <c r="N61" s="130" t="s">
        <v>501</v>
      </c>
      <c r="O61" s="285">
        <v>4</v>
      </c>
      <c r="P61" s="286" t="s">
        <v>502</v>
      </c>
      <c r="Q61" s="130" t="s">
        <v>103</v>
      </c>
      <c r="R61" s="130" t="s">
        <v>89</v>
      </c>
      <c r="S61" s="290" t="s">
        <v>90</v>
      </c>
      <c r="T61" s="291" t="s">
        <v>503</v>
      </c>
      <c r="U61" s="352">
        <v>4</v>
      </c>
      <c r="V61" s="160">
        <v>0.2</v>
      </c>
      <c r="W61" s="209">
        <v>0</v>
      </c>
      <c r="X61" s="163">
        <v>1</v>
      </c>
      <c r="Y61" s="163">
        <v>2</v>
      </c>
      <c r="Z61" s="163">
        <v>4</v>
      </c>
      <c r="AA61" s="303" t="s">
        <v>835</v>
      </c>
      <c r="AB61" s="322"/>
      <c r="AC61" s="322"/>
      <c r="AD61" s="125"/>
      <c r="AE61" s="199" t="s">
        <v>490</v>
      </c>
      <c r="AF61" s="199" t="s">
        <v>105</v>
      </c>
      <c r="AG61" s="125"/>
      <c r="AH61" s="125"/>
      <c r="AI61" s="125"/>
      <c r="AJ61" s="125"/>
      <c r="AK61" s="125"/>
      <c r="AL61" s="125"/>
      <c r="AM61" s="125"/>
      <c r="AN61" s="125"/>
      <c r="AO61" s="125"/>
      <c r="AP61" s="125"/>
      <c r="AQ61" s="125"/>
      <c r="AR61" s="125"/>
      <c r="AS61" s="125"/>
      <c r="AT61" s="125"/>
      <c r="AU61" s="125"/>
      <c r="AV61" s="125"/>
      <c r="AW61" s="125"/>
      <c r="AX61" s="125"/>
      <c r="AY61" s="353" t="str">
        <f t="shared" si="0"/>
        <v>NO PROGRAMADA</v>
      </c>
      <c r="AZ61" s="353" t="s">
        <v>835</v>
      </c>
      <c r="BA61" s="387" t="s">
        <v>835</v>
      </c>
      <c r="BB61" s="126"/>
    </row>
    <row r="62" spans="1:54" s="127" customFormat="1" ht="108.6" customHeight="1" x14ac:dyDescent="0.25">
      <c r="A62" s="49">
        <v>57</v>
      </c>
      <c r="B62" s="128" t="s">
        <v>491</v>
      </c>
      <c r="C62" s="128" t="s">
        <v>504</v>
      </c>
      <c r="D62" s="128" t="s">
        <v>9</v>
      </c>
      <c r="E62" s="128" t="s">
        <v>10</v>
      </c>
      <c r="F62" s="128" t="s">
        <v>457</v>
      </c>
      <c r="G62" s="128" t="s">
        <v>493</v>
      </c>
      <c r="H62" s="128" t="s">
        <v>82</v>
      </c>
      <c r="I62" s="128" t="s">
        <v>82</v>
      </c>
      <c r="J62" s="130" t="s">
        <v>283</v>
      </c>
      <c r="K62" s="284" t="s">
        <v>505</v>
      </c>
      <c r="L62" s="48">
        <v>57</v>
      </c>
      <c r="M62" s="130" t="s">
        <v>506</v>
      </c>
      <c r="N62" s="130" t="s">
        <v>507</v>
      </c>
      <c r="O62" s="285">
        <v>1</v>
      </c>
      <c r="P62" s="286" t="s">
        <v>508</v>
      </c>
      <c r="Q62" s="130" t="s">
        <v>103</v>
      </c>
      <c r="R62" s="130" t="s">
        <v>89</v>
      </c>
      <c r="S62" s="290" t="s">
        <v>90</v>
      </c>
      <c r="T62" s="291" t="s">
        <v>509</v>
      </c>
      <c r="U62" s="192" t="s">
        <v>82</v>
      </c>
      <c r="V62" s="160">
        <v>0.1</v>
      </c>
      <c r="W62" s="209">
        <v>0</v>
      </c>
      <c r="X62" s="163" t="s">
        <v>361</v>
      </c>
      <c r="Y62" s="163">
        <v>1</v>
      </c>
      <c r="Z62" s="163" t="s">
        <v>361</v>
      </c>
      <c r="AA62" s="303" t="s">
        <v>835</v>
      </c>
      <c r="AB62" s="322"/>
      <c r="AC62" s="322"/>
      <c r="AD62" s="125"/>
      <c r="AE62" s="199" t="s">
        <v>490</v>
      </c>
      <c r="AF62" s="199" t="s">
        <v>105</v>
      </c>
      <c r="AG62" s="125"/>
      <c r="AH62" s="125"/>
      <c r="AI62" s="125"/>
      <c r="AJ62" s="125"/>
      <c r="AK62" s="125"/>
      <c r="AL62" s="125"/>
      <c r="AM62" s="125"/>
      <c r="AN62" s="125"/>
      <c r="AO62" s="125"/>
      <c r="AP62" s="125"/>
      <c r="AQ62" s="125"/>
      <c r="AR62" s="125"/>
      <c r="AS62" s="125"/>
      <c r="AT62" s="125"/>
      <c r="AU62" s="125"/>
      <c r="AV62" s="125"/>
      <c r="AW62" s="125"/>
      <c r="AX62" s="125"/>
      <c r="AY62" s="353" t="str">
        <f t="shared" si="0"/>
        <v>NO PROGRAMADA</v>
      </c>
      <c r="AZ62" s="353" t="s">
        <v>835</v>
      </c>
      <c r="BA62" s="387" t="s">
        <v>835</v>
      </c>
      <c r="BB62" s="126"/>
    </row>
    <row r="63" spans="1:54" s="127" customFormat="1" ht="108.6" customHeight="1" x14ac:dyDescent="0.25">
      <c r="A63" s="49">
        <v>58</v>
      </c>
      <c r="B63" s="128" t="s">
        <v>156</v>
      </c>
      <c r="C63" s="128" t="s">
        <v>510</v>
      </c>
      <c r="D63" s="128" t="s">
        <v>9</v>
      </c>
      <c r="E63" s="128" t="s">
        <v>10</v>
      </c>
      <c r="F63" s="128" t="s">
        <v>457</v>
      </c>
      <c r="G63" s="128" t="s">
        <v>458</v>
      </c>
      <c r="H63" s="128" t="s">
        <v>82</v>
      </c>
      <c r="I63" s="128" t="s">
        <v>82</v>
      </c>
      <c r="J63" s="130" t="s">
        <v>114</v>
      </c>
      <c r="K63" s="284" t="s">
        <v>511</v>
      </c>
      <c r="L63" s="48">
        <v>58</v>
      </c>
      <c r="M63" s="130" t="s">
        <v>512</v>
      </c>
      <c r="N63" s="286" t="s">
        <v>513</v>
      </c>
      <c r="O63" s="285">
        <v>12</v>
      </c>
      <c r="P63" s="286" t="s">
        <v>514</v>
      </c>
      <c r="Q63" s="130" t="s">
        <v>103</v>
      </c>
      <c r="R63" s="130" t="s">
        <v>89</v>
      </c>
      <c r="S63" s="290" t="s">
        <v>90</v>
      </c>
      <c r="T63" s="291" t="s">
        <v>515</v>
      </c>
      <c r="U63" s="192" t="s">
        <v>82</v>
      </c>
      <c r="V63" s="160">
        <v>0.2</v>
      </c>
      <c r="W63" s="209">
        <v>0</v>
      </c>
      <c r="X63" s="163" t="s">
        <v>361</v>
      </c>
      <c r="Y63" s="163" t="s">
        <v>361</v>
      </c>
      <c r="Z63" s="190">
        <v>12</v>
      </c>
      <c r="AA63" s="303" t="s">
        <v>835</v>
      </c>
      <c r="AB63" s="322"/>
      <c r="AC63" s="322"/>
      <c r="AD63" s="125"/>
      <c r="AE63" s="199" t="s">
        <v>490</v>
      </c>
      <c r="AF63" s="199" t="s">
        <v>105</v>
      </c>
      <c r="AG63" s="125"/>
      <c r="AH63" s="125"/>
      <c r="AI63" s="125"/>
      <c r="AJ63" s="125"/>
      <c r="AK63" s="125"/>
      <c r="AL63" s="125"/>
      <c r="AM63" s="125"/>
      <c r="AN63" s="125"/>
      <c r="AO63" s="125"/>
      <c r="AP63" s="125"/>
      <c r="AQ63" s="125"/>
      <c r="AR63" s="125"/>
      <c r="AS63" s="125"/>
      <c r="AT63" s="125"/>
      <c r="AU63" s="125"/>
      <c r="AV63" s="125"/>
      <c r="AW63" s="125"/>
      <c r="AX63" s="125"/>
      <c r="AY63" s="353" t="str">
        <f t="shared" si="0"/>
        <v>NO PROGRAMADA</v>
      </c>
      <c r="AZ63" s="353" t="s">
        <v>835</v>
      </c>
      <c r="BA63" s="387" t="s">
        <v>835</v>
      </c>
      <c r="BB63" s="126"/>
    </row>
    <row r="64" spans="1:54" s="127" customFormat="1" ht="108.6" customHeight="1" x14ac:dyDescent="0.25">
      <c r="A64" s="49">
        <v>59</v>
      </c>
      <c r="B64" s="128" t="s">
        <v>156</v>
      </c>
      <c r="C64" s="129" t="s">
        <v>516</v>
      </c>
      <c r="D64" s="128" t="s">
        <v>9</v>
      </c>
      <c r="E64" s="128" t="s">
        <v>10</v>
      </c>
      <c r="F64" s="128" t="s">
        <v>457</v>
      </c>
      <c r="G64" s="128" t="s">
        <v>458</v>
      </c>
      <c r="H64" s="128" t="s">
        <v>82</v>
      </c>
      <c r="I64" s="128" t="s">
        <v>82</v>
      </c>
      <c r="J64" s="130" t="s">
        <v>283</v>
      </c>
      <c r="K64" s="284" t="s">
        <v>517</v>
      </c>
      <c r="L64" s="48">
        <v>59</v>
      </c>
      <c r="M64" s="130" t="s">
        <v>518</v>
      </c>
      <c r="N64" s="286" t="s">
        <v>519</v>
      </c>
      <c r="O64" s="285">
        <v>6</v>
      </c>
      <c r="P64" s="286" t="s">
        <v>520</v>
      </c>
      <c r="Q64" s="130" t="s">
        <v>103</v>
      </c>
      <c r="R64" s="130" t="s">
        <v>89</v>
      </c>
      <c r="S64" s="290" t="s">
        <v>90</v>
      </c>
      <c r="T64" s="291" t="s">
        <v>521</v>
      </c>
      <c r="U64" s="192" t="s">
        <v>82</v>
      </c>
      <c r="V64" s="160">
        <v>0.2</v>
      </c>
      <c r="W64" s="209">
        <v>0</v>
      </c>
      <c r="X64" s="190"/>
      <c r="Y64" s="293"/>
      <c r="Z64" s="190">
        <v>6</v>
      </c>
      <c r="AA64" s="303" t="s">
        <v>835</v>
      </c>
      <c r="AB64" s="322"/>
      <c r="AC64" s="322"/>
      <c r="AD64" s="125"/>
      <c r="AE64" s="199" t="s">
        <v>490</v>
      </c>
      <c r="AF64" s="199" t="s">
        <v>105</v>
      </c>
      <c r="AG64" s="125"/>
      <c r="AH64" s="125"/>
      <c r="AI64" s="125"/>
      <c r="AJ64" s="125"/>
      <c r="AK64" s="125"/>
      <c r="AL64" s="125"/>
      <c r="AM64" s="125"/>
      <c r="AN64" s="125"/>
      <c r="AO64" s="125"/>
      <c r="AP64" s="125"/>
      <c r="AQ64" s="125"/>
      <c r="AR64" s="125"/>
      <c r="AS64" s="125"/>
      <c r="AT64" s="125"/>
      <c r="AU64" s="125"/>
      <c r="AV64" s="125"/>
      <c r="AW64" s="125"/>
      <c r="AX64" s="125"/>
      <c r="AY64" s="353" t="str">
        <f t="shared" si="0"/>
        <v>NO PROGRAMADA</v>
      </c>
      <c r="AZ64" s="353" t="s">
        <v>835</v>
      </c>
      <c r="BA64" s="387" t="s">
        <v>835</v>
      </c>
      <c r="BB64" s="126"/>
    </row>
    <row r="65" spans="1:54" ht="108.6" customHeight="1" x14ac:dyDescent="0.25">
      <c r="A65" s="49">
        <v>60</v>
      </c>
      <c r="B65" s="101" t="s">
        <v>156</v>
      </c>
      <c r="C65" s="109" t="s">
        <v>516</v>
      </c>
      <c r="D65" s="101" t="s">
        <v>9</v>
      </c>
      <c r="E65" s="101" t="s">
        <v>11</v>
      </c>
      <c r="F65" s="101" t="s">
        <v>457</v>
      </c>
      <c r="G65" s="101" t="s">
        <v>522</v>
      </c>
      <c r="H65" s="101" t="s">
        <v>82</v>
      </c>
      <c r="I65" s="101" t="s">
        <v>82</v>
      </c>
      <c r="J65" s="114" t="s">
        <v>283</v>
      </c>
      <c r="K65" s="281" t="s">
        <v>523</v>
      </c>
      <c r="L65" s="48">
        <v>60</v>
      </c>
      <c r="M65" s="114" t="s">
        <v>524</v>
      </c>
      <c r="N65" s="114" t="s">
        <v>525</v>
      </c>
      <c r="O65" s="163">
        <v>6</v>
      </c>
      <c r="P65" s="188" t="s">
        <v>526</v>
      </c>
      <c r="Q65" s="114" t="s">
        <v>103</v>
      </c>
      <c r="R65" s="114" t="s">
        <v>89</v>
      </c>
      <c r="S65" s="211" t="s">
        <v>90</v>
      </c>
      <c r="T65" s="292" t="s">
        <v>521</v>
      </c>
      <c r="U65" s="192" t="s">
        <v>82</v>
      </c>
      <c r="V65" s="160">
        <v>0.5</v>
      </c>
      <c r="W65" s="209">
        <v>0</v>
      </c>
      <c r="X65" s="163" t="s">
        <v>361</v>
      </c>
      <c r="Y65" s="163" t="s">
        <v>361</v>
      </c>
      <c r="Z65" s="190">
        <v>6</v>
      </c>
      <c r="AA65" s="303" t="s">
        <v>835</v>
      </c>
      <c r="AB65" s="309" t="s">
        <v>527</v>
      </c>
      <c r="AC65" s="309" t="s">
        <v>94</v>
      </c>
      <c r="AD65" s="22" t="s">
        <v>94</v>
      </c>
      <c r="AE65" s="199" t="s">
        <v>82</v>
      </c>
      <c r="AF65" s="199" t="s">
        <v>105</v>
      </c>
      <c r="AG65" s="22"/>
      <c r="AH65" s="22"/>
      <c r="AI65" s="22"/>
      <c r="AJ65" s="22"/>
      <c r="AK65" s="22"/>
      <c r="AL65" s="22"/>
      <c r="AM65" s="22"/>
      <c r="AN65" s="22"/>
      <c r="AO65" s="22"/>
      <c r="AP65" s="22"/>
      <c r="AQ65" s="22"/>
      <c r="AR65" s="22"/>
      <c r="AS65" s="22"/>
      <c r="AT65" s="22"/>
      <c r="AU65" s="22"/>
      <c r="AV65" s="22"/>
      <c r="AW65" s="22"/>
      <c r="AX65" s="22"/>
      <c r="AY65" s="353" t="str">
        <f t="shared" si="0"/>
        <v>NO PROGRAMADA</v>
      </c>
      <c r="AZ65" s="353" t="s">
        <v>835</v>
      </c>
      <c r="BA65" s="387" t="s">
        <v>835</v>
      </c>
      <c r="BB65" s="5"/>
    </row>
    <row r="66" spans="1:54" ht="108.6" customHeight="1" x14ac:dyDescent="0.25">
      <c r="A66" s="49">
        <v>61</v>
      </c>
      <c r="B66" s="101" t="s">
        <v>156</v>
      </c>
      <c r="C66" s="109" t="s">
        <v>516</v>
      </c>
      <c r="D66" s="101" t="s">
        <v>9</v>
      </c>
      <c r="E66" s="101" t="s">
        <v>11</v>
      </c>
      <c r="F66" s="101" t="s">
        <v>457</v>
      </c>
      <c r="G66" s="101" t="s">
        <v>522</v>
      </c>
      <c r="H66" s="101" t="s">
        <v>82</v>
      </c>
      <c r="I66" s="101" t="s">
        <v>82</v>
      </c>
      <c r="J66" s="114" t="s">
        <v>283</v>
      </c>
      <c r="K66" s="281" t="s">
        <v>528</v>
      </c>
      <c r="L66" s="48">
        <v>61</v>
      </c>
      <c r="M66" s="114" t="s">
        <v>529</v>
      </c>
      <c r="N66" s="114" t="s">
        <v>530</v>
      </c>
      <c r="O66" s="163">
        <v>5</v>
      </c>
      <c r="P66" s="188" t="s">
        <v>531</v>
      </c>
      <c r="Q66" s="114" t="s">
        <v>103</v>
      </c>
      <c r="R66" s="114" t="s">
        <v>89</v>
      </c>
      <c r="S66" s="211" t="s">
        <v>90</v>
      </c>
      <c r="T66" s="292" t="s">
        <v>532</v>
      </c>
      <c r="U66" s="192" t="s">
        <v>82</v>
      </c>
      <c r="V66" s="160">
        <v>0.5</v>
      </c>
      <c r="W66" s="209">
        <v>0</v>
      </c>
      <c r="X66" s="163" t="s">
        <v>361</v>
      </c>
      <c r="Y66" s="163" t="s">
        <v>361</v>
      </c>
      <c r="Z66" s="190">
        <v>5</v>
      </c>
      <c r="AA66" s="303" t="s">
        <v>835</v>
      </c>
      <c r="AB66" s="309" t="s">
        <v>533</v>
      </c>
      <c r="AC66" s="309" t="s">
        <v>94</v>
      </c>
      <c r="AD66" s="22" t="s">
        <v>94</v>
      </c>
      <c r="AE66" s="199" t="s">
        <v>82</v>
      </c>
      <c r="AF66" s="199" t="s">
        <v>105</v>
      </c>
      <c r="AG66" s="22"/>
      <c r="AH66" s="22"/>
      <c r="AI66" s="22"/>
      <c r="AJ66" s="22"/>
      <c r="AK66" s="22"/>
      <c r="AL66" s="22"/>
      <c r="AM66" s="22"/>
      <c r="AN66" s="22"/>
      <c r="AO66" s="22"/>
      <c r="AP66" s="22"/>
      <c r="AQ66" s="22"/>
      <c r="AR66" s="22"/>
      <c r="AS66" s="22"/>
      <c r="AT66" s="22"/>
      <c r="AU66" s="22"/>
      <c r="AV66" s="22"/>
      <c r="AW66" s="22"/>
      <c r="AX66" s="22"/>
      <c r="AY66" s="353" t="str">
        <f t="shared" si="0"/>
        <v>NO PROGRAMADA</v>
      </c>
      <c r="AZ66" s="353" t="s">
        <v>835</v>
      </c>
      <c r="BA66" s="387" t="s">
        <v>835</v>
      </c>
      <c r="BB66" s="5"/>
    </row>
    <row r="67" spans="1:54" ht="108.6" customHeight="1" thickBot="1" x14ac:dyDescent="0.3">
      <c r="A67" s="49">
        <v>62</v>
      </c>
      <c r="B67" s="101" t="s">
        <v>156</v>
      </c>
      <c r="C67" s="109" t="s">
        <v>456</v>
      </c>
      <c r="D67" s="101" t="s">
        <v>9</v>
      </c>
      <c r="E67" s="101" t="s">
        <v>9</v>
      </c>
      <c r="F67" s="101" t="s">
        <v>457</v>
      </c>
      <c r="G67" s="101" t="s">
        <v>383</v>
      </c>
      <c r="H67" s="101" t="s">
        <v>82</v>
      </c>
      <c r="I67" s="101" t="s">
        <v>82</v>
      </c>
      <c r="J67" s="114" t="s">
        <v>283</v>
      </c>
      <c r="K67" s="281" t="s">
        <v>534</v>
      </c>
      <c r="L67" s="48">
        <v>62</v>
      </c>
      <c r="M67" s="114" t="s">
        <v>535</v>
      </c>
      <c r="N67" s="114" t="s">
        <v>536</v>
      </c>
      <c r="O67" s="160">
        <v>0.5</v>
      </c>
      <c r="P67" s="188" t="s">
        <v>537</v>
      </c>
      <c r="Q67" s="114" t="s">
        <v>88</v>
      </c>
      <c r="R67" s="114" t="s">
        <v>257</v>
      </c>
      <c r="S67" s="211" t="s">
        <v>90</v>
      </c>
      <c r="T67" s="188" t="s">
        <v>538</v>
      </c>
      <c r="U67" s="282" t="s">
        <v>82</v>
      </c>
      <c r="V67" s="283">
        <v>0.1</v>
      </c>
      <c r="W67" s="283">
        <v>0.5</v>
      </c>
      <c r="X67" s="283">
        <v>0.5</v>
      </c>
      <c r="Y67" s="283">
        <v>0.5</v>
      </c>
      <c r="Z67" s="283">
        <v>0.5</v>
      </c>
      <c r="AA67" s="314">
        <v>1</v>
      </c>
      <c r="AB67" s="309" t="s">
        <v>539</v>
      </c>
      <c r="AC67" s="309" t="s">
        <v>82</v>
      </c>
      <c r="AD67" s="22" t="s">
        <v>82</v>
      </c>
      <c r="AE67" s="199" t="s">
        <v>95</v>
      </c>
      <c r="AF67" s="243" t="s">
        <v>819</v>
      </c>
      <c r="AG67" s="22"/>
      <c r="AH67" s="22"/>
      <c r="AI67" s="22"/>
      <c r="AJ67" s="22"/>
      <c r="AK67" s="22"/>
      <c r="AL67" s="22"/>
      <c r="AM67" s="22"/>
      <c r="AN67" s="22"/>
      <c r="AO67" s="22"/>
      <c r="AP67" s="22"/>
      <c r="AQ67" s="22"/>
      <c r="AR67" s="22"/>
      <c r="AS67" s="22"/>
      <c r="AT67" s="22"/>
      <c r="AU67" s="22"/>
      <c r="AV67" s="22"/>
      <c r="AW67" s="22"/>
      <c r="AX67" s="22"/>
      <c r="AY67" s="353">
        <f t="shared" si="0"/>
        <v>2</v>
      </c>
      <c r="AZ67" s="385" t="s">
        <v>847</v>
      </c>
      <c r="BA67" s="388">
        <v>1</v>
      </c>
      <c r="BB67" s="5"/>
    </row>
    <row r="68" spans="1:54" ht="108.6" customHeight="1" x14ac:dyDescent="0.25">
      <c r="A68" s="49">
        <v>63</v>
      </c>
      <c r="B68" s="101" t="s">
        <v>156</v>
      </c>
      <c r="C68" s="109" t="s">
        <v>456</v>
      </c>
      <c r="D68" s="101" t="s">
        <v>9</v>
      </c>
      <c r="E68" s="101" t="s">
        <v>9</v>
      </c>
      <c r="F68" s="101" t="s">
        <v>457</v>
      </c>
      <c r="G68" s="101" t="s">
        <v>383</v>
      </c>
      <c r="H68" s="101" t="s">
        <v>82</v>
      </c>
      <c r="I68" s="101" t="s">
        <v>82</v>
      </c>
      <c r="J68" s="114" t="s">
        <v>283</v>
      </c>
      <c r="K68" s="281" t="s">
        <v>540</v>
      </c>
      <c r="L68" s="48">
        <v>63</v>
      </c>
      <c r="M68" s="188" t="s">
        <v>541</v>
      </c>
      <c r="N68" s="188" t="s">
        <v>542</v>
      </c>
      <c r="O68" s="163" t="s">
        <v>543</v>
      </c>
      <c r="P68" s="188" t="s">
        <v>544</v>
      </c>
      <c r="Q68" s="114" t="s">
        <v>103</v>
      </c>
      <c r="R68" s="114" t="s">
        <v>89</v>
      </c>
      <c r="S68" s="211" t="s">
        <v>90</v>
      </c>
      <c r="T68" s="292" t="s">
        <v>482</v>
      </c>
      <c r="U68" s="282" t="s">
        <v>82</v>
      </c>
      <c r="V68" s="160">
        <v>0.2</v>
      </c>
      <c r="W68" s="293">
        <v>6</v>
      </c>
      <c r="X68" s="293">
        <v>12</v>
      </c>
      <c r="Y68" s="293">
        <v>18</v>
      </c>
      <c r="Z68" s="293">
        <v>24</v>
      </c>
      <c r="AA68" s="22">
        <v>6</v>
      </c>
      <c r="AB68" s="309" t="s">
        <v>545</v>
      </c>
      <c r="AC68" s="309" t="s">
        <v>82</v>
      </c>
      <c r="AD68" s="22" t="s">
        <v>82</v>
      </c>
      <c r="AE68" s="199" t="s">
        <v>95</v>
      </c>
      <c r="AF68" s="243" t="s">
        <v>820</v>
      </c>
      <c r="AG68" s="22"/>
      <c r="AH68" s="22"/>
      <c r="AI68" s="22"/>
      <c r="AJ68" s="22"/>
      <c r="AK68" s="22"/>
      <c r="AL68" s="22"/>
      <c r="AM68" s="22"/>
      <c r="AN68" s="22"/>
      <c r="AO68" s="22"/>
      <c r="AP68" s="22"/>
      <c r="AQ68" s="22"/>
      <c r="AR68" s="22"/>
      <c r="AS68" s="22"/>
      <c r="AT68" s="22"/>
      <c r="AU68" s="22"/>
      <c r="AV68" s="22"/>
      <c r="AW68" s="22"/>
      <c r="AX68" s="22"/>
      <c r="AY68" s="353">
        <f t="shared" si="0"/>
        <v>1</v>
      </c>
      <c r="AZ68" s="382" t="s">
        <v>852</v>
      </c>
      <c r="BA68" s="387">
        <f t="shared" ref="BA68:BA73" si="8">+AY68</f>
        <v>1</v>
      </c>
      <c r="BB68" s="5"/>
    </row>
    <row r="69" spans="1:54" ht="108.6" customHeight="1" x14ac:dyDescent="0.25">
      <c r="A69" s="49">
        <v>64</v>
      </c>
      <c r="B69" s="101" t="s">
        <v>546</v>
      </c>
      <c r="C69" s="87"/>
      <c r="D69" s="101" t="s">
        <v>4</v>
      </c>
      <c r="E69" s="118" t="s">
        <v>5</v>
      </c>
      <c r="F69" s="118" t="s">
        <v>547</v>
      </c>
      <c r="G69" s="118" t="s">
        <v>548</v>
      </c>
      <c r="H69" s="101" t="s">
        <v>98</v>
      </c>
      <c r="I69" s="101" t="s">
        <v>82</v>
      </c>
      <c r="J69" s="98" t="s">
        <v>283</v>
      </c>
      <c r="K69" s="227" t="s">
        <v>549</v>
      </c>
      <c r="L69" s="48">
        <v>64</v>
      </c>
      <c r="M69" s="98" t="s">
        <v>550</v>
      </c>
      <c r="N69" s="87" t="s">
        <v>551</v>
      </c>
      <c r="O69" s="212">
        <v>1</v>
      </c>
      <c r="P69" s="243" t="s">
        <v>552</v>
      </c>
      <c r="Q69" s="243" t="s">
        <v>88</v>
      </c>
      <c r="R69" s="243" t="s">
        <v>89</v>
      </c>
      <c r="S69" s="191" t="s">
        <v>110</v>
      </c>
      <c r="T69" s="191" t="s">
        <v>553</v>
      </c>
      <c r="U69" s="265">
        <v>0</v>
      </c>
      <c r="V69" s="215">
        <v>0.25</v>
      </c>
      <c r="W69" s="217">
        <v>0.1</v>
      </c>
      <c r="X69" s="217">
        <v>0.4</v>
      </c>
      <c r="Y69" s="217">
        <v>0.7</v>
      </c>
      <c r="Z69" s="217">
        <v>1</v>
      </c>
      <c r="AA69" s="314">
        <v>0.1</v>
      </c>
      <c r="AB69" s="309" t="s">
        <v>554</v>
      </c>
      <c r="AC69" s="309" t="s">
        <v>129</v>
      </c>
      <c r="AD69" s="22"/>
      <c r="AE69" s="199" t="s">
        <v>95</v>
      </c>
      <c r="AF69" s="200" t="s">
        <v>260</v>
      </c>
      <c r="AG69" s="22"/>
      <c r="AH69" s="22"/>
      <c r="AI69" s="22"/>
      <c r="AJ69" s="22"/>
      <c r="AK69" s="22"/>
      <c r="AL69" s="22"/>
      <c r="AM69" s="22"/>
      <c r="AN69" s="22"/>
      <c r="AO69" s="22"/>
      <c r="AP69" s="22"/>
      <c r="AQ69" s="22"/>
      <c r="AR69" s="22"/>
      <c r="AS69" s="22"/>
      <c r="AT69" s="22"/>
      <c r="AU69" s="22"/>
      <c r="AV69" s="22"/>
      <c r="AW69" s="22"/>
      <c r="AX69" s="22"/>
      <c r="AY69" s="353">
        <f t="shared" si="0"/>
        <v>1</v>
      </c>
      <c r="AZ69" s="382" t="s">
        <v>852</v>
      </c>
      <c r="BA69" s="387">
        <f t="shared" si="8"/>
        <v>1</v>
      </c>
      <c r="BB69" s="5"/>
    </row>
    <row r="70" spans="1:54" ht="108.6" customHeight="1" x14ac:dyDescent="0.25">
      <c r="A70" s="49">
        <v>65</v>
      </c>
      <c r="B70" s="87" t="s">
        <v>546</v>
      </c>
      <c r="C70" s="87"/>
      <c r="D70" s="101" t="s">
        <v>4</v>
      </c>
      <c r="E70" s="118" t="s">
        <v>5</v>
      </c>
      <c r="F70" s="118" t="s">
        <v>547</v>
      </c>
      <c r="G70" s="118" t="s">
        <v>548</v>
      </c>
      <c r="H70" s="101" t="s">
        <v>98</v>
      </c>
      <c r="I70" s="101" t="s">
        <v>82</v>
      </c>
      <c r="J70" s="98" t="s">
        <v>283</v>
      </c>
      <c r="K70" s="227" t="s">
        <v>555</v>
      </c>
      <c r="L70" s="48">
        <v>65</v>
      </c>
      <c r="M70" s="48" t="s">
        <v>556</v>
      </c>
      <c r="N70" s="243" t="s">
        <v>557</v>
      </c>
      <c r="O70" s="212">
        <v>1</v>
      </c>
      <c r="P70" s="243" t="s">
        <v>558</v>
      </c>
      <c r="Q70" s="243" t="s">
        <v>88</v>
      </c>
      <c r="R70" s="243" t="s">
        <v>89</v>
      </c>
      <c r="S70" s="191" t="s">
        <v>90</v>
      </c>
      <c r="T70" s="191" t="s">
        <v>559</v>
      </c>
      <c r="U70" s="250">
        <v>0.4</v>
      </c>
      <c r="V70" s="215">
        <v>0.25</v>
      </c>
      <c r="W70" s="217">
        <v>0.1</v>
      </c>
      <c r="X70" s="217">
        <v>0.4</v>
      </c>
      <c r="Y70" s="217">
        <v>0.7</v>
      </c>
      <c r="Z70" s="217">
        <v>1</v>
      </c>
      <c r="AA70" s="314">
        <v>0.1</v>
      </c>
      <c r="AB70" s="309" t="s">
        <v>560</v>
      </c>
      <c r="AC70" s="309" t="s">
        <v>129</v>
      </c>
      <c r="AD70" s="22"/>
      <c r="AE70" s="199" t="s">
        <v>95</v>
      </c>
      <c r="AF70" s="351" t="s">
        <v>561</v>
      </c>
      <c r="AG70" s="22"/>
      <c r="AH70" s="22"/>
      <c r="AI70" s="22"/>
      <c r="AJ70" s="22"/>
      <c r="AK70" s="22"/>
      <c r="AL70" s="22"/>
      <c r="AM70" s="22"/>
      <c r="AN70" s="22"/>
      <c r="AO70" s="22"/>
      <c r="AP70" s="22"/>
      <c r="AQ70" s="22"/>
      <c r="AR70" s="22"/>
      <c r="AS70" s="22"/>
      <c r="AT70" s="22"/>
      <c r="AU70" s="22"/>
      <c r="AV70" s="22"/>
      <c r="AW70" s="22"/>
      <c r="AX70" s="22"/>
      <c r="AY70" s="353">
        <f t="shared" si="0"/>
        <v>1</v>
      </c>
      <c r="AZ70" s="382" t="s">
        <v>852</v>
      </c>
      <c r="BA70" s="387">
        <f t="shared" si="8"/>
        <v>1</v>
      </c>
      <c r="BB70" s="5"/>
    </row>
    <row r="71" spans="1:54" ht="108.6" customHeight="1" x14ac:dyDescent="0.25">
      <c r="A71" s="49">
        <v>66</v>
      </c>
      <c r="B71" s="118" t="s">
        <v>546</v>
      </c>
      <c r="C71" s="87"/>
      <c r="D71" s="101" t="s">
        <v>4</v>
      </c>
      <c r="E71" s="118" t="s">
        <v>5</v>
      </c>
      <c r="F71" s="118" t="s">
        <v>547</v>
      </c>
      <c r="G71" s="118" t="s">
        <v>548</v>
      </c>
      <c r="H71" s="101" t="s">
        <v>98</v>
      </c>
      <c r="I71" s="101" t="s">
        <v>82</v>
      </c>
      <c r="J71" s="113" t="s">
        <v>283</v>
      </c>
      <c r="K71" s="156" t="s">
        <v>562</v>
      </c>
      <c r="L71" s="48">
        <v>66</v>
      </c>
      <c r="M71" s="6" t="s">
        <v>563</v>
      </c>
      <c r="N71" s="331" t="s">
        <v>564</v>
      </c>
      <c r="O71" s="212">
        <v>1</v>
      </c>
      <c r="P71" s="243" t="s">
        <v>565</v>
      </c>
      <c r="Q71" s="243" t="s">
        <v>88</v>
      </c>
      <c r="R71" s="243" t="s">
        <v>89</v>
      </c>
      <c r="S71" s="191" t="s">
        <v>110</v>
      </c>
      <c r="T71" s="194" t="s">
        <v>559</v>
      </c>
      <c r="U71" s="191">
        <v>0</v>
      </c>
      <c r="V71" s="215">
        <v>0.25</v>
      </c>
      <c r="W71" s="155">
        <v>0.1</v>
      </c>
      <c r="X71" s="294">
        <v>0.4</v>
      </c>
      <c r="Y71" s="294">
        <v>0.7</v>
      </c>
      <c r="Z71" s="294">
        <v>1</v>
      </c>
      <c r="AA71" s="314">
        <v>0.1</v>
      </c>
      <c r="AB71" s="309" t="s">
        <v>813</v>
      </c>
      <c r="AC71" s="309" t="s">
        <v>129</v>
      </c>
      <c r="AD71" s="22"/>
      <c r="AE71" s="199" t="s">
        <v>95</v>
      </c>
      <c r="AF71" s="243" t="s">
        <v>655</v>
      </c>
      <c r="AG71" s="22"/>
      <c r="AH71" s="22"/>
      <c r="AI71" s="22"/>
      <c r="AJ71" s="22"/>
      <c r="AK71" s="22"/>
      <c r="AL71" s="22"/>
      <c r="AM71" s="22"/>
      <c r="AN71" s="22"/>
      <c r="AO71" s="22"/>
      <c r="AP71" s="22"/>
      <c r="AQ71" s="22"/>
      <c r="AR71" s="22"/>
      <c r="AS71" s="22"/>
      <c r="AT71" s="22"/>
      <c r="AU71" s="22"/>
      <c r="AV71" s="22"/>
      <c r="AW71" s="22"/>
      <c r="AX71" s="22"/>
      <c r="AY71" s="353">
        <f t="shared" ref="AY71:AY94" si="9">+IF(W71=0,"NO PROGRAMADA",AA71/W71)</f>
        <v>1</v>
      </c>
      <c r="AZ71" s="382" t="s">
        <v>852</v>
      </c>
      <c r="BA71" s="387">
        <f t="shared" si="8"/>
        <v>1</v>
      </c>
      <c r="BB71" s="5"/>
    </row>
    <row r="72" spans="1:54" s="102" customFormat="1" ht="108.6" customHeight="1" x14ac:dyDescent="0.25">
      <c r="A72" s="142">
        <v>67</v>
      </c>
      <c r="B72" s="150" t="s">
        <v>546</v>
      </c>
      <c r="C72" s="152"/>
      <c r="D72" s="124" t="s">
        <v>4</v>
      </c>
      <c r="E72" s="151" t="s">
        <v>5</v>
      </c>
      <c r="F72" s="151" t="s">
        <v>547</v>
      </c>
      <c r="G72" s="151" t="s">
        <v>548</v>
      </c>
      <c r="H72" s="124" t="s">
        <v>98</v>
      </c>
      <c r="I72" s="153" t="s">
        <v>82</v>
      </c>
      <c r="J72" s="150" t="s">
        <v>283</v>
      </c>
      <c r="K72" s="295" t="s">
        <v>566</v>
      </c>
      <c r="L72" s="48">
        <v>67</v>
      </c>
      <c r="M72" s="151" t="s">
        <v>567</v>
      </c>
      <c r="N72" s="334" t="s">
        <v>568</v>
      </c>
      <c r="O72" s="212">
        <v>1</v>
      </c>
      <c r="P72" s="124" t="s">
        <v>569</v>
      </c>
      <c r="Q72" s="124" t="s">
        <v>88</v>
      </c>
      <c r="R72" s="124" t="s">
        <v>89</v>
      </c>
      <c r="S72" s="296" t="s">
        <v>110</v>
      </c>
      <c r="T72" s="296" t="s">
        <v>559</v>
      </c>
      <c r="U72" s="297">
        <v>0.5</v>
      </c>
      <c r="V72" s="212">
        <v>0.25</v>
      </c>
      <c r="W72" s="217">
        <v>0.1</v>
      </c>
      <c r="X72" s="217">
        <v>0.4</v>
      </c>
      <c r="Y72" s="217">
        <v>0.7</v>
      </c>
      <c r="Z72" s="217">
        <v>1</v>
      </c>
      <c r="AA72" s="154">
        <v>0.1</v>
      </c>
      <c r="AB72" s="321" t="s">
        <v>570</v>
      </c>
      <c r="AC72" s="321" t="s">
        <v>129</v>
      </c>
      <c r="AD72" s="105"/>
      <c r="AE72" s="142" t="s">
        <v>95</v>
      </c>
      <c r="AF72" s="243" t="s">
        <v>810</v>
      </c>
      <c r="AG72" s="105"/>
      <c r="AH72" s="105"/>
      <c r="AI72" s="105"/>
      <c r="AJ72" s="105"/>
      <c r="AK72" s="105"/>
      <c r="AL72" s="105"/>
      <c r="AM72" s="105"/>
      <c r="AN72" s="105"/>
      <c r="AO72" s="105"/>
      <c r="AP72" s="105"/>
      <c r="AQ72" s="105"/>
      <c r="AR72" s="105"/>
      <c r="AS72" s="105"/>
      <c r="AT72" s="105"/>
      <c r="AU72" s="105"/>
      <c r="AV72" s="105"/>
      <c r="AW72" s="105"/>
      <c r="AX72" s="105"/>
      <c r="AY72" s="353">
        <f t="shared" si="9"/>
        <v>1</v>
      </c>
      <c r="AZ72" s="382" t="s">
        <v>852</v>
      </c>
      <c r="BA72" s="387">
        <f t="shared" si="8"/>
        <v>1</v>
      </c>
    </row>
    <row r="73" spans="1:54" ht="108.6" customHeight="1" x14ac:dyDescent="0.25">
      <c r="A73" s="49">
        <v>68</v>
      </c>
      <c r="B73" s="101" t="s">
        <v>546</v>
      </c>
      <c r="C73" s="87" t="s">
        <v>571</v>
      </c>
      <c r="D73" s="101" t="s">
        <v>4</v>
      </c>
      <c r="E73" s="101" t="s">
        <v>7</v>
      </c>
      <c r="F73" s="101" t="s">
        <v>572</v>
      </c>
      <c r="G73" s="101" t="s">
        <v>573</v>
      </c>
      <c r="H73" s="101" t="s">
        <v>98</v>
      </c>
      <c r="I73" s="101" t="s">
        <v>82</v>
      </c>
      <c r="J73" s="114" t="s">
        <v>283</v>
      </c>
      <c r="K73" s="162" t="s">
        <v>574</v>
      </c>
      <c r="L73" s="48">
        <v>68</v>
      </c>
      <c r="M73" s="163" t="s">
        <v>575</v>
      </c>
      <c r="N73" s="163" t="s">
        <v>576</v>
      </c>
      <c r="O73" s="160">
        <v>1</v>
      </c>
      <c r="P73" s="163" t="s">
        <v>126</v>
      </c>
      <c r="Q73" s="163" t="s">
        <v>88</v>
      </c>
      <c r="R73" s="163" t="s">
        <v>89</v>
      </c>
      <c r="S73" s="197" t="s">
        <v>90</v>
      </c>
      <c r="T73" s="163" t="s">
        <v>577</v>
      </c>
      <c r="U73" s="197" t="s">
        <v>578</v>
      </c>
      <c r="V73" s="160">
        <v>0.5</v>
      </c>
      <c r="W73" s="160">
        <v>0.1</v>
      </c>
      <c r="X73" s="160">
        <v>0.4</v>
      </c>
      <c r="Y73" s="160">
        <v>0.7</v>
      </c>
      <c r="Z73" s="160">
        <v>1</v>
      </c>
      <c r="AA73" s="314">
        <v>0.1</v>
      </c>
      <c r="AB73" s="309" t="s">
        <v>579</v>
      </c>
      <c r="AC73" s="309" t="s">
        <v>94</v>
      </c>
      <c r="AD73" s="22" t="s">
        <v>94</v>
      </c>
      <c r="AE73" s="199" t="s">
        <v>95</v>
      </c>
      <c r="AF73" s="243" t="s">
        <v>816</v>
      </c>
      <c r="AG73" s="22"/>
      <c r="AH73" s="22"/>
      <c r="AI73" s="22"/>
      <c r="AJ73" s="22"/>
      <c r="AK73" s="22"/>
      <c r="AL73" s="22"/>
      <c r="AM73" s="22"/>
      <c r="AN73" s="22"/>
      <c r="AO73" s="22"/>
      <c r="AP73" s="22"/>
      <c r="AQ73" s="22"/>
      <c r="AR73" s="22"/>
      <c r="AS73" s="22"/>
      <c r="AT73" s="22"/>
      <c r="AU73" s="22"/>
      <c r="AV73" s="22"/>
      <c r="AW73" s="22"/>
      <c r="AX73" s="22"/>
      <c r="AY73" s="353">
        <f t="shared" si="9"/>
        <v>1</v>
      </c>
      <c r="AZ73" s="382" t="s">
        <v>852</v>
      </c>
      <c r="BA73" s="387">
        <f t="shared" si="8"/>
        <v>1</v>
      </c>
      <c r="BB73" s="5"/>
    </row>
    <row r="74" spans="1:54" ht="108.6" customHeight="1" x14ac:dyDescent="0.25">
      <c r="A74" s="49">
        <v>69</v>
      </c>
      <c r="B74" s="75" t="s">
        <v>546</v>
      </c>
      <c r="C74" s="73" t="s">
        <v>571</v>
      </c>
      <c r="D74" s="75" t="s">
        <v>4</v>
      </c>
      <c r="E74" s="75" t="s">
        <v>7</v>
      </c>
      <c r="F74" s="75" t="s">
        <v>572</v>
      </c>
      <c r="G74" s="75" t="s">
        <v>573</v>
      </c>
      <c r="H74" s="75" t="s">
        <v>98</v>
      </c>
      <c r="I74" s="75" t="s">
        <v>82</v>
      </c>
      <c r="J74" s="77" t="s">
        <v>283</v>
      </c>
      <c r="K74" s="162" t="s">
        <v>580</v>
      </c>
      <c r="L74" s="48">
        <v>69</v>
      </c>
      <c r="M74" s="51" t="s">
        <v>581</v>
      </c>
      <c r="N74" s="51" t="s">
        <v>582</v>
      </c>
      <c r="O74" s="298">
        <v>1</v>
      </c>
      <c r="P74" s="51" t="s">
        <v>583</v>
      </c>
      <c r="Q74" s="51" t="s">
        <v>103</v>
      </c>
      <c r="R74" s="51" t="s">
        <v>89</v>
      </c>
      <c r="S74" s="213" t="s">
        <v>90</v>
      </c>
      <c r="T74" s="213" t="s">
        <v>584</v>
      </c>
      <c r="U74" s="213" t="s">
        <v>578</v>
      </c>
      <c r="V74" s="157">
        <v>0.5</v>
      </c>
      <c r="W74" s="209">
        <v>0</v>
      </c>
      <c r="X74" s="157" t="s">
        <v>361</v>
      </c>
      <c r="Y74" s="157" t="s">
        <v>361</v>
      </c>
      <c r="Z74" s="299">
        <v>1</v>
      </c>
      <c r="AA74" s="303" t="s">
        <v>835</v>
      </c>
      <c r="AB74" s="309" t="s">
        <v>585</v>
      </c>
      <c r="AC74" s="309" t="s">
        <v>94</v>
      </c>
      <c r="AD74" s="22" t="s">
        <v>94</v>
      </c>
      <c r="AE74" s="199" t="s">
        <v>82</v>
      </c>
      <c r="AF74" s="199" t="s">
        <v>105</v>
      </c>
      <c r="AG74" s="22"/>
      <c r="AH74" s="22"/>
      <c r="AI74" s="22"/>
      <c r="AJ74" s="22"/>
      <c r="AK74" s="22"/>
      <c r="AL74" s="22"/>
      <c r="AM74" s="22"/>
      <c r="AN74" s="22"/>
      <c r="AO74" s="22"/>
      <c r="AP74" s="22"/>
      <c r="AQ74" s="22"/>
      <c r="AR74" s="22"/>
      <c r="AS74" s="22"/>
      <c r="AT74" s="22"/>
      <c r="AU74" s="22"/>
      <c r="AV74" s="22"/>
      <c r="AW74" s="22"/>
      <c r="AX74" s="22"/>
      <c r="AY74" s="353" t="str">
        <f t="shared" si="9"/>
        <v>NO PROGRAMADA</v>
      </c>
      <c r="AZ74" s="353" t="s">
        <v>835</v>
      </c>
      <c r="BA74" s="387" t="s">
        <v>835</v>
      </c>
      <c r="BB74" s="5"/>
    </row>
    <row r="75" spans="1:54" s="106" customFormat="1" ht="108.6" customHeight="1" x14ac:dyDescent="0.25">
      <c r="A75" s="49">
        <v>70</v>
      </c>
      <c r="B75" s="101" t="s">
        <v>546</v>
      </c>
      <c r="C75" s="87" t="s">
        <v>571</v>
      </c>
      <c r="D75" s="101" t="s">
        <v>4</v>
      </c>
      <c r="E75" s="101" t="s">
        <v>4</v>
      </c>
      <c r="F75" s="101" t="s">
        <v>572</v>
      </c>
      <c r="G75" s="101" t="s">
        <v>573</v>
      </c>
      <c r="H75" s="101" t="s">
        <v>98</v>
      </c>
      <c r="I75" s="99" t="s">
        <v>82</v>
      </c>
      <c r="J75" s="114" t="s">
        <v>283</v>
      </c>
      <c r="K75" s="162" t="s">
        <v>586</v>
      </c>
      <c r="L75" s="48">
        <v>70</v>
      </c>
      <c r="M75" s="114" t="s">
        <v>587</v>
      </c>
      <c r="N75" s="101" t="s">
        <v>588</v>
      </c>
      <c r="O75" s="160">
        <v>1</v>
      </c>
      <c r="P75" s="163" t="s">
        <v>589</v>
      </c>
      <c r="Q75" s="163" t="s">
        <v>88</v>
      </c>
      <c r="R75" s="163" t="s">
        <v>590</v>
      </c>
      <c r="S75" s="197" t="s">
        <v>110</v>
      </c>
      <c r="T75" s="197" t="s">
        <v>591</v>
      </c>
      <c r="U75" s="197">
        <v>100</v>
      </c>
      <c r="V75" s="160">
        <v>0.5</v>
      </c>
      <c r="W75" s="160">
        <v>1</v>
      </c>
      <c r="X75" s="160">
        <v>1</v>
      </c>
      <c r="Y75" s="160">
        <v>1</v>
      </c>
      <c r="Z75" s="160">
        <v>1</v>
      </c>
      <c r="AA75" s="154">
        <v>1</v>
      </c>
      <c r="AB75" s="321" t="s">
        <v>592</v>
      </c>
      <c r="AC75" s="321" t="s">
        <v>593</v>
      </c>
      <c r="AD75" s="105" t="s">
        <v>166</v>
      </c>
      <c r="AE75" s="142" t="s">
        <v>95</v>
      </c>
      <c r="AF75" s="243" t="s">
        <v>811</v>
      </c>
      <c r="AG75" s="105"/>
      <c r="AH75" s="105"/>
      <c r="AI75" s="105"/>
      <c r="AJ75" s="105"/>
      <c r="AK75" s="105"/>
      <c r="AL75" s="105"/>
      <c r="AM75" s="105"/>
      <c r="AN75" s="105"/>
      <c r="AO75" s="105"/>
      <c r="AP75" s="105"/>
      <c r="AQ75" s="105"/>
      <c r="AR75" s="105"/>
      <c r="AS75" s="105"/>
      <c r="AT75" s="105"/>
      <c r="AU75" s="105"/>
      <c r="AV75" s="105"/>
      <c r="AW75" s="105"/>
      <c r="AX75" s="105"/>
      <c r="AY75" s="353">
        <f t="shared" si="9"/>
        <v>1</v>
      </c>
      <c r="AZ75" s="382" t="s">
        <v>852</v>
      </c>
      <c r="BA75" s="387">
        <f t="shared" ref="BA75:BA76" si="10">+AY75</f>
        <v>1</v>
      </c>
      <c r="BB75" s="102"/>
    </row>
    <row r="76" spans="1:54" s="106" customFormat="1" ht="108.6" customHeight="1" x14ac:dyDescent="0.25">
      <c r="A76" s="49">
        <v>71</v>
      </c>
      <c r="B76" s="101" t="s">
        <v>546</v>
      </c>
      <c r="C76" s="87" t="s">
        <v>571</v>
      </c>
      <c r="D76" s="101" t="s">
        <v>4</v>
      </c>
      <c r="E76" s="101" t="s">
        <v>4</v>
      </c>
      <c r="F76" s="101" t="s">
        <v>572</v>
      </c>
      <c r="G76" s="101" t="s">
        <v>573</v>
      </c>
      <c r="H76" s="101" t="s">
        <v>98</v>
      </c>
      <c r="I76" s="101" t="s">
        <v>82</v>
      </c>
      <c r="J76" s="114" t="s">
        <v>114</v>
      </c>
      <c r="K76" s="162" t="s">
        <v>594</v>
      </c>
      <c r="L76" s="48">
        <v>71</v>
      </c>
      <c r="M76" s="211" t="s">
        <v>595</v>
      </c>
      <c r="N76" s="101" t="s">
        <v>596</v>
      </c>
      <c r="O76" s="160">
        <v>1</v>
      </c>
      <c r="P76" s="163" t="s">
        <v>597</v>
      </c>
      <c r="Q76" s="163" t="s">
        <v>88</v>
      </c>
      <c r="R76" s="163" t="s">
        <v>89</v>
      </c>
      <c r="S76" s="197" t="s">
        <v>110</v>
      </c>
      <c r="T76" s="197" t="s">
        <v>598</v>
      </c>
      <c r="U76" s="197">
        <v>0</v>
      </c>
      <c r="V76" s="160">
        <v>0.5</v>
      </c>
      <c r="W76" s="160">
        <v>0.1</v>
      </c>
      <c r="X76" s="160">
        <v>0.4</v>
      </c>
      <c r="Y76" s="160">
        <v>0.7</v>
      </c>
      <c r="Z76" s="160">
        <v>1</v>
      </c>
      <c r="AA76" s="154">
        <v>0.1</v>
      </c>
      <c r="AB76" s="321" t="s">
        <v>599</v>
      </c>
      <c r="AC76" s="333" t="s">
        <v>600</v>
      </c>
      <c r="AD76" s="332" t="s">
        <v>166</v>
      </c>
      <c r="AE76" s="142" t="s">
        <v>95</v>
      </c>
      <c r="AF76" s="243" t="s">
        <v>815</v>
      </c>
      <c r="AG76" s="105"/>
      <c r="AH76" s="105"/>
      <c r="AI76" s="105"/>
      <c r="AJ76" s="105"/>
      <c r="AK76" s="105"/>
      <c r="AL76" s="105"/>
      <c r="AM76" s="105"/>
      <c r="AN76" s="105"/>
      <c r="AO76" s="105"/>
      <c r="AP76" s="105"/>
      <c r="AQ76" s="105"/>
      <c r="AR76" s="105"/>
      <c r="AS76" s="105"/>
      <c r="AT76" s="105"/>
      <c r="AU76" s="105"/>
      <c r="AV76" s="105"/>
      <c r="AW76" s="105"/>
      <c r="AX76" s="105"/>
      <c r="AY76" s="353">
        <f t="shared" si="9"/>
        <v>1</v>
      </c>
      <c r="AZ76" s="382" t="s">
        <v>852</v>
      </c>
      <c r="BA76" s="387">
        <f t="shared" si="10"/>
        <v>1</v>
      </c>
      <c r="BB76" s="102"/>
    </row>
    <row r="77" spans="1:54" s="106" customFormat="1" ht="108.6" customHeight="1" x14ac:dyDescent="0.25">
      <c r="A77" s="49">
        <v>72</v>
      </c>
      <c r="B77" s="118" t="s">
        <v>546</v>
      </c>
      <c r="C77" s="87" t="s">
        <v>571</v>
      </c>
      <c r="D77" s="101" t="s">
        <v>4</v>
      </c>
      <c r="E77" s="118" t="s">
        <v>6</v>
      </c>
      <c r="F77" s="118" t="s">
        <v>547</v>
      </c>
      <c r="G77" s="118" t="s">
        <v>601</v>
      </c>
      <c r="H77" s="118" t="s">
        <v>98</v>
      </c>
      <c r="I77" s="118" t="s">
        <v>82</v>
      </c>
      <c r="J77" s="113" t="s">
        <v>283</v>
      </c>
      <c r="K77" s="162" t="s">
        <v>602</v>
      </c>
      <c r="L77" s="48">
        <v>72</v>
      </c>
      <c r="M77" s="300" t="s">
        <v>603</v>
      </c>
      <c r="N77" s="101" t="s">
        <v>604</v>
      </c>
      <c r="O77" s="160">
        <v>1</v>
      </c>
      <c r="P77" s="163" t="s">
        <v>605</v>
      </c>
      <c r="Q77" s="243" t="s">
        <v>88</v>
      </c>
      <c r="R77" s="243" t="s">
        <v>89</v>
      </c>
      <c r="S77" s="197" t="s">
        <v>90</v>
      </c>
      <c r="T77" s="191" t="s">
        <v>606</v>
      </c>
      <c r="U77" s="191" t="s">
        <v>578</v>
      </c>
      <c r="V77" s="212">
        <v>0.33</v>
      </c>
      <c r="W77" s="209">
        <v>0</v>
      </c>
      <c r="X77" s="160">
        <v>0.4</v>
      </c>
      <c r="Y77" s="160">
        <v>0.7</v>
      </c>
      <c r="Z77" s="160">
        <v>1</v>
      </c>
      <c r="AA77" s="303" t="s">
        <v>835</v>
      </c>
      <c r="AB77" s="321" t="s">
        <v>607</v>
      </c>
      <c r="AC77" s="321" t="s">
        <v>608</v>
      </c>
      <c r="AD77" s="105" t="s">
        <v>200</v>
      </c>
      <c r="AE77" s="142" t="s">
        <v>82</v>
      </c>
      <c r="AF77" s="243" t="s">
        <v>105</v>
      </c>
      <c r="AG77" s="105"/>
      <c r="AH77" s="105"/>
      <c r="AI77" s="105"/>
      <c r="AJ77" s="105"/>
      <c r="AK77" s="105"/>
      <c r="AL77" s="105"/>
      <c r="AM77" s="105"/>
      <c r="AN77" s="105"/>
      <c r="AO77" s="105"/>
      <c r="AP77" s="105"/>
      <c r="AQ77" s="105"/>
      <c r="AR77" s="105"/>
      <c r="AS77" s="105"/>
      <c r="AT77" s="105"/>
      <c r="AU77" s="105"/>
      <c r="AV77" s="105"/>
      <c r="AW77" s="105"/>
      <c r="AX77" s="105"/>
      <c r="AY77" s="353" t="str">
        <f t="shared" si="9"/>
        <v>NO PROGRAMADA</v>
      </c>
      <c r="AZ77" s="353" t="s">
        <v>835</v>
      </c>
      <c r="BA77" s="387" t="s">
        <v>835</v>
      </c>
      <c r="BB77" s="102"/>
    </row>
    <row r="78" spans="1:54" s="106" customFormat="1" ht="108.6" customHeight="1" x14ac:dyDescent="0.25">
      <c r="A78" s="49">
        <v>73</v>
      </c>
      <c r="B78" s="87" t="s">
        <v>546</v>
      </c>
      <c r="C78" s="87" t="s">
        <v>571</v>
      </c>
      <c r="D78" s="101" t="s">
        <v>4</v>
      </c>
      <c r="E78" s="118" t="s">
        <v>6</v>
      </c>
      <c r="F78" s="118" t="s">
        <v>547</v>
      </c>
      <c r="G78" s="118" t="s">
        <v>601</v>
      </c>
      <c r="H78" s="118" t="s">
        <v>98</v>
      </c>
      <c r="I78" s="118" t="s">
        <v>82</v>
      </c>
      <c r="J78" s="113" t="s">
        <v>283</v>
      </c>
      <c r="K78" s="227" t="s">
        <v>609</v>
      </c>
      <c r="L78" s="48">
        <v>73</v>
      </c>
      <c r="M78" s="300" t="s">
        <v>610</v>
      </c>
      <c r="N78" s="101" t="s">
        <v>611</v>
      </c>
      <c r="O78" s="160">
        <v>1</v>
      </c>
      <c r="P78" s="163" t="s">
        <v>612</v>
      </c>
      <c r="Q78" s="243" t="s">
        <v>88</v>
      </c>
      <c r="R78" s="243" t="s">
        <v>89</v>
      </c>
      <c r="S78" s="197" t="s">
        <v>90</v>
      </c>
      <c r="T78" s="191" t="s">
        <v>606</v>
      </c>
      <c r="U78" s="191" t="s">
        <v>578</v>
      </c>
      <c r="V78" s="212">
        <v>0.33</v>
      </c>
      <c r="W78" s="209">
        <v>0</v>
      </c>
      <c r="X78" s="160">
        <v>0.4</v>
      </c>
      <c r="Y78" s="160">
        <v>0.7</v>
      </c>
      <c r="Z78" s="160">
        <v>1</v>
      </c>
      <c r="AA78" s="303" t="s">
        <v>835</v>
      </c>
      <c r="AB78" s="321" t="s">
        <v>607</v>
      </c>
      <c r="AC78" s="321" t="s">
        <v>608</v>
      </c>
      <c r="AD78" s="105" t="s">
        <v>200</v>
      </c>
      <c r="AE78" s="142" t="s">
        <v>82</v>
      </c>
      <c r="AF78" s="243" t="s">
        <v>105</v>
      </c>
      <c r="AG78" s="105"/>
      <c r="AH78" s="105"/>
      <c r="AI78" s="105"/>
      <c r="AJ78" s="105"/>
      <c r="AK78" s="105"/>
      <c r="AL78" s="105"/>
      <c r="AM78" s="105"/>
      <c r="AN78" s="105"/>
      <c r="AO78" s="105"/>
      <c r="AP78" s="105"/>
      <c r="AQ78" s="105"/>
      <c r="AR78" s="105"/>
      <c r="AS78" s="105"/>
      <c r="AT78" s="105"/>
      <c r="AU78" s="105"/>
      <c r="AV78" s="105"/>
      <c r="AW78" s="105"/>
      <c r="AX78" s="105"/>
      <c r="AY78" s="353" t="str">
        <f t="shared" si="9"/>
        <v>NO PROGRAMADA</v>
      </c>
      <c r="AZ78" s="353" t="s">
        <v>835</v>
      </c>
      <c r="BA78" s="387" t="s">
        <v>835</v>
      </c>
      <c r="BB78" s="102"/>
    </row>
    <row r="79" spans="1:54" s="106" customFormat="1" ht="108.6" customHeight="1" x14ac:dyDescent="0.25">
      <c r="A79" s="49">
        <v>74</v>
      </c>
      <c r="B79" s="87" t="s">
        <v>546</v>
      </c>
      <c r="C79" s="87" t="s">
        <v>571</v>
      </c>
      <c r="D79" s="101" t="s">
        <v>4</v>
      </c>
      <c r="E79" s="118" t="s">
        <v>6</v>
      </c>
      <c r="F79" s="118" t="s">
        <v>547</v>
      </c>
      <c r="G79" s="118" t="s">
        <v>601</v>
      </c>
      <c r="H79" s="118" t="s">
        <v>98</v>
      </c>
      <c r="I79" s="118" t="s">
        <v>82</v>
      </c>
      <c r="J79" s="113" t="s">
        <v>283</v>
      </c>
      <c r="K79" s="227" t="s">
        <v>613</v>
      </c>
      <c r="L79" s="48">
        <v>74</v>
      </c>
      <c r="M79" s="300" t="s">
        <v>614</v>
      </c>
      <c r="N79" s="101" t="s">
        <v>615</v>
      </c>
      <c r="O79" s="160">
        <v>1</v>
      </c>
      <c r="P79" s="163" t="s">
        <v>616</v>
      </c>
      <c r="Q79" s="243" t="s">
        <v>88</v>
      </c>
      <c r="R79" s="243" t="s">
        <v>89</v>
      </c>
      <c r="S79" s="197" t="s">
        <v>90</v>
      </c>
      <c r="T79" s="191" t="s">
        <v>606</v>
      </c>
      <c r="U79" s="191" t="s">
        <v>578</v>
      </c>
      <c r="V79" s="212">
        <v>0.34</v>
      </c>
      <c r="W79" s="209">
        <v>0</v>
      </c>
      <c r="X79" s="160">
        <v>0.4</v>
      </c>
      <c r="Y79" s="160">
        <v>0.7</v>
      </c>
      <c r="Z79" s="160">
        <v>1</v>
      </c>
      <c r="AA79" s="303" t="s">
        <v>835</v>
      </c>
      <c r="AB79" s="321" t="s">
        <v>607</v>
      </c>
      <c r="AC79" s="321" t="s">
        <v>608</v>
      </c>
      <c r="AD79" s="105" t="s">
        <v>200</v>
      </c>
      <c r="AE79" s="142" t="s">
        <v>82</v>
      </c>
      <c r="AF79" s="243" t="s">
        <v>105</v>
      </c>
      <c r="AG79" s="105"/>
      <c r="AH79" s="105"/>
      <c r="AI79" s="105"/>
      <c r="AJ79" s="105"/>
      <c r="AK79" s="105"/>
      <c r="AL79" s="105"/>
      <c r="AM79" s="105"/>
      <c r="AN79" s="105"/>
      <c r="AO79" s="105"/>
      <c r="AP79" s="105"/>
      <c r="AQ79" s="105"/>
      <c r="AR79" s="105"/>
      <c r="AS79" s="105"/>
      <c r="AT79" s="105"/>
      <c r="AU79" s="105"/>
      <c r="AV79" s="105"/>
      <c r="AW79" s="105"/>
      <c r="AX79" s="105"/>
      <c r="AY79" s="353" t="str">
        <f t="shared" si="9"/>
        <v>NO PROGRAMADA</v>
      </c>
      <c r="AZ79" s="353" t="s">
        <v>835</v>
      </c>
      <c r="BA79" s="387" t="s">
        <v>835</v>
      </c>
      <c r="BB79" s="102"/>
    </row>
    <row r="80" spans="1:54" s="106" customFormat="1" ht="108.6" customHeight="1" x14ac:dyDescent="0.25">
      <c r="A80" s="49">
        <v>75</v>
      </c>
      <c r="B80" s="120" t="s">
        <v>138</v>
      </c>
      <c r="C80" s="87" t="s">
        <v>617</v>
      </c>
      <c r="D80" s="101" t="s">
        <v>12</v>
      </c>
      <c r="E80" s="118" t="s">
        <v>12</v>
      </c>
      <c r="F80" s="118" t="s">
        <v>343</v>
      </c>
      <c r="G80" s="118" t="s">
        <v>618</v>
      </c>
      <c r="H80" s="118" t="s">
        <v>619</v>
      </c>
      <c r="I80" s="118" t="s">
        <v>620</v>
      </c>
      <c r="J80" s="113" t="s">
        <v>283</v>
      </c>
      <c r="K80" s="162" t="s">
        <v>621</v>
      </c>
      <c r="L80" s="48">
        <v>75</v>
      </c>
      <c r="M80" s="113" t="s">
        <v>622</v>
      </c>
      <c r="N80" s="124" t="s">
        <v>623</v>
      </c>
      <c r="O80" s="212">
        <v>1</v>
      </c>
      <c r="P80" s="243" t="s">
        <v>624</v>
      </c>
      <c r="Q80" s="243" t="s">
        <v>88</v>
      </c>
      <c r="R80" s="243" t="s">
        <v>257</v>
      </c>
      <c r="S80" s="191" t="s">
        <v>110</v>
      </c>
      <c r="T80" s="191" t="s">
        <v>625</v>
      </c>
      <c r="U80" s="191" t="s">
        <v>82</v>
      </c>
      <c r="V80" s="212">
        <v>0.5</v>
      </c>
      <c r="W80" s="217">
        <v>1</v>
      </c>
      <c r="X80" s="217">
        <v>1</v>
      </c>
      <c r="Y80" s="217">
        <v>1</v>
      </c>
      <c r="Z80" s="217">
        <v>1</v>
      </c>
      <c r="AA80" s="154">
        <v>1</v>
      </c>
      <c r="AB80" s="321" t="s">
        <v>626</v>
      </c>
      <c r="AC80" s="321" t="s">
        <v>94</v>
      </c>
      <c r="AD80" s="105" t="s">
        <v>490</v>
      </c>
      <c r="AE80" s="142" t="s">
        <v>95</v>
      </c>
      <c r="AF80" s="243" t="s">
        <v>260</v>
      </c>
      <c r="AG80" s="105"/>
      <c r="AH80" s="105"/>
      <c r="AI80" s="105"/>
      <c r="AJ80" s="105"/>
      <c r="AK80" s="105"/>
      <c r="AL80" s="105"/>
      <c r="AM80" s="105"/>
      <c r="AN80" s="105"/>
      <c r="AO80" s="105"/>
      <c r="AP80" s="105"/>
      <c r="AQ80" s="105"/>
      <c r="AR80" s="105"/>
      <c r="AS80" s="105"/>
      <c r="AT80" s="105"/>
      <c r="AU80" s="105"/>
      <c r="AV80" s="105"/>
      <c r="AW80" s="105"/>
      <c r="AX80" s="105"/>
      <c r="AY80" s="353">
        <f t="shared" si="9"/>
        <v>1</v>
      </c>
      <c r="AZ80" s="382" t="s">
        <v>852</v>
      </c>
      <c r="BA80" s="387">
        <f t="shared" ref="BA80" si="11">+AY80</f>
        <v>1</v>
      </c>
      <c r="BB80" s="102"/>
    </row>
    <row r="81" spans="1:54" s="106" customFormat="1" ht="108.6" customHeight="1" thickBot="1" x14ac:dyDescent="0.3">
      <c r="A81" s="49">
        <v>76</v>
      </c>
      <c r="B81" s="120" t="s">
        <v>138</v>
      </c>
      <c r="C81" s="87" t="s">
        <v>627</v>
      </c>
      <c r="D81" s="101" t="s">
        <v>12</v>
      </c>
      <c r="E81" s="118" t="s">
        <v>12</v>
      </c>
      <c r="F81" s="118" t="s">
        <v>343</v>
      </c>
      <c r="G81" s="118" t="s">
        <v>618</v>
      </c>
      <c r="H81" s="118" t="s">
        <v>619</v>
      </c>
      <c r="I81" s="118" t="s">
        <v>620</v>
      </c>
      <c r="J81" s="113" t="s">
        <v>114</v>
      </c>
      <c r="K81" s="162" t="s">
        <v>628</v>
      </c>
      <c r="L81" s="48">
        <v>76</v>
      </c>
      <c r="M81" s="113" t="s">
        <v>629</v>
      </c>
      <c r="N81" s="124" t="s">
        <v>630</v>
      </c>
      <c r="O81" s="243">
        <v>4</v>
      </c>
      <c r="P81" s="243" t="s">
        <v>631</v>
      </c>
      <c r="Q81" s="243" t="s">
        <v>103</v>
      </c>
      <c r="R81" s="243" t="s">
        <v>89</v>
      </c>
      <c r="S81" s="191" t="s">
        <v>110</v>
      </c>
      <c r="T81" s="191" t="s">
        <v>632</v>
      </c>
      <c r="U81" s="191" t="s">
        <v>82</v>
      </c>
      <c r="V81" s="212">
        <v>0.5</v>
      </c>
      <c r="W81" s="142">
        <v>1</v>
      </c>
      <c r="X81" s="142">
        <v>2</v>
      </c>
      <c r="Y81" s="142">
        <v>3</v>
      </c>
      <c r="Z81" s="142">
        <v>4</v>
      </c>
      <c r="AA81" s="105">
        <v>3</v>
      </c>
      <c r="AB81" s="321" t="s">
        <v>633</v>
      </c>
      <c r="AC81" s="321" t="s">
        <v>94</v>
      </c>
      <c r="AD81" s="105" t="s">
        <v>490</v>
      </c>
      <c r="AE81" s="142" t="s">
        <v>95</v>
      </c>
      <c r="AF81" s="243" t="s">
        <v>634</v>
      </c>
      <c r="AG81" s="105"/>
      <c r="AH81" s="105"/>
      <c r="AI81" s="105"/>
      <c r="AJ81" s="105"/>
      <c r="AK81" s="105"/>
      <c r="AL81" s="105"/>
      <c r="AM81" s="105"/>
      <c r="AN81" s="105"/>
      <c r="AO81" s="105"/>
      <c r="AP81" s="105"/>
      <c r="AQ81" s="105"/>
      <c r="AR81" s="105"/>
      <c r="AS81" s="105"/>
      <c r="AT81" s="105"/>
      <c r="AU81" s="105"/>
      <c r="AV81" s="105"/>
      <c r="AW81" s="105"/>
      <c r="AX81" s="105"/>
      <c r="AY81" s="353">
        <f t="shared" si="9"/>
        <v>3</v>
      </c>
      <c r="AZ81" s="385" t="s">
        <v>847</v>
      </c>
      <c r="BA81" s="388">
        <v>1</v>
      </c>
      <c r="BB81" s="102"/>
    </row>
    <row r="82" spans="1:54" s="106" customFormat="1" ht="108.6" customHeight="1" x14ac:dyDescent="0.25">
      <c r="A82" s="49">
        <v>77</v>
      </c>
      <c r="B82" s="120" t="s">
        <v>138</v>
      </c>
      <c r="C82" s="87" t="s">
        <v>617</v>
      </c>
      <c r="D82" s="101" t="s">
        <v>12</v>
      </c>
      <c r="E82" s="118" t="s">
        <v>13</v>
      </c>
      <c r="F82" s="118" t="s">
        <v>343</v>
      </c>
      <c r="G82" s="118" t="s">
        <v>618</v>
      </c>
      <c r="H82" s="118" t="s">
        <v>619</v>
      </c>
      <c r="I82" s="118" t="s">
        <v>620</v>
      </c>
      <c r="J82" s="113" t="s">
        <v>322</v>
      </c>
      <c r="K82" s="162" t="s">
        <v>635</v>
      </c>
      <c r="L82" s="48">
        <v>77</v>
      </c>
      <c r="M82" s="118" t="s">
        <v>636</v>
      </c>
      <c r="N82" s="243" t="s">
        <v>637</v>
      </c>
      <c r="O82" s="212">
        <v>1</v>
      </c>
      <c r="P82" s="243" t="s">
        <v>638</v>
      </c>
      <c r="Q82" s="243" t="s">
        <v>88</v>
      </c>
      <c r="R82" s="243" t="s">
        <v>257</v>
      </c>
      <c r="S82" s="191" t="s">
        <v>90</v>
      </c>
      <c r="T82" s="191" t="s">
        <v>639</v>
      </c>
      <c r="U82" s="191" t="s">
        <v>82</v>
      </c>
      <c r="V82" s="212">
        <v>0.34</v>
      </c>
      <c r="W82" s="217">
        <v>1</v>
      </c>
      <c r="X82" s="217">
        <v>1</v>
      </c>
      <c r="Y82" s="217">
        <v>1</v>
      </c>
      <c r="Z82" s="217">
        <v>1</v>
      </c>
      <c r="AA82" s="154">
        <v>1</v>
      </c>
      <c r="AB82" s="321" t="s">
        <v>640</v>
      </c>
      <c r="AC82" s="321" t="s">
        <v>641</v>
      </c>
      <c r="AD82" s="321" t="s">
        <v>642</v>
      </c>
      <c r="AE82" s="142" t="s">
        <v>95</v>
      </c>
      <c r="AF82" s="243" t="s">
        <v>260</v>
      </c>
      <c r="AG82" s="105"/>
      <c r="AH82" s="105"/>
      <c r="AI82" s="105"/>
      <c r="AJ82" s="105"/>
      <c r="AK82" s="105"/>
      <c r="AL82" s="105"/>
      <c r="AM82" s="105"/>
      <c r="AN82" s="105"/>
      <c r="AO82" s="105"/>
      <c r="AP82" s="105"/>
      <c r="AQ82" s="105"/>
      <c r="AR82" s="105"/>
      <c r="AS82" s="105"/>
      <c r="AT82" s="105"/>
      <c r="AU82" s="105"/>
      <c r="AV82" s="105"/>
      <c r="AW82" s="105"/>
      <c r="AX82" s="105"/>
      <c r="AY82" s="353">
        <f t="shared" si="9"/>
        <v>1</v>
      </c>
      <c r="AZ82" s="382" t="s">
        <v>852</v>
      </c>
      <c r="BA82" s="387">
        <f t="shared" ref="BA82:BA85" si="12">+AY82</f>
        <v>1</v>
      </c>
      <c r="BB82" s="102"/>
    </row>
    <row r="83" spans="1:54" ht="108.6" customHeight="1" x14ac:dyDescent="0.25">
      <c r="A83" s="49">
        <v>78</v>
      </c>
      <c r="B83" s="92" t="s">
        <v>138</v>
      </c>
      <c r="C83" s="87" t="s">
        <v>617</v>
      </c>
      <c r="D83" s="75" t="s">
        <v>12</v>
      </c>
      <c r="E83" s="72" t="s">
        <v>13</v>
      </c>
      <c r="F83" s="72" t="s">
        <v>343</v>
      </c>
      <c r="G83" s="72" t="s">
        <v>618</v>
      </c>
      <c r="H83" s="72" t="s">
        <v>619</v>
      </c>
      <c r="I83" s="72" t="s">
        <v>620</v>
      </c>
      <c r="J83" s="63" t="s">
        <v>322</v>
      </c>
      <c r="K83" s="162" t="s">
        <v>643</v>
      </c>
      <c r="L83" s="48">
        <v>78</v>
      </c>
      <c r="M83" s="63" t="s">
        <v>644</v>
      </c>
      <c r="N83" s="301" t="s">
        <v>645</v>
      </c>
      <c r="O83" s="200">
        <v>2</v>
      </c>
      <c r="P83" s="200" t="s">
        <v>646</v>
      </c>
      <c r="Q83" s="200" t="s">
        <v>103</v>
      </c>
      <c r="R83" s="200" t="s">
        <v>89</v>
      </c>
      <c r="S83" s="194" t="s">
        <v>110</v>
      </c>
      <c r="T83" s="194" t="s">
        <v>647</v>
      </c>
      <c r="U83" s="194" t="s">
        <v>82</v>
      </c>
      <c r="V83" s="215">
        <v>0.33</v>
      </c>
      <c r="W83" s="199">
        <v>1</v>
      </c>
      <c r="X83" s="199">
        <v>2</v>
      </c>
      <c r="Y83" s="216"/>
      <c r="Z83" s="217"/>
      <c r="AA83" s="62">
        <v>1</v>
      </c>
      <c r="AB83" s="309" t="s">
        <v>648</v>
      </c>
      <c r="AC83" s="309" t="s">
        <v>94</v>
      </c>
      <c r="AD83" s="22" t="s">
        <v>94</v>
      </c>
      <c r="AE83" s="199" t="s">
        <v>95</v>
      </c>
      <c r="AF83" s="243" t="s">
        <v>260</v>
      </c>
      <c r="AG83" s="22"/>
      <c r="AH83" s="22"/>
      <c r="AI83" s="22"/>
      <c r="AJ83" s="22"/>
      <c r="AK83" s="22"/>
      <c r="AL83" s="22"/>
      <c r="AM83" s="22"/>
      <c r="AN83" s="22"/>
      <c r="AO83" s="22"/>
      <c r="AP83" s="22"/>
      <c r="AQ83" s="22"/>
      <c r="AR83" s="22"/>
      <c r="AS83" s="22"/>
      <c r="AT83" s="22"/>
      <c r="AU83" s="22"/>
      <c r="AV83" s="22"/>
      <c r="AW83" s="22"/>
      <c r="AX83" s="22"/>
      <c r="AY83" s="353">
        <f t="shared" si="9"/>
        <v>1</v>
      </c>
      <c r="AZ83" s="382" t="s">
        <v>852</v>
      </c>
      <c r="BA83" s="387">
        <f t="shared" si="12"/>
        <v>1</v>
      </c>
      <c r="BB83" s="5"/>
    </row>
    <row r="84" spans="1:54" ht="108.6" customHeight="1" x14ac:dyDescent="0.25">
      <c r="A84" s="49">
        <v>79</v>
      </c>
      <c r="B84" s="92" t="s">
        <v>138</v>
      </c>
      <c r="C84" s="87" t="s">
        <v>617</v>
      </c>
      <c r="D84" s="75" t="s">
        <v>12</v>
      </c>
      <c r="E84" s="72" t="s">
        <v>13</v>
      </c>
      <c r="F84" s="72" t="s">
        <v>343</v>
      </c>
      <c r="G84" s="72" t="s">
        <v>618</v>
      </c>
      <c r="H84" s="72" t="s">
        <v>619</v>
      </c>
      <c r="I84" s="72" t="s">
        <v>620</v>
      </c>
      <c r="J84" s="63" t="s">
        <v>322</v>
      </c>
      <c r="K84" s="162" t="s">
        <v>649</v>
      </c>
      <c r="L84" s="48">
        <v>79</v>
      </c>
      <c r="M84" s="63" t="s">
        <v>650</v>
      </c>
      <c r="N84" s="301" t="s">
        <v>651</v>
      </c>
      <c r="O84" s="200">
        <v>12</v>
      </c>
      <c r="P84" s="200" t="s">
        <v>652</v>
      </c>
      <c r="Q84" s="200" t="s">
        <v>103</v>
      </c>
      <c r="R84" s="200" t="s">
        <v>89</v>
      </c>
      <c r="S84" s="194" t="s">
        <v>110</v>
      </c>
      <c r="T84" s="194" t="s">
        <v>653</v>
      </c>
      <c r="U84" s="194" t="s">
        <v>82</v>
      </c>
      <c r="V84" s="215">
        <v>0.33</v>
      </c>
      <c r="W84" s="199">
        <v>3</v>
      </c>
      <c r="X84" s="199">
        <v>6</v>
      </c>
      <c r="Y84" s="199">
        <v>9</v>
      </c>
      <c r="Z84" s="142">
        <v>12</v>
      </c>
      <c r="AA84" s="5">
        <v>3</v>
      </c>
      <c r="AB84" s="309" t="s">
        <v>654</v>
      </c>
      <c r="AC84" s="309" t="s">
        <v>94</v>
      </c>
      <c r="AD84" s="22" t="s">
        <v>94</v>
      </c>
      <c r="AE84" s="199" t="s">
        <v>95</v>
      </c>
      <c r="AF84" s="199" t="s">
        <v>655</v>
      </c>
      <c r="AG84" s="22"/>
      <c r="AH84" s="22"/>
      <c r="AI84" s="22"/>
      <c r="AJ84" s="22"/>
      <c r="AK84" s="22"/>
      <c r="AL84" s="22"/>
      <c r="AM84" s="22"/>
      <c r="AN84" s="22"/>
      <c r="AO84" s="22"/>
      <c r="AP84" s="22"/>
      <c r="AQ84" s="22"/>
      <c r="AR84" s="22"/>
      <c r="AS84" s="22"/>
      <c r="AT84" s="22"/>
      <c r="AU84" s="22"/>
      <c r="AV84" s="22"/>
      <c r="AW84" s="22"/>
      <c r="AX84" s="22"/>
      <c r="AY84" s="353">
        <f t="shared" si="9"/>
        <v>1</v>
      </c>
      <c r="AZ84" s="382" t="s">
        <v>852</v>
      </c>
      <c r="BA84" s="387">
        <f t="shared" si="12"/>
        <v>1</v>
      </c>
      <c r="BB84" s="5"/>
    </row>
    <row r="85" spans="1:54" ht="108.6" customHeight="1" x14ac:dyDescent="0.25">
      <c r="A85" s="49">
        <v>80</v>
      </c>
      <c r="B85" s="92" t="s">
        <v>138</v>
      </c>
      <c r="C85" s="87" t="s">
        <v>617</v>
      </c>
      <c r="D85" s="75" t="s">
        <v>12</v>
      </c>
      <c r="E85" s="72" t="s">
        <v>14</v>
      </c>
      <c r="F85" s="72" t="s">
        <v>343</v>
      </c>
      <c r="G85" s="72" t="s">
        <v>618</v>
      </c>
      <c r="H85" s="72" t="s">
        <v>619</v>
      </c>
      <c r="I85" s="72" t="s">
        <v>620</v>
      </c>
      <c r="J85" s="63" t="s">
        <v>114</v>
      </c>
      <c r="K85" s="162" t="s">
        <v>656</v>
      </c>
      <c r="L85" s="48">
        <v>80</v>
      </c>
      <c r="M85" s="63" t="s">
        <v>657</v>
      </c>
      <c r="N85" s="301" t="s">
        <v>658</v>
      </c>
      <c r="O85" s="200">
        <v>1</v>
      </c>
      <c r="P85" s="200" t="s">
        <v>659</v>
      </c>
      <c r="Q85" s="200" t="s">
        <v>103</v>
      </c>
      <c r="R85" s="200" t="s">
        <v>89</v>
      </c>
      <c r="S85" s="194" t="s">
        <v>110</v>
      </c>
      <c r="T85" s="194" t="s">
        <v>660</v>
      </c>
      <c r="U85" s="194" t="s">
        <v>82</v>
      </c>
      <c r="V85" s="215">
        <v>0.2</v>
      </c>
      <c r="W85" s="199">
        <v>1</v>
      </c>
      <c r="X85" s="199">
        <v>0</v>
      </c>
      <c r="Y85" s="199">
        <v>0</v>
      </c>
      <c r="Z85" s="142">
        <v>0</v>
      </c>
      <c r="AA85" s="22">
        <v>1</v>
      </c>
      <c r="AB85" s="309" t="s">
        <v>661</v>
      </c>
      <c r="AC85" s="309" t="s">
        <v>94</v>
      </c>
      <c r="AD85" s="22" t="s">
        <v>82</v>
      </c>
      <c r="AE85" s="199" t="s">
        <v>95</v>
      </c>
      <c r="AF85" s="243" t="s">
        <v>662</v>
      </c>
      <c r="AG85" s="22"/>
      <c r="AH85" s="22"/>
      <c r="AI85" s="22"/>
      <c r="AJ85" s="22"/>
      <c r="AK85" s="22"/>
      <c r="AL85" s="22"/>
      <c r="AM85" s="22"/>
      <c r="AN85" s="22"/>
      <c r="AO85" s="22"/>
      <c r="AP85" s="22"/>
      <c r="AQ85" s="22"/>
      <c r="AR85" s="22"/>
      <c r="AS85" s="22"/>
      <c r="AT85" s="22"/>
      <c r="AU85" s="22"/>
      <c r="AV85" s="22"/>
      <c r="AW85" s="22"/>
      <c r="AX85" s="22"/>
      <c r="AY85" s="353">
        <f t="shared" si="9"/>
        <v>1</v>
      </c>
      <c r="AZ85" s="382" t="s">
        <v>852</v>
      </c>
      <c r="BA85" s="387">
        <f t="shared" si="12"/>
        <v>1</v>
      </c>
      <c r="BB85" s="5"/>
    </row>
    <row r="86" spans="1:54" ht="108.6" customHeight="1" x14ac:dyDescent="0.25">
      <c r="A86" s="49">
        <v>81</v>
      </c>
      <c r="B86" s="92" t="s">
        <v>138</v>
      </c>
      <c r="C86" s="87" t="s">
        <v>617</v>
      </c>
      <c r="D86" s="75" t="s">
        <v>12</v>
      </c>
      <c r="E86" s="72" t="s">
        <v>14</v>
      </c>
      <c r="F86" s="72" t="s">
        <v>343</v>
      </c>
      <c r="G86" s="72" t="s">
        <v>618</v>
      </c>
      <c r="H86" s="72" t="s">
        <v>98</v>
      </c>
      <c r="I86" s="72" t="s">
        <v>414</v>
      </c>
      <c r="J86" s="63" t="s">
        <v>114</v>
      </c>
      <c r="K86" s="162" t="s">
        <v>663</v>
      </c>
      <c r="L86" s="48">
        <v>81</v>
      </c>
      <c r="M86" s="63" t="s">
        <v>664</v>
      </c>
      <c r="N86" s="301" t="s">
        <v>665</v>
      </c>
      <c r="O86" s="200">
        <v>2</v>
      </c>
      <c r="P86" s="200" t="s">
        <v>666</v>
      </c>
      <c r="Q86" s="200" t="s">
        <v>103</v>
      </c>
      <c r="R86" s="200" t="s">
        <v>89</v>
      </c>
      <c r="S86" s="194" t="s">
        <v>110</v>
      </c>
      <c r="T86" s="194" t="s">
        <v>667</v>
      </c>
      <c r="U86" s="194" t="s">
        <v>82</v>
      </c>
      <c r="V86" s="215">
        <v>0.2</v>
      </c>
      <c r="W86" s="209">
        <v>0</v>
      </c>
      <c r="X86" s="199">
        <v>1</v>
      </c>
      <c r="Y86" s="199">
        <v>0</v>
      </c>
      <c r="Z86" s="142">
        <v>2</v>
      </c>
      <c r="AA86" s="303" t="s">
        <v>835</v>
      </c>
      <c r="AB86" s="309" t="s">
        <v>668</v>
      </c>
      <c r="AC86" s="309" t="s">
        <v>94</v>
      </c>
      <c r="AD86" s="22" t="s">
        <v>82</v>
      </c>
      <c r="AE86" s="199" t="s">
        <v>82</v>
      </c>
      <c r="AF86" s="199" t="s">
        <v>105</v>
      </c>
      <c r="AG86" s="22"/>
      <c r="AH86" s="22"/>
      <c r="AI86" s="22"/>
      <c r="AJ86" s="22"/>
      <c r="AK86" s="22"/>
      <c r="AL86" s="22"/>
      <c r="AM86" s="22"/>
      <c r="AN86" s="22"/>
      <c r="AO86" s="22"/>
      <c r="AP86" s="22"/>
      <c r="AQ86" s="22"/>
      <c r="AR86" s="22"/>
      <c r="AS86" s="22"/>
      <c r="AT86" s="22"/>
      <c r="AU86" s="22"/>
      <c r="AV86" s="22"/>
      <c r="AW86" s="22"/>
      <c r="AX86" s="22"/>
      <c r="AY86" s="353" t="str">
        <f t="shared" si="9"/>
        <v>NO PROGRAMADA</v>
      </c>
      <c r="AZ86" s="353" t="s">
        <v>835</v>
      </c>
      <c r="BA86" s="387" t="s">
        <v>835</v>
      </c>
      <c r="BB86" s="5"/>
    </row>
    <row r="87" spans="1:54" ht="108.6" customHeight="1" x14ac:dyDescent="0.25">
      <c r="A87" s="49">
        <v>82</v>
      </c>
      <c r="B87" s="92" t="s">
        <v>138</v>
      </c>
      <c r="C87" s="87" t="s">
        <v>617</v>
      </c>
      <c r="D87" s="75" t="s">
        <v>12</v>
      </c>
      <c r="E87" s="72" t="s">
        <v>14</v>
      </c>
      <c r="F87" s="72" t="s">
        <v>343</v>
      </c>
      <c r="G87" s="72" t="s">
        <v>618</v>
      </c>
      <c r="H87" s="72" t="s">
        <v>619</v>
      </c>
      <c r="I87" s="72" t="s">
        <v>82</v>
      </c>
      <c r="J87" s="63" t="s">
        <v>114</v>
      </c>
      <c r="K87" s="162" t="s">
        <v>669</v>
      </c>
      <c r="L87" s="48">
        <v>82</v>
      </c>
      <c r="M87" s="63" t="s">
        <v>670</v>
      </c>
      <c r="N87" s="301" t="s">
        <v>671</v>
      </c>
      <c r="O87" s="200">
        <v>12</v>
      </c>
      <c r="P87" s="200" t="s">
        <v>652</v>
      </c>
      <c r="Q87" s="200" t="s">
        <v>103</v>
      </c>
      <c r="R87" s="200" t="s">
        <v>89</v>
      </c>
      <c r="S87" s="194" t="s">
        <v>110</v>
      </c>
      <c r="T87" s="194" t="s">
        <v>672</v>
      </c>
      <c r="U87" s="194" t="s">
        <v>82</v>
      </c>
      <c r="V87" s="215">
        <v>0.2</v>
      </c>
      <c r="W87" s="199">
        <v>3</v>
      </c>
      <c r="X87" s="199">
        <v>6</v>
      </c>
      <c r="Y87" s="199">
        <v>9</v>
      </c>
      <c r="Z87" s="142">
        <v>12</v>
      </c>
      <c r="AA87" s="22">
        <v>3</v>
      </c>
      <c r="AB87" s="309" t="s">
        <v>673</v>
      </c>
      <c r="AC87" s="309" t="s">
        <v>94</v>
      </c>
      <c r="AD87" s="22" t="s">
        <v>82</v>
      </c>
      <c r="AE87" s="199" t="s">
        <v>95</v>
      </c>
      <c r="AF87" s="199" t="s">
        <v>674</v>
      </c>
      <c r="AG87" s="22"/>
      <c r="AH87" s="22"/>
      <c r="AI87" s="22"/>
      <c r="AJ87" s="22"/>
      <c r="AK87" s="22"/>
      <c r="AL87" s="22"/>
      <c r="AM87" s="22"/>
      <c r="AN87" s="22"/>
      <c r="AO87" s="22"/>
      <c r="AP87" s="22"/>
      <c r="AQ87" s="22"/>
      <c r="AR87" s="22"/>
      <c r="AS87" s="22"/>
      <c r="AT87" s="22"/>
      <c r="AU87" s="22"/>
      <c r="AV87" s="22"/>
      <c r="AW87" s="22"/>
      <c r="AX87" s="22"/>
      <c r="AY87" s="353">
        <f t="shared" si="9"/>
        <v>1</v>
      </c>
      <c r="AZ87" s="382" t="s">
        <v>852</v>
      </c>
      <c r="BA87" s="387">
        <f t="shared" ref="BA87:BA88" si="13">+AY87</f>
        <v>1</v>
      </c>
      <c r="BB87" s="5"/>
    </row>
    <row r="88" spans="1:54" ht="108.6" customHeight="1" x14ac:dyDescent="0.25">
      <c r="A88" s="49">
        <v>83</v>
      </c>
      <c r="B88" s="92" t="s">
        <v>138</v>
      </c>
      <c r="C88" s="87" t="s">
        <v>617</v>
      </c>
      <c r="D88" s="75" t="s">
        <v>12</v>
      </c>
      <c r="E88" s="72" t="s">
        <v>14</v>
      </c>
      <c r="F88" s="72" t="s">
        <v>343</v>
      </c>
      <c r="G88" s="72" t="s">
        <v>618</v>
      </c>
      <c r="H88" s="72" t="s">
        <v>619</v>
      </c>
      <c r="I88" s="72" t="s">
        <v>620</v>
      </c>
      <c r="J88" s="63" t="s">
        <v>114</v>
      </c>
      <c r="K88" s="162" t="s">
        <v>675</v>
      </c>
      <c r="L88" s="48">
        <v>83</v>
      </c>
      <c r="M88" s="63" t="s">
        <v>676</v>
      </c>
      <c r="N88" s="301" t="s">
        <v>677</v>
      </c>
      <c r="O88" s="200">
        <v>12</v>
      </c>
      <c r="P88" s="200" t="s">
        <v>678</v>
      </c>
      <c r="Q88" s="200" t="s">
        <v>103</v>
      </c>
      <c r="R88" s="200" t="s">
        <v>89</v>
      </c>
      <c r="S88" s="194" t="s">
        <v>110</v>
      </c>
      <c r="T88" s="194" t="s">
        <v>679</v>
      </c>
      <c r="U88" s="194" t="s">
        <v>82</v>
      </c>
      <c r="V88" s="215">
        <v>0.2</v>
      </c>
      <c r="W88" s="199">
        <v>3</v>
      </c>
      <c r="X88" s="199">
        <v>6</v>
      </c>
      <c r="Y88" s="199">
        <v>9</v>
      </c>
      <c r="Z88" s="142">
        <v>12</v>
      </c>
      <c r="AA88" s="22">
        <v>3</v>
      </c>
      <c r="AB88" s="309" t="s">
        <v>680</v>
      </c>
      <c r="AC88" s="309" t="s">
        <v>94</v>
      </c>
      <c r="AD88" s="22" t="s">
        <v>82</v>
      </c>
      <c r="AE88" s="199" t="s">
        <v>95</v>
      </c>
      <c r="AF88" s="199" t="s">
        <v>674</v>
      </c>
      <c r="AG88" s="22"/>
      <c r="AH88" s="22"/>
      <c r="AI88" s="22"/>
      <c r="AJ88" s="22"/>
      <c r="AK88" s="22"/>
      <c r="AL88" s="22"/>
      <c r="AM88" s="22"/>
      <c r="AN88" s="22"/>
      <c r="AO88" s="22"/>
      <c r="AP88" s="22"/>
      <c r="AQ88" s="22"/>
      <c r="AR88" s="22"/>
      <c r="AS88" s="22"/>
      <c r="AT88" s="22"/>
      <c r="AU88" s="22"/>
      <c r="AV88" s="22"/>
      <c r="AW88" s="22"/>
      <c r="AX88" s="22"/>
      <c r="AY88" s="353">
        <f t="shared" si="9"/>
        <v>1</v>
      </c>
      <c r="AZ88" s="382" t="s">
        <v>852</v>
      </c>
      <c r="BA88" s="387">
        <f t="shared" si="13"/>
        <v>1</v>
      </c>
      <c r="BB88" s="5"/>
    </row>
    <row r="89" spans="1:54" ht="108.6" customHeight="1" x14ac:dyDescent="0.25">
      <c r="A89" s="49">
        <v>84</v>
      </c>
      <c r="B89" s="92" t="s">
        <v>138</v>
      </c>
      <c r="C89" s="87" t="s">
        <v>681</v>
      </c>
      <c r="D89" s="75" t="s">
        <v>12</v>
      </c>
      <c r="E89" s="72" t="s">
        <v>14</v>
      </c>
      <c r="F89" s="72" t="s">
        <v>343</v>
      </c>
      <c r="G89" s="72" t="s">
        <v>618</v>
      </c>
      <c r="H89" s="72" t="s">
        <v>619</v>
      </c>
      <c r="I89" s="72" t="s">
        <v>620</v>
      </c>
      <c r="J89" s="63" t="s">
        <v>322</v>
      </c>
      <c r="K89" s="162" t="s">
        <v>682</v>
      </c>
      <c r="L89" s="48">
        <v>84</v>
      </c>
      <c r="M89" s="63" t="s">
        <v>683</v>
      </c>
      <c r="N89" s="301" t="s">
        <v>372</v>
      </c>
      <c r="O89" s="200">
        <v>2</v>
      </c>
      <c r="P89" s="200" t="s">
        <v>684</v>
      </c>
      <c r="Q89" s="200" t="s">
        <v>103</v>
      </c>
      <c r="R89" s="200" t="s">
        <v>89</v>
      </c>
      <c r="S89" s="194" t="s">
        <v>110</v>
      </c>
      <c r="T89" s="194" t="s">
        <v>685</v>
      </c>
      <c r="U89" s="194" t="s">
        <v>82</v>
      </c>
      <c r="V89" s="215">
        <v>0.2</v>
      </c>
      <c r="W89" s="209">
        <v>0</v>
      </c>
      <c r="X89" s="199">
        <v>1</v>
      </c>
      <c r="Y89" s="199">
        <v>0</v>
      </c>
      <c r="Z89" s="142">
        <v>2</v>
      </c>
      <c r="AA89" s="303" t="s">
        <v>835</v>
      </c>
      <c r="AB89" s="309" t="s">
        <v>668</v>
      </c>
      <c r="AC89" s="309" t="s">
        <v>94</v>
      </c>
      <c r="AD89" s="22" t="s">
        <v>82</v>
      </c>
      <c r="AE89" s="199" t="s">
        <v>82</v>
      </c>
      <c r="AF89" s="199" t="s">
        <v>105</v>
      </c>
      <c r="AG89" s="22"/>
      <c r="AH89" s="22"/>
      <c r="AI89" s="22"/>
      <c r="AJ89" s="22"/>
      <c r="AK89" s="22"/>
      <c r="AL89" s="22"/>
      <c r="AM89" s="22"/>
      <c r="AN89" s="22"/>
      <c r="AO89" s="22"/>
      <c r="AP89" s="22"/>
      <c r="AQ89" s="22"/>
      <c r="AR89" s="22"/>
      <c r="AS89" s="22"/>
      <c r="AT89" s="22"/>
      <c r="AU89" s="22"/>
      <c r="AV89" s="22"/>
      <c r="AW89" s="22"/>
      <c r="AX89" s="22"/>
      <c r="AY89" s="353" t="str">
        <f t="shared" si="9"/>
        <v>NO PROGRAMADA</v>
      </c>
      <c r="AZ89" s="353" t="s">
        <v>835</v>
      </c>
      <c r="BA89" s="387" t="s">
        <v>835</v>
      </c>
      <c r="BB89" s="5"/>
    </row>
    <row r="90" spans="1:54" ht="108.6" customHeight="1" x14ac:dyDescent="0.25">
      <c r="A90" s="49">
        <v>85</v>
      </c>
      <c r="B90" s="92" t="s">
        <v>138</v>
      </c>
      <c r="C90" s="87" t="s">
        <v>686</v>
      </c>
      <c r="D90" s="75" t="s">
        <v>12</v>
      </c>
      <c r="E90" s="72" t="s">
        <v>687</v>
      </c>
      <c r="F90" s="72" t="s">
        <v>688</v>
      </c>
      <c r="G90" s="72" t="s">
        <v>618</v>
      </c>
      <c r="H90" s="72" t="s">
        <v>98</v>
      </c>
      <c r="I90" s="72" t="s">
        <v>265</v>
      </c>
      <c r="J90" s="63" t="s">
        <v>83</v>
      </c>
      <c r="K90" s="162" t="s">
        <v>689</v>
      </c>
      <c r="L90" s="48">
        <v>85</v>
      </c>
      <c r="M90" s="63" t="s">
        <v>690</v>
      </c>
      <c r="N90" s="301" t="s">
        <v>691</v>
      </c>
      <c r="O90" s="200">
        <v>12</v>
      </c>
      <c r="P90" s="200" t="s">
        <v>652</v>
      </c>
      <c r="Q90" s="200" t="s">
        <v>103</v>
      </c>
      <c r="R90" s="200" t="s">
        <v>89</v>
      </c>
      <c r="S90" s="194" t="s">
        <v>110</v>
      </c>
      <c r="T90" s="194" t="s">
        <v>692</v>
      </c>
      <c r="U90" s="194" t="s">
        <v>82</v>
      </c>
      <c r="V90" s="215">
        <v>0.2</v>
      </c>
      <c r="W90" s="199">
        <v>3</v>
      </c>
      <c r="X90" s="199">
        <v>6</v>
      </c>
      <c r="Y90" s="199">
        <v>9</v>
      </c>
      <c r="Z90" s="142">
        <v>12</v>
      </c>
      <c r="AA90" s="22">
        <v>2</v>
      </c>
      <c r="AB90" s="309" t="s">
        <v>693</v>
      </c>
      <c r="AC90" s="309" t="s">
        <v>694</v>
      </c>
      <c r="AD90" s="22" t="s">
        <v>695</v>
      </c>
      <c r="AE90" s="199" t="s">
        <v>95</v>
      </c>
      <c r="AF90" s="243" t="s">
        <v>830</v>
      </c>
      <c r="AG90" s="22"/>
      <c r="AH90" s="22"/>
      <c r="AI90" s="22"/>
      <c r="AJ90" s="22"/>
      <c r="AK90" s="22"/>
      <c r="AL90" s="22"/>
      <c r="AM90" s="22"/>
      <c r="AN90" s="22"/>
      <c r="AO90" s="22"/>
      <c r="AP90" s="22"/>
      <c r="AQ90" s="22"/>
      <c r="AR90" s="22"/>
      <c r="AS90" s="22"/>
      <c r="AT90" s="22"/>
      <c r="AU90" s="22"/>
      <c r="AV90" s="22"/>
      <c r="AW90" s="22"/>
      <c r="AX90" s="22"/>
      <c r="AY90" s="353">
        <f t="shared" si="9"/>
        <v>0.66666666666666663</v>
      </c>
      <c r="AZ90" s="383" t="s">
        <v>845</v>
      </c>
      <c r="BA90" s="387">
        <f t="shared" ref="BA90:BA94" si="14">+AY90</f>
        <v>0.66666666666666663</v>
      </c>
      <c r="BB90" s="5"/>
    </row>
    <row r="91" spans="1:54" ht="108.6" customHeight="1" x14ac:dyDescent="0.25">
      <c r="A91" s="49">
        <v>86</v>
      </c>
      <c r="B91" s="92" t="s">
        <v>138</v>
      </c>
      <c r="C91" s="87" t="s">
        <v>617</v>
      </c>
      <c r="D91" s="75" t="s">
        <v>12</v>
      </c>
      <c r="E91" s="72" t="s">
        <v>687</v>
      </c>
      <c r="F91" s="72" t="s">
        <v>688</v>
      </c>
      <c r="G91" s="72" t="s">
        <v>618</v>
      </c>
      <c r="H91" s="72" t="s">
        <v>619</v>
      </c>
      <c r="I91" s="72" t="s">
        <v>620</v>
      </c>
      <c r="J91" s="63" t="s">
        <v>83</v>
      </c>
      <c r="K91" s="162" t="s">
        <v>696</v>
      </c>
      <c r="L91" s="48">
        <v>86</v>
      </c>
      <c r="M91" s="63" t="s">
        <v>697</v>
      </c>
      <c r="N91" s="301" t="s">
        <v>698</v>
      </c>
      <c r="O91" s="200">
        <v>4</v>
      </c>
      <c r="P91" s="200" t="s">
        <v>699</v>
      </c>
      <c r="Q91" s="200" t="s">
        <v>103</v>
      </c>
      <c r="R91" s="200" t="s">
        <v>89</v>
      </c>
      <c r="S91" s="194" t="s">
        <v>110</v>
      </c>
      <c r="T91" s="194" t="s">
        <v>679</v>
      </c>
      <c r="U91" s="194" t="s">
        <v>82</v>
      </c>
      <c r="V91" s="215">
        <v>0.2</v>
      </c>
      <c r="W91" s="199">
        <v>1</v>
      </c>
      <c r="X91" s="199">
        <v>2</v>
      </c>
      <c r="Y91" s="199">
        <v>3</v>
      </c>
      <c r="Z91" s="142">
        <v>4</v>
      </c>
      <c r="AA91" s="22">
        <v>1</v>
      </c>
      <c r="AB91" s="309" t="s">
        <v>700</v>
      </c>
      <c r="AC91" s="309" t="s">
        <v>701</v>
      </c>
      <c r="AD91" s="309" t="s">
        <v>702</v>
      </c>
      <c r="AE91" s="199" t="s">
        <v>95</v>
      </c>
      <c r="AF91" s="200" t="s">
        <v>260</v>
      </c>
      <c r="AG91" s="22"/>
      <c r="AH91" s="22"/>
      <c r="AI91" s="22"/>
      <c r="AJ91" s="22"/>
      <c r="AK91" s="22"/>
      <c r="AL91" s="22"/>
      <c r="AM91" s="22"/>
      <c r="AN91" s="22"/>
      <c r="AO91" s="22"/>
      <c r="AP91" s="22"/>
      <c r="AQ91" s="22"/>
      <c r="AR91" s="22"/>
      <c r="AS91" s="22"/>
      <c r="AT91" s="22"/>
      <c r="AU91" s="22"/>
      <c r="AV91" s="22"/>
      <c r="AW91" s="22"/>
      <c r="AX91" s="22"/>
      <c r="AY91" s="353">
        <f t="shared" si="9"/>
        <v>1</v>
      </c>
      <c r="AZ91" s="382" t="s">
        <v>852</v>
      </c>
      <c r="BA91" s="387">
        <f t="shared" si="14"/>
        <v>1</v>
      </c>
      <c r="BB91" s="5"/>
    </row>
    <row r="92" spans="1:54" ht="108.6" customHeight="1" x14ac:dyDescent="0.25">
      <c r="A92" s="49">
        <v>87</v>
      </c>
      <c r="B92" s="92" t="s">
        <v>138</v>
      </c>
      <c r="C92" s="87" t="s">
        <v>617</v>
      </c>
      <c r="D92" s="75" t="s">
        <v>12</v>
      </c>
      <c r="E92" s="72" t="s">
        <v>687</v>
      </c>
      <c r="F92" s="72" t="s">
        <v>688</v>
      </c>
      <c r="G92" s="72" t="s">
        <v>112</v>
      </c>
      <c r="H92" s="72" t="s">
        <v>98</v>
      </c>
      <c r="I92" s="72" t="s">
        <v>620</v>
      </c>
      <c r="J92" s="63" t="s">
        <v>83</v>
      </c>
      <c r="K92" s="162" t="s">
        <v>703</v>
      </c>
      <c r="L92" s="48">
        <v>87</v>
      </c>
      <c r="M92" s="63" t="s">
        <v>704</v>
      </c>
      <c r="N92" s="301" t="s">
        <v>630</v>
      </c>
      <c r="O92" s="200">
        <v>6</v>
      </c>
      <c r="P92" s="200" t="s">
        <v>705</v>
      </c>
      <c r="Q92" s="200" t="s">
        <v>103</v>
      </c>
      <c r="R92" s="200" t="s">
        <v>89</v>
      </c>
      <c r="S92" s="194" t="s">
        <v>110</v>
      </c>
      <c r="T92" s="194" t="s">
        <v>706</v>
      </c>
      <c r="U92" s="194" t="s">
        <v>82</v>
      </c>
      <c r="V92" s="215">
        <v>0.2</v>
      </c>
      <c r="W92" s="199">
        <v>1</v>
      </c>
      <c r="X92" s="199">
        <v>3</v>
      </c>
      <c r="Y92" s="199">
        <v>4</v>
      </c>
      <c r="Z92" s="142">
        <v>6</v>
      </c>
      <c r="AA92" s="22">
        <v>1</v>
      </c>
      <c r="AB92" s="309" t="s">
        <v>707</v>
      </c>
      <c r="AC92" s="309" t="s">
        <v>94</v>
      </c>
      <c r="AD92" s="22" t="s">
        <v>82</v>
      </c>
      <c r="AE92" s="199" t="s">
        <v>95</v>
      </c>
      <c r="AF92" s="243" t="s">
        <v>674</v>
      </c>
      <c r="AG92" s="22"/>
      <c r="AH92" s="22"/>
      <c r="AI92" s="22"/>
      <c r="AJ92" s="22"/>
      <c r="AK92" s="22"/>
      <c r="AL92" s="22"/>
      <c r="AM92" s="22"/>
      <c r="AN92" s="22"/>
      <c r="AO92" s="22"/>
      <c r="AP92" s="22"/>
      <c r="AQ92" s="22"/>
      <c r="AR92" s="22"/>
      <c r="AS92" s="22"/>
      <c r="AT92" s="22"/>
      <c r="AU92" s="22"/>
      <c r="AV92" s="22"/>
      <c r="AW92" s="22"/>
      <c r="AX92" s="22"/>
      <c r="AY92" s="353">
        <f t="shared" si="9"/>
        <v>1</v>
      </c>
      <c r="AZ92" s="382" t="s">
        <v>852</v>
      </c>
      <c r="BA92" s="387">
        <f t="shared" si="14"/>
        <v>1</v>
      </c>
      <c r="BB92" s="5"/>
    </row>
    <row r="93" spans="1:54" ht="108.6" customHeight="1" x14ac:dyDescent="0.25">
      <c r="A93" s="49">
        <v>88</v>
      </c>
      <c r="B93" s="92" t="s">
        <v>138</v>
      </c>
      <c r="C93" s="73" t="s">
        <v>708</v>
      </c>
      <c r="D93" s="75" t="s">
        <v>12</v>
      </c>
      <c r="E93" s="72" t="s">
        <v>687</v>
      </c>
      <c r="F93" s="72" t="s">
        <v>688</v>
      </c>
      <c r="G93" s="72" t="s">
        <v>618</v>
      </c>
      <c r="H93" s="72" t="s">
        <v>98</v>
      </c>
      <c r="I93" s="72" t="s">
        <v>620</v>
      </c>
      <c r="J93" s="63" t="s">
        <v>83</v>
      </c>
      <c r="K93" s="162" t="s">
        <v>709</v>
      </c>
      <c r="L93" s="48">
        <v>88</v>
      </c>
      <c r="M93" s="113" t="s">
        <v>704</v>
      </c>
      <c r="N93" s="114" t="s">
        <v>630</v>
      </c>
      <c r="O93" s="200">
        <v>49</v>
      </c>
      <c r="P93" s="200" t="s">
        <v>710</v>
      </c>
      <c r="Q93" s="200" t="s">
        <v>103</v>
      </c>
      <c r="R93" s="200" t="s">
        <v>89</v>
      </c>
      <c r="S93" s="194" t="s">
        <v>110</v>
      </c>
      <c r="T93" s="194" t="s">
        <v>711</v>
      </c>
      <c r="U93" s="194" t="s">
        <v>82</v>
      </c>
      <c r="V93" s="215">
        <v>0.2</v>
      </c>
      <c r="W93" s="199">
        <v>10</v>
      </c>
      <c r="X93" s="199">
        <v>23</v>
      </c>
      <c r="Y93" s="199">
        <v>36</v>
      </c>
      <c r="Z93" s="142">
        <v>49</v>
      </c>
      <c r="AA93" s="22">
        <v>8</v>
      </c>
      <c r="AB93" s="309" t="s">
        <v>712</v>
      </c>
      <c r="AC93" s="309" t="s">
        <v>713</v>
      </c>
      <c r="AD93" s="309" t="s">
        <v>714</v>
      </c>
      <c r="AE93" s="199" t="s">
        <v>95</v>
      </c>
      <c r="AF93" s="243" t="s">
        <v>814</v>
      </c>
      <c r="AG93" s="22"/>
      <c r="AH93" s="22"/>
      <c r="AI93" s="22"/>
      <c r="AJ93" s="22"/>
      <c r="AK93" s="22"/>
      <c r="AL93" s="22"/>
      <c r="AM93" s="22"/>
      <c r="AN93" s="22"/>
      <c r="AO93" s="22"/>
      <c r="AP93" s="22"/>
      <c r="AQ93" s="22"/>
      <c r="AR93" s="22"/>
      <c r="AS93" s="22"/>
      <c r="AT93" s="22"/>
      <c r="AU93" s="22"/>
      <c r="AV93" s="22"/>
      <c r="AW93" s="22"/>
      <c r="AX93" s="22"/>
      <c r="AY93" s="353">
        <f t="shared" si="9"/>
        <v>0.8</v>
      </c>
      <c r="AZ93" s="386" t="s">
        <v>843</v>
      </c>
      <c r="BA93" s="387">
        <f t="shared" si="14"/>
        <v>0.8</v>
      </c>
      <c r="BB93" s="5"/>
    </row>
    <row r="94" spans="1:54" ht="108.6" customHeight="1" x14ac:dyDescent="0.25">
      <c r="A94" s="49">
        <v>89</v>
      </c>
      <c r="B94" s="92" t="s">
        <v>138</v>
      </c>
      <c r="C94" s="73" t="s">
        <v>708</v>
      </c>
      <c r="D94" s="75" t="s">
        <v>12</v>
      </c>
      <c r="E94" s="72" t="s">
        <v>687</v>
      </c>
      <c r="F94" s="72" t="s">
        <v>688</v>
      </c>
      <c r="G94" s="72" t="s">
        <v>618</v>
      </c>
      <c r="H94" s="72" t="s">
        <v>98</v>
      </c>
      <c r="I94" s="72" t="s">
        <v>620</v>
      </c>
      <c r="J94" s="63" t="s">
        <v>83</v>
      </c>
      <c r="K94" s="162" t="s">
        <v>715</v>
      </c>
      <c r="L94" s="48">
        <v>89</v>
      </c>
      <c r="M94" s="63" t="s">
        <v>716</v>
      </c>
      <c r="N94" s="301" t="s">
        <v>717</v>
      </c>
      <c r="O94" s="200">
        <v>4</v>
      </c>
      <c r="P94" s="200" t="s">
        <v>718</v>
      </c>
      <c r="Q94" s="200" t="s">
        <v>103</v>
      </c>
      <c r="R94" s="200" t="s">
        <v>89</v>
      </c>
      <c r="S94" s="194" t="s">
        <v>110</v>
      </c>
      <c r="T94" s="194" t="s">
        <v>672</v>
      </c>
      <c r="U94" s="194" t="s">
        <v>82</v>
      </c>
      <c r="V94" s="215">
        <v>0.2</v>
      </c>
      <c r="W94" s="199">
        <v>1</v>
      </c>
      <c r="X94" s="199">
        <v>2</v>
      </c>
      <c r="Y94" s="199">
        <v>3</v>
      </c>
      <c r="Z94" s="142">
        <v>4</v>
      </c>
      <c r="AA94" s="22">
        <v>1</v>
      </c>
      <c r="AB94" s="309" t="s">
        <v>719</v>
      </c>
      <c r="AC94" s="309" t="s">
        <v>94</v>
      </c>
      <c r="AD94" s="22" t="s">
        <v>82</v>
      </c>
      <c r="AE94" s="199" t="s">
        <v>95</v>
      </c>
      <c r="AF94" s="243" t="s">
        <v>812</v>
      </c>
      <c r="AG94" s="22"/>
      <c r="AH94" s="22"/>
      <c r="AI94" s="22"/>
      <c r="AJ94" s="22"/>
      <c r="AK94" s="22"/>
      <c r="AL94" s="22"/>
      <c r="AM94" s="22"/>
      <c r="AN94" s="22"/>
      <c r="AO94" s="22"/>
      <c r="AP94" s="22"/>
      <c r="AQ94" s="22"/>
      <c r="AR94" s="22"/>
      <c r="AS94" s="22"/>
      <c r="AT94" s="22"/>
      <c r="AU94" s="22"/>
      <c r="AV94" s="22"/>
      <c r="AW94" s="22"/>
      <c r="AX94" s="22"/>
      <c r="AY94" s="353">
        <f t="shared" si="9"/>
        <v>1</v>
      </c>
      <c r="AZ94" s="382" t="s">
        <v>852</v>
      </c>
      <c r="BA94" s="387">
        <f t="shared" si="14"/>
        <v>1</v>
      </c>
      <c r="BB94" s="5"/>
    </row>
    <row r="95" spans="1:54" x14ac:dyDescent="0.25">
      <c r="A95" s="5"/>
      <c r="B95" s="143"/>
      <c r="C95" s="143"/>
      <c r="D95" s="144"/>
      <c r="E95" s="144"/>
      <c r="F95" s="144"/>
      <c r="G95" s="144"/>
      <c r="H95" s="144"/>
      <c r="I95" s="145"/>
      <c r="J95" s="146"/>
      <c r="L95" s="5"/>
      <c r="M95" s="147"/>
      <c r="N95" s="148"/>
      <c r="O95" s="102"/>
      <c r="P95" s="102"/>
      <c r="Q95" s="102"/>
      <c r="R95" s="102"/>
      <c r="S95" s="102"/>
      <c r="T95" s="102"/>
      <c r="U95" s="102"/>
      <c r="V95" s="102"/>
      <c r="W95" s="102"/>
      <c r="X95" s="102"/>
      <c r="Y95" s="102"/>
      <c r="Z95" s="102"/>
      <c r="AA95" s="5"/>
      <c r="AB95" s="145"/>
      <c r="AC95" s="145"/>
      <c r="AD95" s="5"/>
      <c r="AE95" s="5"/>
      <c r="AF95" s="5"/>
      <c r="AG95" s="5"/>
      <c r="AH95" s="5"/>
      <c r="AI95" s="5"/>
      <c r="AJ95" s="5"/>
      <c r="AK95" s="5"/>
      <c r="AL95" s="5"/>
      <c r="AM95" s="5"/>
      <c r="AN95" s="5"/>
      <c r="AO95" s="5"/>
      <c r="AP95" s="5"/>
      <c r="AQ95" s="5"/>
      <c r="AR95" s="5"/>
      <c r="AS95" s="5"/>
      <c r="AT95" s="5"/>
      <c r="AU95" s="5"/>
      <c r="AV95" s="5"/>
      <c r="AW95" s="5"/>
      <c r="AX95" s="5"/>
      <c r="AY95" s="5"/>
      <c r="AZ95" s="5"/>
      <c r="BA95" s="5"/>
      <c r="BB95" s="5"/>
    </row>
  </sheetData>
  <sheetProtection autoFilter="0" pivotTables="0"/>
  <mergeCells count="15">
    <mergeCell ref="A1:K1"/>
    <mergeCell ref="AQ4:AR4"/>
    <mergeCell ref="AT4:AV4"/>
    <mergeCell ref="AW4:AX4"/>
    <mergeCell ref="W3:Z4"/>
    <mergeCell ref="AB4:AD4"/>
    <mergeCell ref="AE4:AF4"/>
    <mergeCell ref="AH4:AJ4"/>
    <mergeCell ref="AK4:AL4"/>
    <mergeCell ref="AN4:AP4"/>
    <mergeCell ref="AA2:AX2"/>
    <mergeCell ref="AA3:AF3"/>
    <mergeCell ref="AG3:AL3"/>
    <mergeCell ref="AM3:AR3"/>
    <mergeCell ref="AS3:AX3"/>
  </mergeCells>
  <phoneticPr fontId="5" type="noConversion"/>
  <dataValidations count="2">
    <dataValidation allowBlank="1" showInputMessage="1" showErrorMessage="1" sqref="C2:C12 C95:C1048576 C15:C27 C36:C47 C49:C54" xr:uid="{8B01D38B-B8EA-4E09-888C-7CD02F8DFECC}"/>
    <dataValidation type="list" allowBlank="1" showInputMessage="1" showErrorMessage="1" sqref="D20:J22 Q20:S22 D15:J17 B15:B17 B20:B22 D95:I379" xr:uid="{DFE98430-F5C5-4E54-865C-FAB13910EA71}">
      <formula1>#REF!</formula1>
    </dataValidation>
  </dataValidations>
  <pageMargins left="0.7" right="0.7" top="0.75" bottom="0.75" header="0.3" footer="0.3"/>
  <pageSetup orientation="portrait" horizontalDpi="360" verticalDpi="360" r:id="rId1"/>
  <ignoredErrors>
    <ignoredError sqref="AY6"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E26C-5784-4BC3-ADC2-FA9EBF051608}">
  <sheetPr>
    <tabColor theme="7" tint="0.39997558519241921"/>
  </sheetPr>
  <dimension ref="A1:M66"/>
  <sheetViews>
    <sheetView topLeftCell="A51" workbookViewId="0">
      <selection activeCell="M51" sqref="M51"/>
    </sheetView>
  </sheetViews>
  <sheetFormatPr baseColWidth="10" defaultColWidth="11.42578125" defaultRowHeight="15" x14ac:dyDescent="0.25"/>
  <sheetData>
    <row r="1" spans="1:12" ht="18.75" customHeight="1" x14ac:dyDescent="0.25">
      <c r="A1" s="462" t="s">
        <v>720</v>
      </c>
      <c r="B1" s="463"/>
      <c r="C1" s="463"/>
      <c r="D1" s="463"/>
      <c r="E1" s="463"/>
      <c r="F1" s="463"/>
      <c r="G1" s="463"/>
      <c r="H1" s="463"/>
      <c r="I1" s="463"/>
      <c r="J1" s="463"/>
      <c r="K1" s="463"/>
      <c r="L1" s="483" t="s">
        <v>0</v>
      </c>
    </row>
    <row r="2" spans="1:12" ht="15" customHeight="1" x14ac:dyDescent="0.25">
      <c r="A2" s="464"/>
      <c r="B2" s="465"/>
      <c r="C2" s="465"/>
      <c r="D2" s="465"/>
      <c r="E2" s="465"/>
      <c r="F2" s="465"/>
      <c r="G2" s="465"/>
      <c r="H2" s="465"/>
      <c r="I2" s="465"/>
      <c r="J2" s="465"/>
      <c r="K2" s="465"/>
      <c r="L2" s="484"/>
    </row>
    <row r="3" spans="1:12" ht="15" customHeight="1" x14ac:dyDescent="0.25">
      <c r="A3" s="464"/>
      <c r="B3" s="465"/>
      <c r="C3" s="465"/>
      <c r="D3" s="465"/>
      <c r="E3" s="465"/>
      <c r="F3" s="465"/>
      <c r="G3" s="465"/>
      <c r="H3" s="465"/>
      <c r="I3" s="465"/>
      <c r="J3" s="465"/>
      <c r="K3" s="465"/>
      <c r="L3" s="484"/>
    </row>
    <row r="4" spans="1:12" ht="15" customHeight="1" x14ac:dyDescent="0.25">
      <c r="A4" s="464"/>
      <c r="B4" s="465"/>
      <c r="C4" s="465"/>
      <c r="D4" s="465"/>
      <c r="E4" s="465"/>
      <c r="F4" s="465"/>
      <c r="G4" s="465"/>
      <c r="H4" s="465"/>
      <c r="I4" s="465"/>
      <c r="J4" s="465"/>
      <c r="K4" s="465"/>
      <c r="L4" s="484"/>
    </row>
    <row r="5" spans="1:12" ht="15" customHeight="1" x14ac:dyDescent="0.25">
      <c r="A5" s="466"/>
      <c r="B5" s="467"/>
      <c r="C5" s="467"/>
      <c r="D5" s="467"/>
      <c r="E5" s="467"/>
      <c r="F5" s="467"/>
      <c r="G5" s="467"/>
      <c r="H5" s="467"/>
      <c r="I5" s="467"/>
      <c r="J5" s="467"/>
      <c r="K5" s="467"/>
      <c r="L5" s="485"/>
    </row>
    <row r="7" spans="1:12" ht="15" customHeight="1" x14ac:dyDescent="0.25">
      <c r="A7" s="468" t="s">
        <v>721</v>
      </c>
      <c r="B7" s="469"/>
      <c r="C7" s="469"/>
      <c r="D7" s="469"/>
      <c r="E7" s="469"/>
      <c r="F7" s="469"/>
      <c r="G7" s="469"/>
      <c r="H7" s="469"/>
      <c r="I7" s="469"/>
      <c r="J7" s="469"/>
      <c r="K7" s="469"/>
      <c r="L7" s="470"/>
    </row>
    <row r="8" spans="1:12" x14ac:dyDescent="0.25">
      <c r="A8" s="471"/>
      <c r="B8" s="472"/>
      <c r="C8" s="472"/>
      <c r="D8" s="472"/>
      <c r="E8" s="472"/>
      <c r="F8" s="472"/>
      <c r="G8" s="472"/>
      <c r="H8" s="472"/>
      <c r="I8" s="472"/>
      <c r="J8" s="472"/>
      <c r="K8" s="472"/>
      <c r="L8" s="473"/>
    </row>
    <row r="9" spans="1:12" x14ac:dyDescent="0.25">
      <c r="A9" s="471"/>
      <c r="B9" s="472"/>
      <c r="C9" s="472"/>
      <c r="D9" s="472"/>
      <c r="E9" s="472"/>
      <c r="F9" s="472"/>
      <c r="G9" s="472"/>
      <c r="H9" s="472"/>
      <c r="I9" s="472"/>
      <c r="J9" s="472"/>
      <c r="K9" s="472"/>
      <c r="L9" s="473"/>
    </row>
    <row r="10" spans="1:12" x14ac:dyDescent="0.25">
      <c r="A10" s="474"/>
      <c r="B10" s="475"/>
      <c r="C10" s="475"/>
      <c r="D10" s="475"/>
      <c r="E10" s="475"/>
      <c r="F10" s="475"/>
      <c r="G10" s="475"/>
      <c r="H10" s="475"/>
      <c r="I10" s="475"/>
      <c r="J10" s="475"/>
      <c r="K10" s="475"/>
      <c r="L10" s="476"/>
    </row>
    <row r="11" spans="1:12" ht="15" customHeight="1" x14ac:dyDescent="0.25">
      <c r="A11" s="468" t="s">
        <v>722</v>
      </c>
      <c r="B11" s="469"/>
      <c r="C11" s="469"/>
      <c r="D11" s="469"/>
      <c r="E11" s="469"/>
      <c r="F11" s="469"/>
      <c r="G11" s="469"/>
      <c r="H11" s="469"/>
      <c r="I11" s="469"/>
      <c r="J11" s="469"/>
      <c r="K11" s="469"/>
      <c r="L11" s="470"/>
    </row>
    <row r="12" spans="1:12" x14ac:dyDescent="0.25">
      <c r="A12" s="471"/>
      <c r="B12" s="472"/>
      <c r="C12" s="472"/>
      <c r="D12" s="472"/>
      <c r="E12" s="472"/>
      <c r="F12" s="472"/>
      <c r="G12" s="472"/>
      <c r="H12" s="472"/>
      <c r="I12" s="472"/>
      <c r="J12" s="472"/>
      <c r="K12" s="472"/>
      <c r="L12" s="473"/>
    </row>
    <row r="13" spans="1:12" x14ac:dyDescent="0.25">
      <c r="A13" s="471"/>
      <c r="B13" s="472"/>
      <c r="C13" s="472"/>
      <c r="D13" s="472"/>
      <c r="E13" s="472"/>
      <c r="F13" s="472"/>
      <c r="G13" s="472"/>
      <c r="H13" s="472"/>
      <c r="I13" s="472"/>
      <c r="J13" s="472"/>
      <c r="K13" s="472"/>
      <c r="L13" s="473"/>
    </row>
    <row r="14" spans="1:12" x14ac:dyDescent="0.25">
      <c r="A14" s="474"/>
      <c r="B14" s="475"/>
      <c r="C14" s="475"/>
      <c r="D14" s="475"/>
      <c r="E14" s="475"/>
      <c r="F14" s="475"/>
      <c r="G14" s="475"/>
      <c r="H14" s="475"/>
      <c r="I14" s="475"/>
      <c r="J14" s="475"/>
      <c r="K14" s="475"/>
      <c r="L14" s="476"/>
    </row>
    <row r="15" spans="1:12" x14ac:dyDescent="0.25">
      <c r="A15" s="8"/>
      <c r="B15" s="8"/>
      <c r="C15" s="8"/>
      <c r="D15" s="8"/>
      <c r="E15" s="8"/>
      <c r="F15" s="8"/>
      <c r="G15" s="8"/>
      <c r="H15" s="8"/>
      <c r="I15" s="8"/>
      <c r="J15" s="8"/>
      <c r="K15" s="8"/>
      <c r="L15" s="8"/>
    </row>
    <row r="16" spans="1:12" ht="15.75" x14ac:dyDescent="0.25">
      <c r="A16" s="510" t="s">
        <v>723</v>
      </c>
      <c r="B16" s="510"/>
      <c r="C16" s="510"/>
      <c r="D16" s="510"/>
      <c r="E16" s="510"/>
      <c r="F16" s="510"/>
      <c r="G16" s="510"/>
      <c r="H16" s="510"/>
      <c r="I16" s="510"/>
      <c r="J16" s="510"/>
      <c r="K16" s="510"/>
      <c r="L16" s="510"/>
    </row>
    <row r="17" spans="1:13" x14ac:dyDescent="0.25">
      <c r="A17" s="9"/>
      <c r="B17" s="9"/>
      <c r="C17" s="9"/>
      <c r="D17" s="9"/>
      <c r="E17" s="9"/>
      <c r="F17" s="9"/>
      <c r="G17" s="9"/>
      <c r="H17" s="9"/>
      <c r="I17" s="9"/>
      <c r="J17" s="9"/>
      <c r="K17" s="9"/>
    </row>
    <row r="18" spans="1:13" ht="15.75" x14ac:dyDescent="0.25">
      <c r="A18" s="477" t="s">
        <v>724</v>
      </c>
      <c r="B18" s="478"/>
      <c r="C18" s="478"/>
      <c r="D18" s="478"/>
      <c r="E18" s="478"/>
      <c r="F18" s="478"/>
      <c r="G18" s="478"/>
      <c r="H18" s="478"/>
      <c r="I18" s="478"/>
      <c r="J18" s="478"/>
      <c r="K18" s="478"/>
      <c r="L18" s="479"/>
    </row>
    <row r="19" spans="1:13" ht="42.75" customHeight="1" x14ac:dyDescent="0.25">
      <c r="A19" s="489" t="s">
        <v>725</v>
      </c>
      <c r="B19" s="490"/>
      <c r="C19" s="490"/>
      <c r="D19" s="490"/>
      <c r="E19" s="490"/>
      <c r="F19" s="490"/>
      <c r="G19" s="490"/>
      <c r="H19" s="490"/>
      <c r="I19" s="490"/>
      <c r="J19" s="490"/>
      <c r="K19" s="490"/>
      <c r="L19" s="491"/>
      <c r="M19" s="11"/>
    </row>
    <row r="20" spans="1:13" x14ac:dyDescent="0.25">
      <c r="A20" s="16" t="s">
        <v>726</v>
      </c>
      <c r="B20" s="17"/>
      <c r="C20" s="17"/>
      <c r="D20" s="17"/>
      <c r="E20" s="17"/>
      <c r="F20" s="17"/>
      <c r="G20" s="17"/>
      <c r="H20" s="17"/>
      <c r="I20" s="17"/>
      <c r="J20" s="17"/>
      <c r="K20" s="17"/>
      <c r="L20" s="18"/>
    </row>
    <row r="21" spans="1:13" ht="30" customHeight="1" x14ac:dyDescent="0.25">
      <c r="A21" s="492" t="s">
        <v>727</v>
      </c>
      <c r="B21" s="493"/>
      <c r="C21" s="493"/>
      <c r="D21" s="493"/>
      <c r="E21" s="493"/>
      <c r="F21" s="493"/>
      <c r="G21" s="493"/>
      <c r="H21" s="493"/>
      <c r="I21" s="493"/>
      <c r="J21" s="493"/>
      <c r="K21" s="493"/>
      <c r="L21" s="494"/>
    </row>
    <row r="22" spans="1:13" ht="36.75" customHeight="1" x14ac:dyDescent="0.25">
      <c r="A22" s="492" t="s">
        <v>728</v>
      </c>
      <c r="B22" s="493"/>
      <c r="C22" s="493"/>
      <c r="D22" s="493"/>
      <c r="E22" s="493"/>
      <c r="F22" s="493"/>
      <c r="G22" s="493"/>
      <c r="H22" s="493"/>
      <c r="I22" s="493"/>
      <c r="J22" s="493"/>
      <c r="K22" s="493"/>
      <c r="L22" s="494"/>
    </row>
    <row r="23" spans="1:13" ht="30.75" customHeight="1" x14ac:dyDescent="0.25">
      <c r="A23" s="495" t="s">
        <v>729</v>
      </c>
      <c r="B23" s="496"/>
      <c r="C23" s="496"/>
      <c r="D23" s="496"/>
      <c r="E23" s="496"/>
      <c r="F23" s="496"/>
      <c r="G23" s="496"/>
      <c r="H23" s="496"/>
      <c r="I23" s="496"/>
      <c r="J23" s="496"/>
      <c r="K23" s="496"/>
      <c r="L23" s="497"/>
    </row>
    <row r="25" spans="1:13" ht="15.75" x14ac:dyDescent="0.25">
      <c r="A25" s="498" t="s">
        <v>730</v>
      </c>
      <c r="B25" s="499"/>
      <c r="C25" s="499"/>
      <c r="D25" s="499"/>
      <c r="E25" s="499"/>
      <c r="F25" s="499"/>
      <c r="G25" s="499"/>
      <c r="H25" s="499"/>
      <c r="I25" s="499"/>
      <c r="J25" s="499"/>
      <c r="K25" s="499"/>
      <c r="L25" s="500"/>
    </row>
    <row r="26" spans="1:13" ht="33" customHeight="1" x14ac:dyDescent="0.25">
      <c r="A26" s="511" t="s">
        <v>731</v>
      </c>
      <c r="B26" s="512"/>
      <c r="C26" s="512"/>
      <c r="D26" s="512"/>
      <c r="E26" s="512"/>
      <c r="F26" s="512"/>
      <c r="G26" s="512"/>
      <c r="H26" s="512"/>
      <c r="I26" s="512"/>
      <c r="J26" s="512"/>
      <c r="K26" s="512"/>
      <c r="L26" s="513"/>
    </row>
    <row r="27" spans="1:13" x14ac:dyDescent="0.25">
      <c r="A27" s="19" t="s">
        <v>732</v>
      </c>
      <c r="B27" s="20"/>
      <c r="C27" s="20"/>
      <c r="D27" s="20"/>
      <c r="E27" s="20"/>
      <c r="F27" s="20"/>
      <c r="G27" s="20"/>
      <c r="H27" s="20"/>
      <c r="I27" s="20"/>
      <c r="J27" s="20"/>
      <c r="K27" s="20"/>
      <c r="L27" s="21"/>
    </row>
    <row r="28" spans="1:13" ht="37.5" customHeight="1" x14ac:dyDescent="0.25">
      <c r="A28" s="514" t="s">
        <v>733</v>
      </c>
      <c r="B28" s="515"/>
      <c r="C28" s="515"/>
      <c r="D28" s="515"/>
      <c r="E28" s="515"/>
      <c r="F28" s="515"/>
      <c r="G28" s="515"/>
      <c r="H28" s="515"/>
      <c r="I28" s="515"/>
      <c r="J28" s="515"/>
      <c r="K28" s="515"/>
      <c r="L28" s="516"/>
    </row>
    <row r="29" spans="1:13" ht="15.75" customHeight="1" x14ac:dyDescent="0.25">
      <c r="A29" s="507" t="s">
        <v>734</v>
      </c>
      <c r="B29" s="508"/>
      <c r="C29" s="508"/>
      <c r="D29" s="508"/>
      <c r="E29" s="508"/>
      <c r="F29" s="508"/>
      <c r="G29" s="508"/>
      <c r="H29" s="508"/>
      <c r="I29" s="508"/>
      <c r="J29" s="508"/>
      <c r="K29" s="508"/>
      <c r="L29" s="509"/>
    </row>
    <row r="30" spans="1:13" ht="27.75" customHeight="1" x14ac:dyDescent="0.25">
      <c r="A30" s="480" t="s">
        <v>735</v>
      </c>
      <c r="B30" s="481"/>
      <c r="C30" s="481"/>
      <c r="D30" s="481"/>
      <c r="E30" s="481"/>
      <c r="F30" s="481"/>
      <c r="G30" s="481"/>
      <c r="H30" s="481"/>
      <c r="I30" s="481"/>
      <c r="J30" s="481"/>
      <c r="K30" s="481"/>
      <c r="L30" s="482"/>
    </row>
    <row r="31" spans="1:13" ht="30.75" customHeight="1" x14ac:dyDescent="0.25">
      <c r="A31" s="480" t="s">
        <v>736</v>
      </c>
      <c r="B31" s="481"/>
      <c r="C31" s="481"/>
      <c r="D31" s="481"/>
      <c r="E31" s="481"/>
      <c r="F31" s="481"/>
      <c r="G31" s="481"/>
      <c r="H31" s="481"/>
      <c r="I31" s="481"/>
      <c r="J31" s="481"/>
      <c r="K31" s="481"/>
      <c r="L31" s="482"/>
    </row>
    <row r="32" spans="1:13" ht="27" customHeight="1" x14ac:dyDescent="0.25">
      <c r="A32" s="486" t="s">
        <v>737</v>
      </c>
      <c r="B32" s="487"/>
      <c r="C32" s="487"/>
      <c r="D32" s="487"/>
      <c r="E32" s="487"/>
      <c r="F32" s="487"/>
      <c r="G32" s="487"/>
      <c r="H32" s="487"/>
      <c r="I32" s="487"/>
      <c r="J32" s="487"/>
      <c r="K32" s="487"/>
      <c r="L32" s="488"/>
    </row>
    <row r="34" spans="1:12" ht="15.75" x14ac:dyDescent="0.25">
      <c r="A34" s="477" t="s">
        <v>738</v>
      </c>
      <c r="B34" s="478"/>
      <c r="C34" s="478"/>
      <c r="D34" s="478"/>
      <c r="E34" s="478"/>
      <c r="F34" s="478"/>
      <c r="G34" s="478"/>
      <c r="H34" s="478"/>
      <c r="I34" s="478"/>
      <c r="J34" s="478"/>
      <c r="K34" s="478"/>
      <c r="L34" s="479"/>
    </row>
    <row r="35" spans="1:12" ht="39.75" customHeight="1" x14ac:dyDescent="0.25">
      <c r="A35" s="489" t="s">
        <v>739</v>
      </c>
      <c r="B35" s="490"/>
      <c r="C35" s="490"/>
      <c r="D35" s="490"/>
      <c r="E35" s="490"/>
      <c r="F35" s="490"/>
      <c r="G35" s="490"/>
      <c r="H35" s="490"/>
      <c r="I35" s="490"/>
      <c r="J35" s="490"/>
      <c r="K35" s="490"/>
      <c r="L35" s="491"/>
    </row>
    <row r="36" spans="1:12" x14ac:dyDescent="0.25">
      <c r="A36" s="16" t="s">
        <v>732</v>
      </c>
      <c r="B36" s="17"/>
      <c r="C36" s="17"/>
      <c r="D36" s="17"/>
      <c r="E36" s="17"/>
      <c r="F36" s="17"/>
      <c r="G36" s="17"/>
      <c r="H36" s="17"/>
      <c r="I36" s="17"/>
      <c r="J36" s="17"/>
      <c r="K36" s="17"/>
      <c r="L36" s="18"/>
    </row>
    <row r="37" spans="1:12" ht="19.5" customHeight="1" x14ac:dyDescent="0.25">
      <c r="A37" s="492" t="s">
        <v>740</v>
      </c>
      <c r="B37" s="493"/>
      <c r="C37" s="493"/>
      <c r="D37" s="493"/>
      <c r="E37" s="493"/>
      <c r="F37" s="493"/>
      <c r="G37" s="493"/>
      <c r="H37" s="493"/>
      <c r="I37" s="493"/>
      <c r="J37" s="493"/>
      <c r="K37" s="493"/>
      <c r="L37" s="494"/>
    </row>
    <row r="38" spans="1:12" ht="28.5" customHeight="1" x14ac:dyDescent="0.25">
      <c r="A38" s="492" t="s">
        <v>741</v>
      </c>
      <c r="B38" s="493"/>
      <c r="C38" s="493"/>
      <c r="D38" s="493"/>
      <c r="E38" s="493"/>
      <c r="F38" s="493"/>
      <c r="G38" s="493"/>
      <c r="H38" s="493"/>
      <c r="I38" s="493"/>
      <c r="J38" s="493"/>
      <c r="K38" s="493"/>
      <c r="L38" s="494"/>
    </row>
    <row r="39" spans="1:12" ht="20.25" customHeight="1" x14ac:dyDescent="0.25">
      <c r="A39" s="495" t="s">
        <v>742</v>
      </c>
      <c r="B39" s="496"/>
      <c r="C39" s="496"/>
      <c r="D39" s="496"/>
      <c r="E39" s="496"/>
      <c r="F39" s="496"/>
      <c r="G39" s="496"/>
      <c r="H39" s="496"/>
      <c r="I39" s="496"/>
      <c r="J39" s="496"/>
      <c r="K39" s="496"/>
      <c r="L39" s="497"/>
    </row>
    <row r="41" spans="1:12" ht="15.75" x14ac:dyDescent="0.25">
      <c r="A41" s="501" t="s">
        <v>743</v>
      </c>
      <c r="B41" s="502"/>
      <c r="C41" s="502"/>
      <c r="D41" s="502"/>
      <c r="E41" s="502"/>
      <c r="F41" s="502"/>
      <c r="G41" s="502"/>
      <c r="H41" s="502"/>
      <c r="I41" s="502"/>
      <c r="J41" s="502"/>
      <c r="K41" s="502"/>
      <c r="L41" s="503"/>
    </row>
    <row r="42" spans="1:12" ht="35.25" customHeight="1" x14ac:dyDescent="0.25">
      <c r="A42" s="511" t="s">
        <v>744</v>
      </c>
      <c r="B42" s="512"/>
      <c r="C42" s="512"/>
      <c r="D42" s="512"/>
      <c r="E42" s="512"/>
      <c r="F42" s="512"/>
      <c r="G42" s="512"/>
      <c r="H42" s="512"/>
      <c r="I42" s="512"/>
      <c r="J42" s="512"/>
      <c r="K42" s="512"/>
      <c r="L42" s="513"/>
    </row>
    <row r="43" spans="1:12" x14ac:dyDescent="0.25">
      <c r="A43" s="19" t="s">
        <v>732</v>
      </c>
      <c r="B43" s="20"/>
      <c r="C43" s="20"/>
      <c r="D43" s="20"/>
      <c r="E43" s="20"/>
      <c r="F43" s="20"/>
      <c r="G43" s="20"/>
      <c r="H43" s="20"/>
      <c r="I43" s="20"/>
      <c r="J43" s="20"/>
      <c r="K43" s="20"/>
      <c r="L43" s="21"/>
    </row>
    <row r="44" spans="1:12" ht="36" customHeight="1" x14ac:dyDescent="0.25">
      <c r="A44" s="480" t="s">
        <v>745</v>
      </c>
      <c r="B44" s="481"/>
      <c r="C44" s="481"/>
      <c r="D44" s="481"/>
      <c r="E44" s="481"/>
      <c r="F44" s="481"/>
      <c r="G44" s="481"/>
      <c r="H44" s="481"/>
      <c r="I44" s="481"/>
      <c r="J44" s="481"/>
      <c r="K44" s="481"/>
      <c r="L44" s="482"/>
    </row>
    <row r="45" spans="1:12" x14ac:dyDescent="0.25">
      <c r="A45" s="507" t="s">
        <v>746</v>
      </c>
      <c r="B45" s="508"/>
      <c r="C45" s="508"/>
      <c r="D45" s="508"/>
      <c r="E45" s="508"/>
      <c r="F45" s="508"/>
      <c r="G45" s="508"/>
      <c r="H45" s="508"/>
      <c r="I45" s="508"/>
      <c r="J45" s="508"/>
      <c r="K45" s="508"/>
      <c r="L45" s="509"/>
    </row>
    <row r="46" spans="1:12" x14ac:dyDescent="0.25">
      <c r="A46" s="507" t="s">
        <v>747</v>
      </c>
      <c r="B46" s="508"/>
      <c r="C46" s="508"/>
      <c r="D46" s="508"/>
      <c r="E46" s="508"/>
      <c r="F46" s="508"/>
      <c r="G46" s="508"/>
      <c r="H46" s="508"/>
      <c r="I46" s="508"/>
      <c r="J46" s="508"/>
      <c r="K46" s="508"/>
      <c r="L46" s="509"/>
    </row>
    <row r="47" spans="1:12" ht="21.75" customHeight="1" x14ac:dyDescent="0.25">
      <c r="A47" s="507" t="s">
        <v>748</v>
      </c>
      <c r="B47" s="508"/>
      <c r="C47" s="508"/>
      <c r="D47" s="508"/>
      <c r="E47" s="508"/>
      <c r="F47" s="508"/>
      <c r="G47" s="508"/>
      <c r="H47" s="508"/>
      <c r="I47" s="508"/>
      <c r="J47" s="508"/>
      <c r="K47" s="508"/>
      <c r="L47" s="509"/>
    </row>
    <row r="48" spans="1:12" ht="29.25" customHeight="1" x14ac:dyDescent="0.25">
      <c r="A48" s="486" t="s">
        <v>749</v>
      </c>
      <c r="B48" s="487"/>
      <c r="C48" s="487"/>
      <c r="D48" s="487"/>
      <c r="E48" s="487"/>
      <c r="F48" s="487"/>
      <c r="G48" s="487"/>
      <c r="H48" s="487"/>
      <c r="I48" s="487"/>
      <c r="J48" s="487"/>
      <c r="K48" s="487"/>
      <c r="L48" s="488"/>
    </row>
    <row r="50" spans="1:12" ht="15.75" x14ac:dyDescent="0.25">
      <c r="A50" s="504" t="s">
        <v>750</v>
      </c>
      <c r="B50" s="505"/>
      <c r="C50" s="505"/>
      <c r="D50" s="505"/>
      <c r="E50" s="505"/>
      <c r="F50" s="505"/>
      <c r="G50" s="505"/>
      <c r="H50" s="505"/>
      <c r="I50" s="505"/>
      <c r="J50" s="505"/>
      <c r="K50" s="505"/>
      <c r="L50" s="506"/>
    </row>
    <row r="51" spans="1:12" ht="34.5" customHeight="1" x14ac:dyDescent="0.25">
      <c r="A51" s="489" t="s">
        <v>751</v>
      </c>
      <c r="B51" s="490"/>
      <c r="C51" s="490"/>
      <c r="D51" s="490"/>
      <c r="E51" s="490"/>
      <c r="F51" s="490"/>
      <c r="G51" s="490"/>
      <c r="H51" s="490"/>
      <c r="I51" s="490"/>
      <c r="J51" s="490"/>
      <c r="K51" s="490"/>
      <c r="L51" s="491"/>
    </row>
    <row r="52" spans="1:12" x14ac:dyDescent="0.25">
      <c r="A52" s="16" t="s">
        <v>732</v>
      </c>
      <c r="B52" s="17"/>
      <c r="C52" s="17"/>
      <c r="D52" s="17"/>
      <c r="E52" s="17"/>
      <c r="F52" s="17"/>
      <c r="G52" s="17"/>
      <c r="H52" s="17"/>
      <c r="I52" s="17"/>
      <c r="J52" s="17"/>
      <c r="K52" s="17"/>
      <c r="L52" s="18"/>
    </row>
    <row r="53" spans="1:12" ht="27" customHeight="1" x14ac:dyDescent="0.25">
      <c r="A53" s="492" t="s">
        <v>752</v>
      </c>
      <c r="B53" s="493"/>
      <c r="C53" s="493"/>
      <c r="D53" s="493"/>
      <c r="E53" s="493"/>
      <c r="F53" s="493"/>
      <c r="G53" s="493"/>
      <c r="H53" s="493"/>
      <c r="I53" s="493"/>
      <c r="J53" s="493"/>
      <c r="K53" s="493"/>
      <c r="L53" s="494"/>
    </row>
    <row r="54" spans="1:12" ht="25.5" customHeight="1" x14ac:dyDescent="0.25">
      <c r="A54" s="492" t="s">
        <v>753</v>
      </c>
      <c r="B54" s="493"/>
      <c r="C54" s="493"/>
      <c r="D54" s="493"/>
      <c r="E54" s="493"/>
      <c r="F54" s="493"/>
      <c r="G54" s="493"/>
      <c r="H54" s="493"/>
      <c r="I54" s="493"/>
      <c r="J54" s="493"/>
      <c r="K54" s="493"/>
      <c r="L54" s="494"/>
    </row>
    <row r="55" spans="1:12" ht="31.5" customHeight="1" x14ac:dyDescent="0.25">
      <c r="A55" s="492" t="s">
        <v>754</v>
      </c>
      <c r="B55" s="493"/>
      <c r="C55" s="493"/>
      <c r="D55" s="493"/>
      <c r="E55" s="493"/>
      <c r="F55" s="493"/>
      <c r="G55" s="493"/>
      <c r="H55" s="493"/>
      <c r="I55" s="493"/>
      <c r="J55" s="493"/>
      <c r="K55" s="493"/>
      <c r="L55" s="494"/>
    </row>
    <row r="56" spans="1:12" ht="30" customHeight="1" x14ac:dyDescent="0.25">
      <c r="A56" s="495" t="s">
        <v>755</v>
      </c>
      <c r="B56" s="496"/>
      <c r="C56" s="496"/>
      <c r="D56" s="496"/>
      <c r="E56" s="496"/>
      <c r="F56" s="496"/>
      <c r="G56" s="496"/>
      <c r="H56" s="496"/>
      <c r="I56" s="496"/>
      <c r="J56" s="496"/>
      <c r="K56" s="496"/>
      <c r="L56" s="497"/>
    </row>
    <row r="58" spans="1:12" ht="15.75" x14ac:dyDescent="0.25">
      <c r="A58" s="501" t="s">
        <v>756</v>
      </c>
      <c r="B58" s="502"/>
      <c r="C58" s="502"/>
      <c r="D58" s="502"/>
      <c r="E58" s="502"/>
      <c r="F58" s="502"/>
      <c r="G58" s="502"/>
      <c r="H58" s="502"/>
      <c r="I58" s="502"/>
      <c r="J58" s="502"/>
      <c r="K58" s="502"/>
      <c r="L58" s="503"/>
    </row>
    <row r="59" spans="1:12" ht="29.25" customHeight="1" x14ac:dyDescent="0.25">
      <c r="A59" s="511" t="s">
        <v>757</v>
      </c>
      <c r="B59" s="512"/>
      <c r="C59" s="512"/>
      <c r="D59" s="512"/>
      <c r="E59" s="512"/>
      <c r="F59" s="512"/>
      <c r="G59" s="512"/>
      <c r="H59" s="512"/>
      <c r="I59" s="512"/>
      <c r="J59" s="512"/>
      <c r="K59" s="512"/>
      <c r="L59" s="513"/>
    </row>
    <row r="60" spans="1:12" x14ac:dyDescent="0.25">
      <c r="A60" s="19" t="s">
        <v>726</v>
      </c>
      <c r="B60" s="20"/>
      <c r="C60" s="20"/>
      <c r="D60" s="20"/>
      <c r="E60" s="20"/>
      <c r="F60" s="20"/>
      <c r="G60" s="20"/>
      <c r="H60" s="20"/>
      <c r="I60" s="20"/>
      <c r="J60" s="20"/>
      <c r="K60" s="20"/>
      <c r="L60" s="21"/>
    </row>
    <row r="61" spans="1:12" ht="28.5" customHeight="1" x14ac:dyDescent="0.25">
      <c r="A61" s="480" t="s">
        <v>758</v>
      </c>
      <c r="B61" s="481"/>
      <c r="C61" s="481"/>
      <c r="D61" s="481"/>
      <c r="E61" s="481"/>
      <c r="F61" s="481"/>
      <c r="G61" s="481"/>
      <c r="H61" s="481"/>
      <c r="I61" s="481"/>
      <c r="J61" s="481"/>
      <c r="K61" s="481"/>
      <c r="L61" s="482"/>
    </row>
    <row r="62" spans="1:12" ht="28.5" customHeight="1" x14ac:dyDescent="0.25">
      <c r="A62" s="480" t="s">
        <v>759</v>
      </c>
      <c r="B62" s="481"/>
      <c r="C62" s="481"/>
      <c r="D62" s="481"/>
      <c r="E62" s="481"/>
      <c r="F62" s="481"/>
      <c r="G62" s="481"/>
      <c r="H62" s="481"/>
      <c r="I62" s="481"/>
      <c r="J62" s="481"/>
      <c r="K62" s="481"/>
      <c r="L62" s="482"/>
    </row>
    <row r="63" spans="1:12" ht="30" customHeight="1" x14ac:dyDescent="0.25">
      <c r="A63" s="480" t="s">
        <v>760</v>
      </c>
      <c r="B63" s="481"/>
      <c r="C63" s="481"/>
      <c r="D63" s="481"/>
      <c r="E63" s="481"/>
      <c r="F63" s="481"/>
      <c r="G63" s="481"/>
      <c r="H63" s="481"/>
      <c r="I63" s="481"/>
      <c r="J63" s="481"/>
      <c r="K63" s="481"/>
      <c r="L63" s="482"/>
    </row>
    <row r="64" spans="1:12" ht="27" customHeight="1" x14ac:dyDescent="0.25">
      <c r="A64" s="480" t="s">
        <v>761</v>
      </c>
      <c r="B64" s="481"/>
      <c r="C64" s="481"/>
      <c r="D64" s="481"/>
      <c r="E64" s="481"/>
      <c r="F64" s="481"/>
      <c r="G64" s="481"/>
      <c r="H64" s="481"/>
      <c r="I64" s="481"/>
      <c r="J64" s="481"/>
      <c r="K64" s="481"/>
      <c r="L64" s="482"/>
    </row>
    <row r="65" spans="1:12" ht="31.5" customHeight="1" x14ac:dyDescent="0.25">
      <c r="A65" s="480" t="s">
        <v>762</v>
      </c>
      <c r="B65" s="481"/>
      <c r="C65" s="481"/>
      <c r="D65" s="481"/>
      <c r="E65" s="481"/>
      <c r="F65" s="481"/>
      <c r="G65" s="481"/>
      <c r="H65" s="481"/>
      <c r="I65" s="481"/>
      <c r="J65" s="481"/>
      <c r="K65" s="481"/>
      <c r="L65" s="482"/>
    </row>
    <row r="66" spans="1:12" ht="33.75" customHeight="1" x14ac:dyDescent="0.25">
      <c r="A66" s="486" t="s">
        <v>763</v>
      </c>
      <c r="B66" s="487"/>
      <c r="C66" s="487"/>
      <c r="D66" s="487"/>
      <c r="E66" s="487"/>
      <c r="F66" s="487"/>
      <c r="G66" s="487"/>
      <c r="H66" s="487"/>
      <c r="I66" s="487"/>
      <c r="J66" s="487"/>
      <c r="K66" s="487"/>
      <c r="L66" s="488"/>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dimension ref="A1:O37"/>
  <sheetViews>
    <sheetView topLeftCell="B15" workbookViewId="0">
      <selection activeCell="C29" sqref="C29:O29"/>
    </sheetView>
  </sheetViews>
  <sheetFormatPr baseColWidth="10" defaultColWidth="11.42578125" defaultRowHeight="15" x14ac:dyDescent="0.25"/>
  <cols>
    <col min="2" max="2" width="35.85546875" customWidth="1"/>
    <col min="3" max="3" width="11.42578125" style="10"/>
  </cols>
  <sheetData>
    <row r="1" spans="1:15" x14ac:dyDescent="0.25">
      <c r="A1" s="539" t="s">
        <v>764</v>
      </c>
      <c r="B1" s="24"/>
      <c r="C1" s="545" t="s">
        <v>765</v>
      </c>
      <c r="D1" s="545"/>
      <c r="E1" s="545"/>
      <c r="F1" s="545"/>
      <c r="G1" s="545"/>
      <c r="H1" s="545"/>
      <c r="I1" s="545"/>
      <c r="J1" s="545"/>
      <c r="K1" s="545"/>
      <c r="L1" s="545"/>
      <c r="M1" s="545"/>
      <c r="N1" s="545"/>
      <c r="O1" s="546"/>
    </row>
    <row r="2" spans="1:15" x14ac:dyDescent="0.25">
      <c r="A2" s="540"/>
      <c r="B2" s="23" t="s">
        <v>766</v>
      </c>
      <c r="C2" s="519" t="s">
        <v>767</v>
      </c>
      <c r="D2" s="519"/>
      <c r="E2" s="519"/>
      <c r="F2" s="519"/>
      <c r="G2" s="519"/>
      <c r="H2" s="519"/>
      <c r="I2" s="519"/>
      <c r="J2" s="519"/>
      <c r="K2" s="519"/>
      <c r="L2" s="519"/>
      <c r="M2" s="519"/>
      <c r="N2" s="519"/>
      <c r="O2" s="520"/>
    </row>
    <row r="3" spans="1:15" x14ac:dyDescent="0.25">
      <c r="A3" s="540"/>
      <c r="B3" s="23" t="s">
        <v>768</v>
      </c>
      <c r="C3" s="519" t="s">
        <v>769</v>
      </c>
      <c r="D3" s="519"/>
      <c r="E3" s="519"/>
      <c r="F3" s="519"/>
      <c r="G3" s="519"/>
      <c r="H3" s="519"/>
      <c r="I3" s="519"/>
      <c r="J3" s="519"/>
      <c r="K3" s="519"/>
      <c r="L3" s="519"/>
      <c r="M3" s="519"/>
      <c r="N3" s="519"/>
      <c r="O3" s="520"/>
    </row>
    <row r="4" spans="1:15" x14ac:dyDescent="0.25">
      <c r="A4" s="540"/>
      <c r="B4" s="23" t="s">
        <v>770</v>
      </c>
      <c r="C4" s="519" t="s">
        <v>771</v>
      </c>
      <c r="D4" s="519"/>
      <c r="E4" s="519"/>
      <c r="F4" s="519"/>
      <c r="G4" s="519"/>
      <c r="H4" s="519"/>
      <c r="I4" s="519"/>
      <c r="J4" s="519"/>
      <c r="K4" s="519"/>
      <c r="L4" s="519"/>
      <c r="M4" s="519"/>
      <c r="N4" s="519"/>
      <c r="O4" s="520"/>
    </row>
    <row r="5" spans="1:15" x14ac:dyDescent="0.25">
      <c r="A5" s="540"/>
      <c r="B5" s="23" t="s">
        <v>52</v>
      </c>
      <c r="C5" s="519" t="s">
        <v>772</v>
      </c>
      <c r="D5" s="519"/>
      <c r="E5" s="519"/>
      <c r="F5" s="519"/>
      <c r="G5" s="519"/>
      <c r="H5" s="519"/>
      <c r="I5" s="519"/>
      <c r="J5" s="519"/>
      <c r="K5" s="519"/>
      <c r="L5" s="519"/>
      <c r="M5" s="519"/>
      <c r="N5" s="519"/>
      <c r="O5" s="520"/>
    </row>
    <row r="6" spans="1:15" x14ac:dyDescent="0.25">
      <c r="A6" s="540"/>
      <c r="B6" s="23" t="s">
        <v>53</v>
      </c>
      <c r="C6" s="519" t="s">
        <v>773</v>
      </c>
      <c r="D6" s="519"/>
      <c r="E6" s="519"/>
      <c r="F6" s="519"/>
      <c r="G6" s="519"/>
      <c r="H6" s="519"/>
      <c r="I6" s="519"/>
      <c r="J6" s="519"/>
      <c r="K6" s="519"/>
      <c r="L6" s="519"/>
      <c r="M6" s="519"/>
      <c r="N6" s="519"/>
      <c r="O6" s="520"/>
    </row>
    <row r="7" spans="1:15" x14ac:dyDescent="0.25">
      <c r="A7" s="540"/>
      <c r="B7" s="23" t="s">
        <v>54</v>
      </c>
      <c r="C7" s="519" t="s">
        <v>774</v>
      </c>
      <c r="D7" s="519"/>
      <c r="E7" s="519"/>
      <c r="F7" s="519"/>
      <c r="G7" s="519"/>
      <c r="H7" s="519"/>
      <c r="I7" s="519"/>
      <c r="J7" s="519"/>
      <c r="K7" s="519"/>
      <c r="L7" s="519"/>
      <c r="M7" s="519"/>
      <c r="N7" s="519"/>
      <c r="O7" s="520"/>
    </row>
    <row r="8" spans="1:15" x14ac:dyDescent="0.25">
      <c r="A8" s="540"/>
      <c r="B8" s="23" t="s">
        <v>775</v>
      </c>
      <c r="C8" s="519" t="s">
        <v>776</v>
      </c>
      <c r="D8" s="519"/>
      <c r="E8" s="519"/>
      <c r="F8" s="519"/>
      <c r="G8" s="519"/>
      <c r="H8" s="519"/>
      <c r="I8" s="519"/>
      <c r="J8" s="519"/>
      <c r="K8" s="519"/>
      <c r="L8" s="519"/>
      <c r="M8" s="519"/>
      <c r="N8" s="519"/>
      <c r="O8" s="520"/>
    </row>
    <row r="9" spans="1:15" x14ac:dyDescent="0.25">
      <c r="A9" s="540"/>
      <c r="B9" s="23" t="s">
        <v>56</v>
      </c>
      <c r="C9" s="519" t="s">
        <v>777</v>
      </c>
      <c r="D9" s="519"/>
      <c r="E9" s="519"/>
      <c r="F9" s="519"/>
      <c r="G9" s="519"/>
      <c r="H9" s="519"/>
      <c r="I9" s="519"/>
      <c r="J9" s="519"/>
      <c r="K9" s="519"/>
      <c r="L9" s="519"/>
      <c r="M9" s="519"/>
      <c r="N9" s="519"/>
      <c r="O9" s="520"/>
    </row>
    <row r="10" spans="1:15" x14ac:dyDescent="0.25">
      <c r="A10" s="540"/>
      <c r="B10" s="23" t="s">
        <v>57</v>
      </c>
      <c r="C10" s="519" t="s">
        <v>778</v>
      </c>
      <c r="D10" s="519"/>
      <c r="E10" s="519"/>
      <c r="F10" s="519"/>
      <c r="G10" s="519"/>
      <c r="H10" s="519"/>
      <c r="I10" s="519"/>
      <c r="J10" s="519"/>
      <c r="K10" s="519"/>
      <c r="L10" s="519"/>
      <c r="M10" s="519"/>
      <c r="N10" s="519"/>
      <c r="O10" s="520"/>
    </row>
    <row r="11" spans="1:15" x14ac:dyDescent="0.25">
      <c r="A11" s="540"/>
      <c r="B11" s="23" t="s">
        <v>58</v>
      </c>
      <c r="C11" s="519" t="s">
        <v>779</v>
      </c>
      <c r="D11" s="519"/>
      <c r="E11" s="519"/>
      <c r="F11" s="519"/>
      <c r="G11" s="519"/>
      <c r="H11" s="519"/>
      <c r="I11" s="519"/>
      <c r="J11" s="519"/>
      <c r="K11" s="519"/>
      <c r="L11" s="519"/>
      <c r="M11" s="519"/>
      <c r="N11" s="519"/>
      <c r="O11" s="520"/>
    </row>
    <row r="12" spans="1:15" x14ac:dyDescent="0.25">
      <c r="A12" s="540"/>
      <c r="B12" s="23" t="s">
        <v>780</v>
      </c>
      <c r="C12" s="519" t="s">
        <v>781</v>
      </c>
      <c r="D12" s="519"/>
      <c r="E12" s="519"/>
      <c r="F12" s="519"/>
      <c r="G12" s="519"/>
      <c r="H12" s="519"/>
      <c r="I12" s="519"/>
      <c r="J12" s="519"/>
      <c r="K12" s="519"/>
      <c r="L12" s="519"/>
      <c r="M12" s="519"/>
      <c r="N12" s="519"/>
      <c r="O12" s="520"/>
    </row>
    <row r="13" spans="1:15" x14ac:dyDescent="0.25">
      <c r="A13" s="540"/>
      <c r="B13" s="23" t="s">
        <v>60</v>
      </c>
      <c r="C13" s="538" t="s">
        <v>782</v>
      </c>
      <c r="D13" s="519"/>
      <c r="E13" s="519"/>
      <c r="F13" s="519"/>
      <c r="G13" s="519"/>
      <c r="H13" s="519"/>
      <c r="I13" s="519"/>
      <c r="J13" s="519"/>
      <c r="K13" s="519"/>
      <c r="L13" s="519"/>
      <c r="M13" s="519"/>
      <c r="N13" s="519"/>
      <c r="O13" s="520"/>
    </row>
    <row r="14" spans="1:15" x14ac:dyDescent="0.25">
      <c r="A14" s="540"/>
      <c r="B14" s="23" t="s">
        <v>783</v>
      </c>
      <c r="C14" s="519" t="s">
        <v>784</v>
      </c>
      <c r="D14" s="519"/>
      <c r="E14" s="519"/>
      <c r="F14" s="519"/>
      <c r="G14" s="519"/>
      <c r="H14" s="519"/>
      <c r="I14" s="519"/>
      <c r="J14" s="519"/>
      <c r="K14" s="519"/>
      <c r="L14" s="519"/>
      <c r="M14" s="519"/>
      <c r="N14" s="519"/>
      <c r="O14" s="520"/>
    </row>
    <row r="15" spans="1:15" x14ac:dyDescent="0.25">
      <c r="A15" s="540"/>
      <c r="B15" s="23" t="s">
        <v>62</v>
      </c>
      <c r="C15" s="519" t="s">
        <v>785</v>
      </c>
      <c r="D15" s="519"/>
      <c r="E15" s="519"/>
      <c r="F15" s="519"/>
      <c r="G15" s="519"/>
      <c r="H15" s="519"/>
      <c r="I15" s="519"/>
      <c r="J15" s="519"/>
      <c r="K15" s="519"/>
      <c r="L15" s="519"/>
      <c r="M15" s="519"/>
      <c r="N15" s="519"/>
      <c r="O15" s="520"/>
    </row>
    <row r="16" spans="1:15" x14ac:dyDescent="0.25">
      <c r="A16" s="540"/>
      <c r="B16" s="23" t="s">
        <v>63</v>
      </c>
      <c r="C16" s="519" t="s">
        <v>786</v>
      </c>
      <c r="D16" s="519"/>
      <c r="E16" s="519"/>
      <c r="F16" s="519"/>
      <c r="G16" s="519"/>
      <c r="H16" s="519"/>
      <c r="I16" s="519"/>
      <c r="J16" s="519"/>
      <c r="K16" s="519"/>
      <c r="L16" s="519"/>
      <c r="M16" s="519"/>
      <c r="N16" s="519"/>
      <c r="O16" s="520"/>
    </row>
    <row r="17" spans="1:15" x14ac:dyDescent="0.25">
      <c r="A17" s="540"/>
      <c r="B17" s="23" t="s">
        <v>64</v>
      </c>
      <c r="C17" s="519" t="s">
        <v>787</v>
      </c>
      <c r="D17" s="519"/>
      <c r="E17" s="519"/>
      <c r="F17" s="519"/>
      <c r="G17" s="519"/>
      <c r="H17" s="519"/>
      <c r="I17" s="519"/>
      <c r="J17" s="519"/>
      <c r="K17" s="519"/>
      <c r="L17" s="519"/>
      <c r="M17" s="519"/>
      <c r="N17" s="519"/>
      <c r="O17" s="520"/>
    </row>
    <row r="18" spans="1:15" x14ac:dyDescent="0.25">
      <c r="A18" s="540"/>
      <c r="B18" s="23" t="s">
        <v>65</v>
      </c>
      <c r="C18" s="519" t="s">
        <v>788</v>
      </c>
      <c r="D18" s="519"/>
      <c r="E18" s="519"/>
      <c r="F18" s="519"/>
      <c r="G18" s="519"/>
      <c r="H18" s="519"/>
      <c r="I18" s="519"/>
      <c r="J18" s="519"/>
      <c r="K18" s="519"/>
      <c r="L18" s="519"/>
      <c r="M18" s="519"/>
      <c r="N18" s="519"/>
      <c r="O18" s="520"/>
    </row>
    <row r="19" spans="1:15" x14ac:dyDescent="0.25">
      <c r="A19" s="540"/>
      <c r="B19" s="23" t="s">
        <v>66</v>
      </c>
      <c r="C19" s="519" t="s">
        <v>789</v>
      </c>
      <c r="D19" s="519"/>
      <c r="E19" s="519"/>
      <c r="F19" s="519"/>
      <c r="G19" s="519"/>
      <c r="H19" s="519"/>
      <c r="I19" s="519"/>
      <c r="J19" s="519"/>
      <c r="K19" s="519"/>
      <c r="L19" s="519"/>
      <c r="M19" s="519"/>
      <c r="N19" s="519"/>
      <c r="O19" s="520"/>
    </row>
    <row r="20" spans="1:15" x14ac:dyDescent="0.25">
      <c r="A20" s="540"/>
      <c r="B20" s="23" t="s">
        <v>67</v>
      </c>
      <c r="C20" s="519" t="s">
        <v>790</v>
      </c>
      <c r="D20" s="519"/>
      <c r="E20" s="519"/>
      <c r="F20" s="519"/>
      <c r="G20" s="519"/>
      <c r="H20" s="519"/>
      <c r="I20" s="519"/>
      <c r="J20" s="519"/>
      <c r="K20" s="519"/>
      <c r="L20" s="519"/>
      <c r="M20" s="519"/>
      <c r="N20" s="519"/>
      <c r="O20" s="520"/>
    </row>
    <row r="21" spans="1:15" x14ac:dyDescent="0.25">
      <c r="A21" s="540"/>
      <c r="B21" s="23" t="s">
        <v>68</v>
      </c>
      <c r="C21" s="519" t="s">
        <v>791</v>
      </c>
      <c r="D21" s="519"/>
      <c r="E21" s="519"/>
      <c r="F21" s="519"/>
      <c r="G21" s="519"/>
      <c r="H21" s="519"/>
      <c r="I21" s="519"/>
      <c r="J21" s="519"/>
      <c r="K21" s="519"/>
      <c r="L21" s="519"/>
      <c r="M21" s="519"/>
      <c r="N21" s="519"/>
      <c r="O21" s="520"/>
    </row>
    <row r="22" spans="1:15" ht="15.75" thickBot="1" x14ac:dyDescent="0.3">
      <c r="A22" s="541"/>
      <c r="B22" s="26" t="s">
        <v>792</v>
      </c>
      <c r="C22" s="536" t="s">
        <v>793</v>
      </c>
      <c r="D22" s="536"/>
      <c r="E22" s="536"/>
      <c r="F22" s="536"/>
      <c r="G22" s="536"/>
      <c r="H22" s="536"/>
      <c r="I22" s="536"/>
      <c r="J22" s="536"/>
      <c r="K22" s="536"/>
      <c r="L22" s="536"/>
      <c r="M22" s="536"/>
      <c r="N22" s="536"/>
      <c r="O22" s="537"/>
    </row>
    <row r="23" spans="1:15" x14ac:dyDescent="0.25">
      <c r="A23" s="542" t="s">
        <v>794</v>
      </c>
      <c r="B23" s="27" t="s">
        <v>39</v>
      </c>
      <c r="C23" s="517" t="s">
        <v>795</v>
      </c>
      <c r="D23" s="517"/>
      <c r="E23" s="517"/>
      <c r="F23" s="517"/>
      <c r="G23" s="517"/>
      <c r="H23" s="517"/>
      <c r="I23" s="517"/>
      <c r="J23" s="517"/>
      <c r="K23" s="517"/>
      <c r="L23" s="517"/>
      <c r="M23" s="517"/>
      <c r="N23" s="517"/>
      <c r="O23" s="518"/>
    </row>
    <row r="24" spans="1:15" x14ac:dyDescent="0.25">
      <c r="A24" s="543"/>
      <c r="B24" s="23" t="s">
        <v>40</v>
      </c>
      <c r="C24" s="519" t="s">
        <v>795</v>
      </c>
      <c r="D24" s="519"/>
      <c r="E24" s="519"/>
      <c r="F24" s="519"/>
      <c r="G24" s="519"/>
      <c r="H24" s="519"/>
      <c r="I24" s="519"/>
      <c r="J24" s="519"/>
      <c r="K24" s="519"/>
      <c r="L24" s="519"/>
      <c r="M24" s="519"/>
      <c r="N24" s="519"/>
      <c r="O24" s="520"/>
    </row>
    <row r="25" spans="1:15" x14ac:dyDescent="0.25">
      <c r="A25" s="543"/>
      <c r="B25" s="23" t="s">
        <v>41</v>
      </c>
      <c r="C25" s="519" t="s">
        <v>795</v>
      </c>
      <c r="D25" s="519"/>
      <c r="E25" s="519"/>
      <c r="F25" s="519"/>
      <c r="G25" s="519"/>
      <c r="H25" s="519"/>
      <c r="I25" s="519"/>
      <c r="J25" s="519"/>
      <c r="K25" s="519"/>
      <c r="L25" s="519"/>
      <c r="M25" s="519"/>
      <c r="N25" s="519"/>
      <c r="O25" s="520"/>
    </row>
    <row r="26" spans="1:15" ht="15.75" thickBot="1" x14ac:dyDescent="0.3">
      <c r="A26" s="544"/>
      <c r="B26" s="25" t="s">
        <v>42</v>
      </c>
      <c r="C26" s="527" t="s">
        <v>795</v>
      </c>
      <c r="D26" s="527"/>
      <c r="E26" s="527"/>
      <c r="F26" s="527"/>
      <c r="G26" s="527"/>
      <c r="H26" s="527"/>
      <c r="I26" s="527"/>
      <c r="J26" s="527"/>
      <c r="K26" s="527"/>
      <c r="L26" s="527"/>
      <c r="M26" s="527"/>
      <c r="N26" s="527"/>
      <c r="O26" s="528"/>
    </row>
    <row r="27" spans="1:15" ht="15" customHeight="1" x14ac:dyDescent="0.25">
      <c r="A27" s="533" t="s">
        <v>37</v>
      </c>
      <c r="B27" s="27" t="s">
        <v>39</v>
      </c>
      <c r="C27" s="517" t="s">
        <v>796</v>
      </c>
      <c r="D27" s="517"/>
      <c r="E27" s="517"/>
      <c r="F27" s="517"/>
      <c r="G27" s="517"/>
      <c r="H27" s="517"/>
      <c r="I27" s="517"/>
      <c r="J27" s="517"/>
      <c r="K27" s="517"/>
      <c r="L27" s="517"/>
      <c r="M27" s="517"/>
      <c r="N27" s="517"/>
      <c r="O27" s="518"/>
    </row>
    <row r="28" spans="1:15" x14ac:dyDescent="0.25">
      <c r="A28" s="534"/>
      <c r="B28" s="23" t="s">
        <v>40</v>
      </c>
      <c r="C28" s="519" t="s">
        <v>796</v>
      </c>
      <c r="D28" s="519"/>
      <c r="E28" s="519"/>
      <c r="F28" s="519"/>
      <c r="G28" s="519"/>
      <c r="H28" s="519"/>
      <c r="I28" s="519"/>
      <c r="J28" s="519"/>
      <c r="K28" s="519"/>
      <c r="L28" s="519"/>
      <c r="M28" s="519"/>
      <c r="N28" s="519"/>
      <c r="O28" s="520"/>
    </row>
    <row r="29" spans="1:15" x14ac:dyDescent="0.25">
      <c r="A29" s="534"/>
      <c r="B29" s="23" t="s">
        <v>41</v>
      </c>
      <c r="C29" s="519" t="s">
        <v>796</v>
      </c>
      <c r="D29" s="519"/>
      <c r="E29" s="519"/>
      <c r="F29" s="519"/>
      <c r="G29" s="519"/>
      <c r="H29" s="519"/>
      <c r="I29" s="519"/>
      <c r="J29" s="519"/>
      <c r="K29" s="519"/>
      <c r="L29" s="519"/>
      <c r="M29" s="519"/>
      <c r="N29" s="519"/>
      <c r="O29" s="520"/>
    </row>
    <row r="30" spans="1:15" x14ac:dyDescent="0.25">
      <c r="A30" s="534"/>
      <c r="B30" s="23" t="s">
        <v>42</v>
      </c>
      <c r="C30" s="519" t="s">
        <v>796</v>
      </c>
      <c r="D30" s="519"/>
      <c r="E30" s="519"/>
      <c r="F30" s="519"/>
      <c r="G30" s="519"/>
      <c r="H30" s="519"/>
      <c r="I30" s="519"/>
      <c r="J30" s="519"/>
      <c r="K30" s="519"/>
      <c r="L30" s="519"/>
      <c r="M30" s="519"/>
      <c r="N30" s="519"/>
      <c r="O30" s="520"/>
    </row>
    <row r="31" spans="1:15" x14ac:dyDescent="0.25">
      <c r="A31" s="534"/>
      <c r="B31" s="26" t="s">
        <v>797</v>
      </c>
      <c r="C31" s="536" t="s">
        <v>798</v>
      </c>
      <c r="D31" s="536"/>
      <c r="E31" s="536"/>
      <c r="F31" s="536"/>
      <c r="G31" s="536"/>
      <c r="H31" s="536"/>
      <c r="I31" s="536"/>
      <c r="J31" s="536"/>
      <c r="K31" s="536"/>
      <c r="L31" s="536"/>
      <c r="M31" s="536"/>
      <c r="N31" s="536"/>
      <c r="O31" s="537"/>
    </row>
    <row r="32" spans="1:15" x14ac:dyDescent="0.25">
      <c r="A32" s="534"/>
      <c r="B32" s="23" t="s">
        <v>72</v>
      </c>
      <c r="C32" s="519" t="s">
        <v>799</v>
      </c>
      <c r="D32" s="519"/>
      <c r="E32" s="519"/>
      <c r="F32" s="519"/>
      <c r="G32" s="519"/>
      <c r="H32" s="519"/>
      <c r="I32" s="519"/>
      <c r="J32" s="519"/>
      <c r="K32" s="519"/>
      <c r="L32" s="519"/>
      <c r="M32" s="519"/>
      <c r="N32" s="519"/>
      <c r="O32" s="520"/>
    </row>
    <row r="33" spans="1:15" ht="15.75" thickBot="1" x14ac:dyDescent="0.3">
      <c r="A33" s="535"/>
      <c r="B33" s="25" t="s">
        <v>73</v>
      </c>
      <c r="C33" s="527" t="s">
        <v>800</v>
      </c>
      <c r="D33" s="527"/>
      <c r="E33" s="527"/>
      <c r="F33" s="527"/>
      <c r="G33" s="527"/>
      <c r="H33" s="527"/>
      <c r="I33" s="527"/>
      <c r="J33" s="527"/>
      <c r="K33" s="527"/>
      <c r="L33" s="527"/>
      <c r="M33" s="527"/>
      <c r="N33" s="527"/>
      <c r="O33" s="528"/>
    </row>
    <row r="34" spans="1:15" s="39" customFormat="1" ht="41.25" customHeight="1" x14ac:dyDescent="0.25">
      <c r="A34" s="525" t="s">
        <v>801</v>
      </c>
      <c r="B34" s="40" t="s">
        <v>802</v>
      </c>
      <c r="C34" s="529" t="s">
        <v>803</v>
      </c>
      <c r="D34" s="529"/>
      <c r="E34" s="529"/>
      <c r="F34" s="529"/>
      <c r="G34" s="529"/>
      <c r="H34" s="529"/>
      <c r="I34" s="529"/>
      <c r="J34" s="529"/>
      <c r="K34" s="529"/>
      <c r="L34" s="529"/>
      <c r="M34" s="529"/>
      <c r="N34" s="529"/>
      <c r="O34" s="530"/>
    </row>
    <row r="35" spans="1:15" s="39" customFormat="1" ht="41.25" customHeight="1" thickBot="1" x14ac:dyDescent="0.3">
      <c r="A35" s="526"/>
      <c r="B35" s="41" t="s">
        <v>804</v>
      </c>
      <c r="C35" s="531" t="s">
        <v>805</v>
      </c>
      <c r="D35" s="531"/>
      <c r="E35" s="531"/>
      <c r="F35" s="531"/>
      <c r="G35" s="531"/>
      <c r="H35" s="531"/>
      <c r="I35" s="531"/>
      <c r="J35" s="531"/>
      <c r="K35" s="531"/>
      <c r="L35" s="531"/>
      <c r="M35" s="531"/>
      <c r="N35" s="531"/>
      <c r="O35" s="532"/>
    </row>
    <row r="36" spans="1:15" x14ac:dyDescent="0.25">
      <c r="B36" s="521" t="s">
        <v>806</v>
      </c>
      <c r="C36" s="522"/>
      <c r="D36" s="522"/>
      <c r="E36" s="522"/>
      <c r="F36" s="522"/>
      <c r="G36" s="522"/>
      <c r="H36" s="522"/>
      <c r="I36" s="522"/>
      <c r="J36" s="522"/>
      <c r="K36" s="522"/>
      <c r="L36" s="522"/>
      <c r="M36" s="522"/>
      <c r="N36" s="522"/>
      <c r="O36" s="523"/>
    </row>
    <row r="37" spans="1:15" x14ac:dyDescent="0.25">
      <c r="B37" s="524"/>
      <c r="C37" s="522"/>
      <c r="D37" s="522"/>
      <c r="E37" s="522"/>
      <c r="F37" s="522"/>
      <c r="G37" s="522"/>
      <c r="H37" s="522"/>
      <c r="I37" s="522"/>
      <c r="J37" s="522"/>
      <c r="K37" s="522"/>
      <c r="L37" s="522"/>
      <c r="M37" s="522"/>
      <c r="N37" s="522"/>
      <c r="O37" s="523"/>
    </row>
  </sheetData>
  <mergeCells count="40">
    <mergeCell ref="A1:A22"/>
    <mergeCell ref="A23:A26"/>
    <mergeCell ref="C5:O5"/>
    <mergeCell ref="C6:O6"/>
    <mergeCell ref="C7:O7"/>
    <mergeCell ref="C8:O8"/>
    <mergeCell ref="C9:O9"/>
    <mergeCell ref="C16:O16"/>
    <mergeCell ref="C17:O17"/>
    <mergeCell ref="C18:O18"/>
    <mergeCell ref="C19:O19"/>
    <mergeCell ref="C20:O20"/>
    <mergeCell ref="C1:O1"/>
    <mergeCell ref="C26:O26"/>
    <mergeCell ref="C2:O2"/>
    <mergeCell ref="C3:O3"/>
    <mergeCell ref="C4:O4"/>
    <mergeCell ref="C15:O15"/>
    <mergeCell ref="C10:O10"/>
    <mergeCell ref="C11:O11"/>
    <mergeCell ref="C12:O12"/>
    <mergeCell ref="C13:O13"/>
    <mergeCell ref="C14:O14"/>
    <mergeCell ref="C24:O24"/>
    <mergeCell ref="C25:O25"/>
    <mergeCell ref="C21:O21"/>
    <mergeCell ref="C22:O22"/>
    <mergeCell ref="C23:O23"/>
    <mergeCell ref="C27:O27"/>
    <mergeCell ref="C28:O28"/>
    <mergeCell ref="C29:O29"/>
    <mergeCell ref="B36:O37"/>
    <mergeCell ref="A34:A35"/>
    <mergeCell ref="C33:O33"/>
    <mergeCell ref="C34:O34"/>
    <mergeCell ref="C35:O35"/>
    <mergeCell ref="A27:A33"/>
    <mergeCell ref="C32:O32"/>
    <mergeCell ref="C30:O30"/>
    <mergeCell ref="C31:O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cc13de222f6b475de8ebf508320ba4c5">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83557daa1f5f7803d9884a5f581fc8f"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24368EBF-725D-411F-A9BA-A92974C7D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schemas.openxmlformats.org/package/2006/metadata/core-properties"/>
    <ds:schemaRef ds:uri="http://schemas.microsoft.com/sharepoint/v3"/>
    <ds:schemaRef ds:uri="http://purl.org/dc/dcmitype/"/>
    <ds:schemaRef ds:uri="http://www.w3.org/XML/1998/namespace"/>
    <ds:schemaRef ds:uri="http://schemas.microsoft.com/office/infopath/2007/PartnerControls"/>
    <ds:schemaRef ds:uri="http://purl.org/dc/elements/1.1/"/>
    <ds:schemaRef ds:uri="http://schemas.microsoft.com/office/2006/documentManagement/types"/>
    <ds:schemaRef ds:uri="954f3693-2a6f-4e84-bdd5-9ed64d0d3018"/>
    <ds:schemaRef ds:uri="95222908-3492-4fb1-8c0b-2d69d8b95be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INTRODUCCION</vt:lpstr>
      <vt:lpstr>Plan de Acción - POA</vt:lpstr>
      <vt:lpstr>PLATAFORMA ESTRATÉGICA </vt:lpstr>
      <vt:lpstr>Instrucciones de dilienciamient</vt:lpstr>
      <vt:lpstr>'PLATAFORMA ESTRATÉGICA '!_Toc186123991</vt:lpstr>
      <vt:lpstr>'PLATAFORMA ESTRATÉGICA '!_Toc186123994</vt:lpstr>
      <vt:lpstr>INTRODUCCION!Área_de_impresión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2026-04-27T16:22:34Z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