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diana.lopez\Downloads\"/>
    </mc:Choice>
  </mc:AlternateContent>
  <xr:revisionPtr revIDLastSave="0" documentId="8_{15233FCD-5766-4979-B907-EB060B60C2B1}" xr6:coauthVersionLast="47" xr6:coauthVersionMax="47" xr10:uidLastSave="{00000000-0000-0000-0000-000000000000}"/>
  <bookViews>
    <workbookView xWindow="-108" yWindow="-108" windowWidth="23256" windowHeight="12456" xr2:uid="{27A19E10-96A5-41F9-B268-873E33C30B53}"/>
  </bookViews>
  <sheets>
    <sheet name="MATRIZ DE SEGUIMIENTO" sheetId="1" r:id="rId1"/>
    <sheet name="CUADRO DE CUMPLIMIENTO" sheetId="5" r:id="rId2"/>
    <sheet name="BASE" sheetId="12" state="hidden" r:id="rId3"/>
    <sheet name="TD" sheetId="16" state="hidden" r:id="rId4"/>
  </sheets>
  <definedNames>
    <definedName name="_xlnm._FilterDatabase" localSheetId="2" hidden="1">BASE!$A$1:$S$59</definedName>
    <definedName name="_xlnm._FilterDatabase" localSheetId="1" hidden="1">'CUADRO DE CUMPLIMIENTO'!$A$1:$E$21</definedName>
    <definedName name="_xlnm._FilterDatabase" localSheetId="0" hidden="1">'MATRIZ DE SEGUIMIENTO'!$A$6:$U$91</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 i="5" l="1"/>
  <c r="E5" i="5"/>
  <c r="E7" i="5"/>
  <c r="E8" i="5"/>
  <c r="E9" i="5"/>
  <c r="E10" i="5"/>
  <c r="E11" i="5"/>
  <c r="E13" i="5"/>
  <c r="E19" i="5"/>
  <c r="E2" i="5"/>
  <c r="D3" i="5"/>
  <c r="D4" i="5"/>
  <c r="D5" i="5"/>
  <c r="D6" i="5"/>
  <c r="D7" i="5"/>
  <c r="D8" i="5"/>
  <c r="D9" i="5"/>
  <c r="D10" i="5"/>
  <c r="D21" i="5" s="1"/>
  <c r="D11" i="5"/>
  <c r="D12" i="5"/>
  <c r="D13" i="5"/>
  <c r="D14" i="5"/>
  <c r="D15" i="5"/>
  <c r="D16" i="5"/>
  <c r="D17" i="5"/>
  <c r="D18" i="5"/>
  <c r="D19" i="5"/>
  <c r="D20" i="5"/>
  <c r="D2" i="5"/>
</calcChain>
</file>

<file path=xl/sharedStrings.xml><?xml version="1.0" encoding="utf-8"?>
<sst xmlns="http://schemas.openxmlformats.org/spreadsheetml/2006/main" count="1447" uniqueCount="414">
  <si>
    <t>SEGUIMIENTO PLAN ESTRATÉGICO INSTITUCIONAL - PEI</t>
  </si>
  <si>
    <t>F-DE-1376
V.1</t>
  </si>
  <si>
    <t>CORTE DE REPORTE:</t>
  </si>
  <si>
    <t>31 de marzo de 2026</t>
  </si>
  <si>
    <t>ACTIVIDAD</t>
  </si>
  <si>
    <t>PONDERACION</t>
  </si>
  <si>
    <t xml:space="preserve">NOMBRE DEL INDICADOR </t>
  </si>
  <si>
    <t xml:space="preserve">TIPO DE INDICADOR </t>
  </si>
  <si>
    <t>PRODUCTO</t>
  </si>
  <si>
    <t xml:space="preserve">FUENTE </t>
  </si>
  <si>
    <t xml:space="preserve">RESPONSABLE </t>
  </si>
  <si>
    <t xml:space="preserve">DESCRIPCIÓN AVANCE </t>
  </si>
  <si>
    <t>LINEA ESTRATÉGICA</t>
  </si>
  <si>
    <t>META ANUAL</t>
  </si>
  <si>
    <t>PROGRAMADO T1</t>
  </si>
  <si>
    <t>PROGRAMADO T2</t>
  </si>
  <si>
    <t>PROGRAMADO T3</t>
  </si>
  <si>
    <t>PROGRAMADO T4</t>
  </si>
  <si>
    <t>EJECUTADO AL CORTE DEL INFORME</t>
  </si>
  <si>
    <t>CUMPLIMIENTO</t>
  </si>
  <si>
    <t>CUMPLIMIENTO NORMALIZADO</t>
  </si>
  <si>
    <t>OBJETIVO ESTRATÉGICO</t>
  </si>
  <si>
    <t>OBJETIVO ESTRATÉGICO N° 6: Fortalecer las capacidades organizacionales para implementar la estrategia, optimizar los procesos, y mejorar las prácticas de gestión que garanticen una operación más eficiente, eficaz, orientada al logro de los propósitos institucionales</t>
  </si>
  <si>
    <t>1. Diseñar e implementar la Estrategia de Simplificación y Racionalización de Trámites de la SDSCJ 2026, conforme al registro efectuado en el Sistema Único de Información de Trámites – SUIT</t>
  </si>
  <si>
    <t>Producto</t>
  </si>
  <si>
    <t>2. Elaborar Planes de Continuidad por Procesos de:
Acceso y Fortalecimiento a la Justicia, Gestión Integral a las personas privadas de la Libertad , en conjunto con las areas.</t>
  </si>
  <si>
    <t>NO PROGRAMADA</t>
  </si>
  <si>
    <t>3. Realizar el seguimiento de los proyectos de inversión y del Plan de Desarrollo, incorporando los elementos del Plan de Gerencia.</t>
  </si>
  <si>
    <t>4. Participar en las Mesas de la Comisión Intersectorial de Gestión del Suelo con el fin de contribur en la gestión predial para el desarrollo de los equipamientos</t>
  </si>
  <si>
    <t>5. 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t>
  </si>
  <si>
    <t>6. 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t>
  </si>
  <si>
    <t>OBJETIVO ESTRATÉGICO No 5: Mejorar la gestión y la eficiencia organizacional, para el fortalecimiento de las capacidades de los organismos de vigilancia policial, funciones militares y otras de apoyo a la seguridad, la convivencia y justicia de Bogotá</t>
  </si>
  <si>
    <t>OBJETIVO 5 - LÍNEA ESTRATÉGICA N° 4: Estructuración e implementación de mecanismos para la articulación de los Fondos de Desarrollo Local que permitan la optimización de recursos presupuestales y el fortalecimiento de capacidades en función de la Convivencia, Seguridad y justicia.</t>
  </si>
  <si>
    <t>7. Gestionar la incorporación de recursos con los Fondos de Desarrollo Local para el fortalecimiento de organismos de seguridad (dotación) a través un convenio interadministrativo</t>
  </si>
  <si>
    <t>8. Formular e implementar un plan de trabajo  para la optimización de los procedimientos priorizados.</t>
  </si>
  <si>
    <t>9. Formular e implementar un plan de trabajo  para la consolidación del banco de buenas prácticas y lecciones aprendidas de la SDSCJ</t>
  </si>
  <si>
    <t>OBJETIVO ESTATEGICO N°2: Contribuir al mejoramiento de las condiciones de seguridad mediante la articulación interinstitucional, la cooperación ciudadana y el uso estratégico de datos para la comprensión integral del territorio y el fortalecimiento de la intervención territorial</t>
  </si>
  <si>
    <t>1. Realizar documentos de análisis para apoyar la toma de decisiones estratégicas en materia de seguridad, convivencia y justicia.</t>
  </si>
  <si>
    <t>2. Generar un boletín mensual de los principales indicadores de seguridad, convivencia y acceso a la justicia</t>
  </si>
  <si>
    <t>3. Actualizar los tableros de visualización del Observatorio de Seguridad, Convivencia y Justicia cada mes</t>
  </si>
  <si>
    <t>4. Diseñar e implementar un instrumento de recolección de datos en materia de seguridad, convivencia y justicia, mediante la participación de los colaboradores de la SDSCJ.</t>
  </si>
  <si>
    <t>5. Analizar información suministrada en el  instrumento de recolección de datos en materia de seguridad, convivencia y justicia, mediante la participación de los colaboradores de la SDSCJ.</t>
  </si>
  <si>
    <t>1. Realizar tres capacitaciones en temas que permitan prevenir las conductas con incidencia disciplinaria.</t>
  </si>
  <si>
    <t>2. Impulsar los procesos disciplinarios que se encuentren activos en la OCDI.</t>
  </si>
  <si>
    <t>3. Realizar y difundir tres piezas comunicativas de sensibilización de conductas con incidencia disciplinaria.</t>
  </si>
  <si>
    <t>4. Ejecutar las actividades de los roles: evaluación de la gestión del riesgo y evaluación y seguimiento contempladas en el Plan Anual de Auditoría.</t>
  </si>
  <si>
    <t>1. Diseñar e implementar cinco (5) campañas estratégicas de comunicación externa.</t>
  </si>
  <si>
    <t>2. Diseñar e implementar cuatro (4) campañas estratégicas de comunicación interna.</t>
  </si>
  <si>
    <t>3. Aumentar el total de seguidores en las redes sociales de la entidad frente a la vigencia anterior</t>
  </si>
  <si>
    <t>4. Entregar el 95% de los productos de comunicación internos y externos, solicitados a la OAC, a través del formato 571.</t>
  </si>
  <si>
    <t>OBJETIVO ESTRATÉGICO N° 4: Fortalecer la estructura y las capacidades del modelo operativo de seguridad y emergencias para optimizar la toma de decisiones, la predicción y la respuesta coordinada, eficiente y eficaz a incidentes en la ciudad de Bogotá</t>
  </si>
  <si>
    <t>1. Desarrollar e implementar un proyecto de analítica de datos descriptiva con base en la información del C4</t>
  </si>
  <si>
    <t>2. Implementar el plan para incrementar la cobertura del sistema de video vigilancia del C4.​</t>
  </si>
  <si>
    <t xml:space="preserve">3. Estructurar un documento tecnico de soporte con la estrategia para la consolidación del C5 y del C Neuronal (incluye plan de acción de alto nivel) </t>
  </si>
  <si>
    <t>4. Diseñar una metodología de gestión de proyectos bajo estándares internacionales aplicada al Sistema de Emergencias</t>
  </si>
  <si>
    <t>5. Diseñar e implementar tablero de seguimiento y control a los proyectos del C4 incorporando todo lo relacionado con la contratación.</t>
  </si>
  <si>
    <t>6. Desarrollar e implementar una estrategia para minimizar las llamadas improcedentes en la línea 123.</t>
  </si>
  <si>
    <t>7. Desarrollar e implementar una estrategia de comunicación de la gestión del C4 tanto interna como externa.</t>
  </si>
  <si>
    <t>8. Certifcar el Sistema NUSE cumpliendo con los estándares internacionales establecidos por NENA 911.</t>
  </si>
  <si>
    <t>1. Realizar semestre vencido la publicación del informe de austeridad en el gasto público</t>
  </si>
  <si>
    <t>2. Realizar el seguimiento mensual al Plan Anual de Adquisiciones (PAA) de la Secretaría Distrital de Seguridad, Convivencia y Justicia, con el objetivo de generar puntos de control y alarmas en la contratación de inversión y funcionamiento de la entidad.</t>
  </si>
  <si>
    <t>3. Realizar las Mesas Técnicas de seguimiento al Plan Anual de Adquisiciones (PAA), con el objetivo de dar cumplimiento a lo establecido por la Resolución 278 del 31 de mayo 2023</t>
  </si>
  <si>
    <t>1. Realizar capacitaciones a contratistas y supervisores sobre cargue de documentos en el SECOP II y supervisión e interventoría.</t>
  </si>
  <si>
    <t>2. Socializar mediante comunicación las líneas contractuales señalando la aplicación del manual de contratación y el manual de supervisión e interventoría, así como la guía de supervisión.</t>
  </si>
  <si>
    <t>3. Capacitar a los funcionarios de la SSCJ sobre lineamiento en la política de daño antijurídico.</t>
  </si>
  <si>
    <t>4. Realizar seguimiento y proferir a las resoluciones administrativas que confirmen o revoquen decisiones policivas de primera instancia sometidas a consideración.</t>
  </si>
  <si>
    <t>1. Realizar capacitaciones de orientación a las áreas de la SDCJ en el trámite de radicación de cuentas, con el fin de minimizar los errores más frecuentes y reducir el número de devoluciones.</t>
  </si>
  <si>
    <t>2. Brindar asesoría técnica y acompañamiento a las dependencias en el trámite, revisión y depuración de pasivos exigibles y reservas presupuestales.</t>
  </si>
  <si>
    <t>1. Realizar de manera oportuna y cumpliendo la normatividad vigente, los procesos de selección, evaluación y vinculación de candidatos que conformarán los empleos temporales de la Planta de Personal.</t>
  </si>
  <si>
    <t>2. Presentar el estudio técnico de rediseño institucional de la SDSCJ ante las entidades correspondientes para su aval.</t>
  </si>
  <si>
    <t>3. Intervenir los resultados de la Medición de Cultura Organizacional realizada en la vigencia 2025, con el fin de implementar acciones orientadas a fortalecer la cultura institucional enfocada en el servicio y el alto rendimiento.</t>
  </si>
  <si>
    <t>4. Realizar seguimiento a la ejecución del plan Estratégico de Talento humano y planes operativos, Plan de Bienestar e Incentivos, Plan de Capacitación y Plan de Seguridad y Salud en el Trabajo, en el Comité de Aseguramiento de la Dirección de Gestión Humana.</t>
  </si>
  <si>
    <t>1. Actualizar, publicar y socializar los instrumentos de gestión pública (Registro de Activos de Información e Indice de Información Clasificada y Reservada).</t>
  </si>
  <si>
    <t>2. Realizar visitas de verificación de transferencias documentales primarias programadas durante la vigencia.</t>
  </si>
  <si>
    <t>1. Relizar la interoperabilidad entre sistemas de información de la SDSCJ y sistemas de información de otras entidades, con el fin de mejorar la toma de decisiones y fortalecer la gestión institucional.</t>
  </si>
  <si>
    <t>2. Gestionar los requerimientos tecnológicos recibidos de las dependencias a través de mesa de servicio de TI, conforme al procedimiento definido para esto.</t>
  </si>
  <si>
    <t>3. Mantener la disponibilidad de las soluciones tecnológicas de la entidad a cargo de la DTSI, respaldadas por herramientas de monitoreo que aseguren la operación continua de la información y los servicios cuando sean requeridos por los procesos institucionales.</t>
  </si>
  <si>
    <t>4. Realizar seguimiento a las actividades definidas en el Plan Estratégico de Tecnologías de Información - PETI, Plan de Seguridad y Privacidad de la Información y al Plan Tratamiento de Riesgos de Seguridad de la Información de acuerdo con lo programado en la vigencia 2026.</t>
  </si>
  <si>
    <t>1. 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t>
  </si>
  <si>
    <t>2. Desarrollar comités operativos para la definición de intervenciones integrales y robustas en los territorios, basadas en la armonización de capacidades internas y visión conjunta de los problemas.</t>
  </si>
  <si>
    <t>3. Desarrollar intervenciones territoriales articuladas con los equipos internos de la Secretaría Distrital de Seguridad, Convivencia y Justicia, asegurando la integración y complementariedad de las capacidades técnicas y operativas.</t>
  </si>
  <si>
    <t>4. Alcanzar la participación del 85 % de los funcionarios y/o contratistas de la Subsecretaría de Seguridad y Convivencia en las jornadas de entrenamiento complementario, orientado al fortalecimiento de las capacidades, para mejorar la implementación de los procedimientos y reducir la probabilidad de materialización de riesgos.</t>
  </si>
  <si>
    <t>Dirección de Prevención y Cultura Ciudadana</t>
  </si>
  <si>
    <t>1. Realizar la revisión, actualización y depuración de los productos derivados de las políticas públicas distritales a cargo de la Dirección de Prevención, con el fin de optimizar su aplicabilidad y mejorar la efectividad del trabajo de los equipos en el territorio</t>
  </si>
  <si>
    <t>2. Realizar procesos de intervención comunitaria mediante espacios de diálogo y corresponsabilidad, en los que la ciudadanía identifique colectivamente sus necesidades de convivencia.</t>
  </si>
  <si>
    <t>Número de procesos de intervención comunitaria desarrollados</t>
  </si>
  <si>
    <t>Durante el primer trimestre se realizaron 10 procesos de intervención comunitaria, desarrollados en las siguientes localidades Barrios Unidos, Rafael Uribe Uribe, Usme, Bosa, Fontibón, Kennedy, Engativa, Suba, Los martires y La Candelaria.</t>
  </si>
  <si>
    <t>3. Implementar planes de acción distritales orientados a la promoción de la convivencia y la cultura ciudadana en las fechas identificadas como críticas para la convivencia de la ciudad: Día de la Madre, Amor y Amistad, Halloween y Navidad</t>
  </si>
  <si>
    <t>Número de planes de acción Distrital implementados</t>
  </si>
  <si>
    <t>4. Realizar una convocatoria de iniciativas ciudadanas de convivencia para promover corresponsabilidad, solidaridad y autorregulación para el desarrollo de acciones innovadoras que promueven la transformación de riñas y porte de elementos cortopunzantes con organizaciones sociales como multiplicadoras de convivencia.</t>
  </si>
  <si>
    <t>5. Implementar procesos de apropiación social del entorno, seguimiento participativo, construcción de acuerdos de cuidado y convivencia y fortalecimiento de capacidades comunitarias en los polígonos priorizados para la transformación de espacios, como base para la sostenibilidad de las intervenciones realizadas.</t>
  </si>
  <si>
    <t>6. Realizar intervenciones en localidades orientadas a atender factores de riesgo asociados a la violencia en las zonas de borde del Distrito, en las localidades priorizadas en la vigencia 2026.</t>
  </si>
  <si>
    <t>1. Realizar intervenciones territoriales orientadas a mitigar factores de riesgo asociados a la comisión de delitos en las zonas de borde del Distrito, en las localidades priorizadas para la actual vigencia.</t>
  </si>
  <si>
    <t>2. Consolidar procesos de recolección, análisis e intercambio de información en materia de seguridad ciudadana con los municipios limítrofe que aporten a la articulación y la implementación de medidas preventivas y de control orientadas a reducir la incidencia del delito y fortalecer la seguridad metropolitana y regional.</t>
  </si>
  <si>
    <t>5. Implementar el uso del registro digital de evidencias por parte de los Gestores del Orden, mediante protocolos que eliminen el uso de papel</t>
  </si>
  <si>
    <t>6. Implementar la metodología de identificación de riesgos para la seguridad y la convivencia asociados a las aglomeraciones en la ciudad.</t>
  </si>
  <si>
    <t>OBJETIVO ESTRATÉGICO N°3: Formalizar el sistema distrital de justicia con enfoque restaurativo en Bogotá, que articule los actores públicos, comunitarios y sociales en el marco de una justicia que resuelve, restaura y reintegra.</t>
  </si>
  <si>
    <t>1. Elaborar los documentos técnicos y gestionar en las instancias correspondientes la expedición de un acto administrativo para la creación de un Fondo Cuenta que transforme la CDVAM en una cárcel productiva.</t>
  </si>
  <si>
    <t>2. Diseñar un documento técnico para la formulación de una Tabla Operativa Especial para el Cuerpo de Custodia y Vigilancia de la SDSCJ.</t>
  </si>
  <si>
    <t>1. Realizar Jornadas de atención integral y acompañamiento jurídico y psicosocial para los PPL recluidos en los CDT (Estaciones de Policía y URI de Puente Aranda).</t>
  </si>
  <si>
    <t>2. Diseñar e implementar un nuevo modelo de atención restaurativo para el programa Casa Libertad.</t>
  </si>
  <si>
    <t>1. Diseñar e implementar una Escuela de Oficios para el Centro Integral de Justicia Bosa Campo Verde.</t>
  </si>
  <si>
    <t>2. Gestionar la formulación la política pública de prevención de la vinculación de jóvenes al delito.</t>
  </si>
  <si>
    <t>3. Gestionar la expedición de un acto administrativo para reconocer el PDJJR como un programa de interés distrital.</t>
  </si>
  <si>
    <t>1. Tramitar el 100% de las solicitudes recibidas de los organismos de seguridad en materia de bienestar y reconocimiento, garantizando el cumplimiento de requisitos técnicos y legales.</t>
  </si>
  <si>
    <t>2. Realizar mesas de trabajo técnicas con organismos de seguridad para el seguimiento a la planeación y ejecución de la adquisición de bienes y servicios necesarios para el fortalecimiento de sus capacidades operativas.</t>
  </si>
  <si>
    <t>1. Elaborar dentro de los plazos establecidos los estudios previos para el fortalecimento de las capacidades operativas de los organismos de seguridad, convivencia y justicia del Distrito, de acuerdo con los requerimientos debidamente allegados.</t>
  </si>
  <si>
    <t>2. Realizar dos jornadas de socialización a los clientes internos y externos frente al diligenciamiento del requerimiento solicitud bienes y servicios gestionados por la Subsecretaría de Inversiones y Fortalecimiento de Capacidades Operativas F-GCT-1153.</t>
  </si>
  <si>
    <t>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t>
  </si>
  <si>
    <t>1. Comunicar a las dependencias, en el primer trimestre, los lineamientos requeridos para la radicación de solicitudes de contratación de bienes, servicios y obras que permitan fortalecer las capacidades operativas de los organismos de seguridad.</t>
  </si>
  <si>
    <t>2. Realizar la transferencia documental primaria de los expedientes de las vigencias de 1996 al 2015 y 2017 al 2021 (en el primer semestre de 2026), y expedientes de vigencias 2016 (en el segundo semestre de 2026) que cumplen los tiempos de retención establecidos por las TRD de la Dirección de Operaciones para el Fortalecimiento.</t>
  </si>
  <si>
    <t>3. 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t>
  </si>
  <si>
    <t>4. 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t>
  </si>
  <si>
    <t>5. Realizar dos jornadas de capacitación a las dependencias, frente a las modalidades de contratacion utilizadas para la adquisicion de bienes y servicios gestionados por la SIFCO.</t>
  </si>
  <si>
    <t>OBJETIVO 5 - LINEA ESTRATÉGICA N° 1: Implementación y optimización de herramientas tecnológicas para la gestión administrativa y el aprovechamiento del ciclo de vida útil de los bienes de la secretaría dispuestos para la operación de los organismos de seguridad</t>
  </si>
  <si>
    <t>1. Realizar mensualmente mesas de trabajo con la DTSI para la implementación y puesta en marcha de los módulos de seguros, semovientes, servicios públicos, infraestructura y combustibles del Sistema para la Administración de Bienes SIMBA.</t>
  </si>
  <si>
    <t>2. 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t>
  </si>
  <si>
    <t>3. Realizar mesas técnicas de seguimiento bimestral al avance físico y financiero de los contratos supervisados por la Dirección de Bienes, identificando variación en hitos críticos, generando alertas frente a posibles incumplimientos e incumplimientos en curso, para la toma de decisiones oportunas.</t>
  </si>
  <si>
    <t>4. Recopilar y programar de manera semanal, las necesidades de mantenimiento del parque automotor asignado mediante comodato, a las agencias MEBOG y Brigrada XIII.</t>
  </si>
  <si>
    <t>5.Realizar seguimiento mensual al consumo de combustible de las agencias registradas en la Orden de Compra, de conformidad con los parametros establecidos en el procedimiento de abastaecimiento PD-AB-05</t>
  </si>
  <si>
    <t>Planes de acción</t>
  </si>
  <si>
    <t>Espacios de diálogo</t>
  </si>
  <si>
    <t>POA 2026</t>
  </si>
  <si>
    <t>OBJETIVO 1 - LINEA ESTRATÉGICA No 1: Diseño e implementación de intervenciones formativas mediante el uso de metodologías diferenciales y herramientas innovadoras que contribuyan a la transformación de comportamientos contrarios a la convivencia.</t>
  </si>
  <si>
    <t>META LINEA ESTRATÉGICA</t>
  </si>
  <si>
    <t>OBJETIVO ESTRATÉGICO N° 1: Contribuir en la gestión de conflictos, el fortalecimiento de convivencias pacíficas y relaciones armónicas en las comunidades para propiciar la construcción de confianza.</t>
  </si>
  <si>
    <t>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t>
  </si>
  <si>
    <t>RESPONSABLE</t>
  </si>
  <si>
    <t>OBJETIVO 1 - LINEA ESTRATÉGICA N° 3: Desarrollo de alianzas estratégicas entre actores institucionales y comunitarios para el fortalecimiento de liderazgos sociales y orientación técnica para la sostenibilidad de iniciativas de convivencia</t>
  </si>
  <si>
    <t>OBJETIVO 2 - LINEA ESTATÉGICA N°  1: Elaboración de herramientas de análisis de información y documentos estratégicos que contribuyen a la toma de decisión agiles y oportunas en los procesos misionales bajo una lógica de comprensión integral de territorio</t>
  </si>
  <si>
    <t>OBJETIVO 2 - LINEA ESTATÉGICA N° 1: Elaboración de herramientas de análisis de información y documentos estratégicos que contribuyen a la toma de decisión agiles y oportunas en los procesos misionales bajo una lógica de comprensión integral de territorio</t>
  </si>
  <si>
    <t>OBJETIVO 2 - LINEA ESTRATÉGICA N° 2: Diseño, despliegue e implementación de un modelo de intervención territorial para la transformación de entornos problemáticos.</t>
  </si>
  <si>
    <t>OBJETIVO 3 - LINEA ESTRATÉGICA No 1: Implementación del modelo de gestión carcelaria restaurativo para la Cárcel Distrital, el Centro Especial de Reclusión y Casa Libertad</t>
  </si>
  <si>
    <t>OBJETIVO 2 - LINEA ESTRATÉGICA N° 3: Fortalecimiento de la gestión comunitaria de la Seguridad y la Convivencia, con el fin de generar espacios donde los ciudadanos colaboren en la identificación de problemas y en la implementación de estrategias</t>
  </si>
  <si>
    <t>OBJETIVO 2 - LINEA ESTRATÉGICA N° 4: Desarrollo de un plan integral de mejoramiento de competencias para Gestores de Convivencia y estandarización de procedimientos, como elementos clave para optimizar la gestión de la convivencia y la seguridad en las comunidades.</t>
  </si>
  <si>
    <t>OBJETIVO 2 - LINEA ESTRATÉGICA N° 5: Construcción de un modelo de gobernanza de la seguridad en Bogotá Región que optimice recursos y capacidades para el abordaje conjunto de fenómenos asociados a la seguridad y la convivencia.</t>
  </si>
  <si>
    <t>OBJETIVO 3 - LINEA ESTRATÉGICA N° 1: Implementación del modelo de gestión carcelaria restaurativo para la Cárcel Distrital, el Centro Especial de Reclusión y Casa Libertad</t>
  </si>
  <si>
    <t>OBJETIVO 4 - LINEA ESTRATÉGICA N° 1: Incorporación de técnicas de analítica de datos, con estándares de ciberseguridad y seguridad de la información por medio del diseño de modelos descriptivos</t>
  </si>
  <si>
    <t>OBJETIVO 4 - LINEA ESTRATÉGICA N° 2: Evolución integral del modelo operacional y de los procesos estratégicos y de apoyo del C4</t>
  </si>
  <si>
    <t>OBJETIVO 4 - LINEA ESTRATÉGICA N° 4. Articulación e integración con las agencias y entidades externas para mejorar la respuesta distrital a la demanda de servicios de los ciudadanos</t>
  </si>
  <si>
    <t>OBJETIVO 4 - LINEA ESTRATÉGICA N° 5: Avance en el cumplimiento de estándares y buenas prácticas de gestión de incidentes para alcanzar un nivel superior y continuar siendo referente regional</t>
  </si>
  <si>
    <t>OBJETIVO 5 - LINEA ESTRATÉGICA N° 2: Mejoramiento de la gestión contractual y la capacidad de respuesta frente a las necesidades de dotación y de infraestructura de clientes internos y externos</t>
  </si>
  <si>
    <t>OBJETIVO 5 - LINEA ESTRATÉGICA N° 3: Fortalecimiento de los procesos y los procedimientos para la definición de requisitos de inversión en capacidades de los organismos de seguridad de la ciudad</t>
  </si>
  <si>
    <t>OBJETIVO 6 - LINEA ESTRATÉGICA N° 1 Desarrollo e implementación del rediseño de la estructura organizacional para optimizar la planeación de recursos, procesos, talento humano, tecnología y relación con el ciudadano, bajo un modelo de gestión basado en capacidades</t>
  </si>
  <si>
    <t>OBJETIVO 6 - LINEA ESTRATÉGICA N° 2 Fortalecimiento de la gestión contractual, financiera, documental, del talento humano y de las tecnologías y sistemas de información a través de acciones articuladas que aseguren la eficiencia operativa y el alcance de los objeti vos estratégicos.</t>
  </si>
  <si>
    <t>OBJETIVO 6 - LINEA ESTRATÉGICA N° 3: Transformación organizacional inteligente y adaptativa, mediante la gestión del conocimiento y la innovación, optimizando procesos con la adopción de prácticas de agilidad organizacional y del MIPG que permitan responder de manera eficiente a los desafíos del entorno</t>
  </si>
  <si>
    <t>OBJETIVO 6 - LINEA ESTRATÉGICA N° 4 Fortalecimiento de las competencias del talento humano para el logro de los objetivos institucionales, afianzando el sentido de pertenencia, la gestión del cambio y la mejora en la prestación de los servicios de la entidad</t>
  </si>
  <si>
    <t>Código indicador POA</t>
  </si>
  <si>
    <t>POA 2024</t>
  </si>
  <si>
    <t>POA 2025</t>
  </si>
  <si>
    <t>Número de convocatorias de iniciativas ciudadanas de convivencia</t>
  </si>
  <si>
    <t>convocatorias</t>
  </si>
  <si>
    <t>Número de Documentos de análisis generados para la toma de decisiones en materia de seguridad, convivencia y justicia.</t>
  </si>
  <si>
    <t>Documentos de análisis</t>
  </si>
  <si>
    <t>Oficina de Análisis de Información y Estudios Estratégicos</t>
  </si>
  <si>
    <t>Se elaboraron cinco (5) documentos de análisis sobre las siguientes temáticas: (i) Informe Mensual de Seguimiento de Homicidio - febrero 2026, (ii) 2. Informe Anual de Homicidios 2025; (iii) 3. Balance Decreto Zonas de Rumba, (iv) 4. Resultados ISCOU Cuarto trimestre 2025, (v) 5. Revisión de Literatura sobre IA y prevención de violencias. Estos documentos constituyen insumos para la formulación de estrategias en materia de seguridad, convivencia y justicia.</t>
  </si>
  <si>
    <t>Número de Boletines con las estadísticas de los principales indicadores de delitos de alto impacto, incidentes de convivencia, medidas correctivas y necesidades jurídicas registradas en Bogotá.</t>
  </si>
  <si>
    <t>Boletínes</t>
  </si>
  <si>
    <t>Se elaboraron tres boletines estadísticos correspondientes a los periodos de diciembre de 2025 y enero–febrero de 2026, los cuales se encuentran disponibles para consulta a través de la página web del Observatorio de Seguridad, Convivencia y Justicia   https://oaiee.scj.gov.co/ObservatorioSCJ.html).</t>
  </si>
  <si>
    <t>Número de Tableros de visualización sobre diferentes temáticas de seguridad, convivencia y justicia.</t>
  </si>
  <si>
    <t>Gestión</t>
  </si>
  <si>
    <t>Actualizaciones de tableros</t>
  </si>
  <si>
    <t>En los meses de enero, febrero y marzo de 2026, se realizó la actualización de la información de los tableros de visualización publicados en la página del Observatorio de Seguridad, Convivencia y Justicia para los periodos diciembre 2025, enero y febrero de 2026; de esta forma se da cumplimiento a las tres actualizaciones programadas. Estos tableros se encuentran disponibles para su consulta en el sitio web: https://oaiee.scj.gov.co/ObservatorioSCJ.html</t>
  </si>
  <si>
    <t>Número de intrumentos de recolección de información de información de Seguridad, Convivencia y Justicia</t>
  </si>
  <si>
    <t>Diseño e implemetnación de un Instrumento de recolección de información interna SDSCJ en materia de seguridad, convivencia y justicia.</t>
  </si>
  <si>
    <t>N.A.</t>
  </si>
  <si>
    <t>Número de análisis generados a partir de los datos obtenidos en el  instrumento de recolección de datos en materia de seguridad, convivencia y justicia, mediante la participación de los colaboradores de la SDSCJ.</t>
  </si>
  <si>
    <t>Análisis generados</t>
  </si>
  <si>
    <t>Porcentaje de implementación de la estrategia de comunicación preventiva</t>
  </si>
  <si>
    <t>Actividades de la estrategia</t>
  </si>
  <si>
    <t>Subsecretaria de Seguridad y Convivencia</t>
  </si>
  <si>
    <t xml:space="preserve">El plan de trabajo se realizó en el formato establecido por la OAP, el cual establece 4 actividades que inician el 1 de enero y finalizan el 31 de diciembre de 2026 y que se ejecutan de manera simultanea. Cada actividad se ejecuta trimestralmente y la evidencia corresponde a 4 informes al año, por cada actividad. Por esta razón, trimestralmente se presenta el avance de las 4 actividades. 
Durante el periodo se ha venido implementando la estrategia de comunicaciones locales que informa directamente a las comunidades de las acciones desarrolladas por los equipos territoriales en las distintas localidades de Bogotá de Enlaces de Seguridad, Promotores Comunitarios y de los Técnios de Zonas de Transformación de Espacios (ZTE).
A partir de esto, se han desarrollado contenidos comunicativos tipo videocarrusel derivados direcamente de los reportes tipo PIN de las actividades realizadas en terreno. Se busca que los ciudadanos conozcan directamente cómo la Secretaría de Seguridad, Convivencia y Justicia en articulación con otras entidades distritales, la Policía Nacional, el Ejército Nacional, las comunidades y otras organizaciones trabaja desde los barrios día a día por la seguridad y sana convivencia en la ciudad.
En este sentido, se ha buscado:
• Visibilizar la presencia institucional en territorio.
• Promover mensajes de prevención, autocuidado y convivencia.
• Comunicar resultados operativos de manera clara y accesible.
• Fortalecer la confianza ciudadana mediante información oportuna.
• Incrementar la frecuencia y diversidad de contenidos institucionales.
Evidencias:
Act.1 Informe Priorización de Contenidos
Act.2 Informe Diseño de Piezas Comunicativas
Act.3 Informe Gestión de Difusión de Contenidos
Act.4 Informe de Resultados
Plantilla Plan de Trabajo Estrategia de Comunicación
</t>
  </si>
  <si>
    <t>Número de comités operativos realizados para la definición de intervenciones integrales.</t>
  </si>
  <si>
    <t>comités operativos</t>
  </si>
  <si>
    <t xml:space="preserve">Durante el periodo  se realizaron los comites operativos liderados por el Secretario de Seguridad, Convivencia y Justicia, con el fin de fortalecer la intervención en territorio mediante operativos focalizados, megatomas y control en horarios críticos, al tiempo que se avanzó en la estructuración de herramientas como el COE de Aseo y la reorientación estratégica en sistemas como TransMilenio.
Evidencias:
Acta Comité Operativo Enero
Acta Comité Operativo Febrero
Acta Comité Operativo Marzo 
</t>
  </si>
  <si>
    <t>Número de intervenciones territoriales articuladas con los equipos internos de la Secretaría de Seguridad y Convivencia</t>
  </si>
  <si>
    <t>Intrvenciones territoriales</t>
  </si>
  <si>
    <t xml:space="preserve">La actividad no tiene programación para la ejecución en el primer trimestre, desde la Subsecretaría de Seguridad y Convivencia se adelantó la identificación de las zonas a intervenir con los enlaces de cada localidad, teniendo en cuenta las problemáticas que se deben atender en las intervenciones. 
Evidencia:
Identificación de iniciativas de intervención local - orden urbano(1-20) </t>
  </si>
  <si>
    <t>Porcentaje de registros de evidencias realizados en formato digital por los Gestores del Orden.</t>
  </si>
  <si>
    <t>Número de registros</t>
  </si>
  <si>
    <t>100%</t>
  </si>
  <si>
    <t>Durante el primer trimestre de 2026, se analizó el reporte de todos los documentos de las salidas del procedimiento PD-GS-11 ¨Gestionar la atención e intervención con presencia estratégica en espacios públicos de alta complejidad frente a situaciones que afectan la seguridad y la convivencia ciudadana". Gracias a los esfuerzos realizados, se logró que el 100% de las salidas del procedimiento sean digitales en cumplimiento a la Política de Cero Papel de la entidad. 
Resultado del Indicador: Número de registros de evidencias realizados en formato digital/Número de registros de evidencias realizados X 100
11603/11603*100=100%
Aunque el resultado obtenido es superior a la meta establecida en el trimestre, no se solicita modificación, teniendo en cuenta que el procedimiento es de creación reciente y algunas salidas no han sido implementadas aún. Por esta razón, es necesario continuar con el seguimiento y realizar los ajustes necesarios una vez se consolide el procedimiento. 
Evidencias:
PHOTO-2026-04-08-11-27-12
Registros survey GO T1 (2)
Reporte de Registros</t>
  </si>
  <si>
    <t>Número de eventos en los que se implementó la metodología de identificación de riesgos para la seguridad y la convivencia asociados a las aglomeraciones en la ciudad</t>
  </si>
  <si>
    <t>Eventos en los que se implementó la metodología</t>
  </si>
  <si>
    <t>24 eventos</t>
  </si>
  <si>
    <t xml:space="preserve">Durante el primer trimestre de 2026, se implementó la metodología de identificación de riesgos para la seguridad y convivencia en aglomeraciones en 6 eventos previamente seleccionados:
1, Nombre del Evento: Festival Estéreo Picnic
     Fecha: 20 de marzo 2026
     Nivel de complejidad: Alta
2, Nombre del Evento: Festival Estéreo Picnic
     Fecha: 21 de marzo 2026
    Nivel de complejidad: Alta
3, Nombre del Evento: Festival Estéreo Picnic
     Fecha: 22 de marzo
     Nivel de complejidad: Alta
4, Nombre del Evento: Festival para Gozar y Cantar 2.0
     Fecha: 28 de marzo 2026
     Nivel de complejidad: Alta
5, Nombre del evento: FIAV Plaza Cultural la Santa María
     Fecha: 30 de marzo de 2026
     Nivel de Complejidad: baja
6, Nombre del evento: Domingo de Ramos – Semana Mayor- Monserrate.
     Fecha: 29 de marzo 2026.
     Nivel de complejidad: medio
Evidencia:
Informe de implementación de la metodología identificación de riesgos para la ciudad y la convivencia asociados a las aglomeraciones Trim-I
</t>
  </si>
  <si>
    <t>Número de poligonos con procesos de apropiación social del entorno implementados</t>
  </si>
  <si>
    <t>Polígonos con procesos de apropiación</t>
  </si>
  <si>
    <t>Porcentaje de funcionarios y/o contratistas que participan en las jornadas de entrenamiento</t>
  </si>
  <si>
    <t>Personas en jornadas</t>
  </si>
  <si>
    <t xml:space="preserve">La actividad no tiene programación para la ejecución en el primer trimestre, desde la Subsecretaría de Seguridad y Convivencia se realizaron avances en el proceso de cualificación de funcionarios y/o contratistas. Las acciones de cualificación tienen como alcance ofrecer sesiones de entrenamiento complementario centradas en la mejora del desempeño profesional, con el propósito final de elevar la calidad del trato y el servicio brindado a la ciudadanía.
Se han establecido tres ámbitos de entrenamiento:
1, Cultura de la integridad procedimientos y actuaciones.
2, Articulación interinstitucional.
3, Enfoques diferenciales e interseccionalidad.
Dentro de las temáticas abordadas se encuentran: Alcance y uso del Sistema de Información Progressus, Estrategia Distrital de Respuesta a Emergencias y aspectos relacionados, Conflicto de Intereses. ¿Por qué es importante identificarlos y declararlos cuando corresponda?, Estructura orgánica y oferta de servicios de la Alcaldía Mayor de Bogotá, entre otros.
</t>
  </si>
  <si>
    <t>Número de Productos de Políticas Públicas revisados</t>
  </si>
  <si>
    <t>productos de política</t>
  </si>
  <si>
    <t xml:space="preserve">
En el marco del Modelo de Prevención de Violencias de la DPCC, se adelanta un proceso de alineación y depuración de los productos de las políticas públicas a su cargo. El objetivo es garantizar que cada entregable responda de manera coherente a los propósitos estratégicos del modelo. Esta revisión se realiza de manera articulada entre los líderes de las líneas temáticas y la Subsecretaría de Seguridad y Convivencia, permitiendo identificar la necesidad de modificar, eliminar o ajustar productos. Una vez validados, la Subsecretaría, en su rol de liderazgo, envía la solicitud de ajustes (cuando aplica) a la Oficina Asesora de Planeación, para que realice este último trámite ante las entidades correspondientes los trámites administrativos necesarios para su actualización formal. En este sentido para el primer trimestre, se reporta la revisión de dieciséis (16) productos conforme a la programación del Plan Operativo Anual (POA). De los cuales, se solicitaron ajustar: Transparencia y 10 productos étnicos, en este sentido los soportes responden a la gestión adelantada en el primer trimestre, adicional se adjunta el acta de la gestión interna realizada en la revisión de los productos de la Política Pública de Ruralidad y Acción Comunal en las que se evidencia que no se hace necesario solicitar ajustes.
Dando cumplimiento al corte del primer trimestre, se reporta la revisión, actualización y depuración de dieciséis (16) productos conforme a la programación del Plan Operativo Anual (POA). Este consolidado se desglosa de la siguiente manera: trece (13) productos asociados a políticas étnicas, un (1) producto de la Política Pública de Transparencia e Integridad, un (1) producto vinculado a la Política Pública de Acción Comunal y un (1) producto asociado a la Política Pública de Ruralidad.
</t>
  </si>
  <si>
    <t>Número de localidades con zonas de borde del Distrtito intervenidas para atender factores de riesgo asociados a la violencia</t>
  </si>
  <si>
    <t>localidades con zonas de borde del Distrito intervenidas</t>
  </si>
  <si>
    <t>Número de localidades con zonas de borde intervenidas.</t>
  </si>
  <si>
    <t>localidades con zonas de borde intervenidas</t>
  </si>
  <si>
    <t>Dirección de Seguridad</t>
  </si>
  <si>
    <t>El reporte de cumplimiento de la actividad es anual, sin embargo, durante el primer trimestre de 2026, se aplicó el instrumento de recolección de información en dos (2) de la tres (3) localidades previstas, a saber: Engativá y Suba. Se elaboró un (1) informe sobre cada una de las localidades, que se actualizará trimestralmente con el apoyo del enlace territorial de la SDSCJ en cada localidad. Esta etapa es fundamental para conocer las necesidades y riesgos en materia de seguridad y convivencia en las localidades borde de la ciudad, que permitirá iniciar el proceso de proyección de actividades en estas zonas, orientadas mitigar factores de riesgo asociados a la comisión de delitos y violencias en las zonas de borde del Distrito.</t>
  </si>
  <si>
    <t>Número de municipios limítrofe con los que se avance en procesos de recolección, análisis e intercambio de información</t>
  </si>
  <si>
    <t>Municipios con avance en recolección, análisis e intercambio de información</t>
  </si>
  <si>
    <t xml:space="preserve">El reporte de cumplimiento de la actividad es anual, sin embargo durante el primer trimeste de 2026, se realizó la primera versión del documento de caracterización de bordes urbanos en seguridad, con el apoyo de la Oficina de Análisis de Información y Estudios Estratégicos de la SDSCJ. Adicionalmente, se recopiló y sistematizó información sobre condiciones de seguridad y convivencia sobre tres (3) municipios de los municipios priorizados con los cuales se realizaron mesas de trabajo interinstitucional: Funza, Mosquera y Madrid. </t>
  </si>
  <si>
    <t>Porcentaje de ejecución de las actividades requeridas para elaborar los documentos técnicos y gestionar en las instancias correspondientes la expedición de un acto administrativo para la creación de un Fondo Cuenta</t>
  </si>
  <si>
    <t>Actividades del plan de trabajo</t>
  </si>
  <si>
    <t>Dirección Cárcel Distrital</t>
  </si>
  <si>
    <t>Se consolidó el sustento jurídico basado en la Ley 65 de 1993 y la Ley 1709 de 2014 para garantizar el derecho al trabajo de la PPL, logrando la redacción del borrador del Proyecto de Acuerdo que establece un “Fondo Cuenta” para la administración y reinversión de recursos en programas productivos. Este avance corresponde al 10% de cumplimiento, en el marco de la fase de alistamiento del plan de trabajo, que incluyó la estructuración técnica y metodológica del documento como base para su desarrollo progresivo durante la vigencia.</t>
  </si>
  <si>
    <t>Número de documentos técnicos diseñados para la formulación de la Tabla Operativa Especial del Cuerpo de Custodia y Vigilancia de la SDSCJ</t>
  </si>
  <si>
    <t>Documento técnico</t>
  </si>
  <si>
    <t>Se evidencian avances significativos en la fase de estructuración técnica del proceso, destacándose la articulación interinstitucional con la Policía Nacional para la identificación de buenas prácticas relacionadas con el plan de carrera y las Tablas de Organización Policial (TOP). Asimismo, se han identificado referentes normativos y metodológicos aplicables al Cuerpo de Custodia y Vigilancia, y se han generado insumos técnicos clave para la construcción de las Tablas Operativas Especiales (TOES), necesarias para los planes de continuidad. De igual forma, se han fortalecido canales de cooperación institucional que aportan al proceso de diseño. En este sentido, la actividad se encuentra en fase de diagnóstico y levantamiento de información, con avances pertinentes y alineados al cumplimiento del objetivo propuesto.</t>
  </si>
  <si>
    <t>Porcentaje de Jornadas de atención integral y acompañamiento jurídico y psicosocial para los PPL recluidos en las Estaciones de Policía y URI de Puente Aranda realizadas.</t>
  </si>
  <si>
    <t>Jornadas</t>
  </si>
  <si>
    <t>Subsecretaría de Acceso a la Justicia</t>
  </si>
  <si>
    <t>Durante el primer trimestre de 2026 se cumplió con el 100% de las actvidades programadas, de forma que se desarrollaron 20 talleres y jornadas, orientados al fortalecimiento psicosocial y jurídico de la población atendida en la URI de Puente Aranda y en estaciones de Policía, consolidando una intervención integral enfocada en el bienestar, la resocialización y el acceso a la justicia.
1. Talleres Psicosociales
Del total de actividades realizadas, la mayoría correspondió a talleres psicosociales, los cuales estuvieron orientados al fortalecimiento de capacidades emocionales, sociales y personales de las personas participantes. Estos espacios abordaron temáticas clave como:
Salud mental, promoviendo el reconocimiento emocional, el autocuidado y el manejo de situaciones de estrés propias del contexto de privación o restricción de la libertad.
Sensibilización, orientada a la reflexión sobre la convivencia, el respeto de normas y la corresponsabilidad social.
Desarrollo de habilidades integrales, enfocadas en competencias personales y sociales para la vida cotidiana y la reintegración social.
Proyecto de vida, fortaleciendo procesos de reflexión individual sobre metas, expectativas y oportunidades futuras.
Resocialización, dirigida a facilitar procesos de adaptación social, construcción de normas y fortalecimiento de conductas prosociales.
Club de lectura fácil, como estrategia pedagógica y terapéutica para el fortalecimiento cognitivo, la comprensión lectora y la expresión de ideas.
Estos talleres se realizaron de manera reiterada a lo largo del trimestre, lo que evidencia un proceso continuo y sistemático de acompañamiento psicosocial. Cada actividad contó con su respectiva ficha metodológica y listado de asistencia, garantizando el registro, la trazabilidad y la calidad de la intervención.
2. Talleres y Jornadas Jurídicas
De manera complementaria, se llevaron a cabo jornadas jurídicas tanto en la URI de Puente Aranda como en estaciones de Policía, orientadas a garantizar el acceso a la información y orientación legal de las personas participantes. Estas jornadas permitieron:
Brindar orientación jurídica básica sobre derechos, deberes y procedimientos legales.
Resolver inquietudes relacionadas con la situación jurídica de las personas privadas o vinculadas a procesos policiales.
Fortalecer la comprensión del sistema de justicia y los canales institucionales disponibles.
Las jornadas jurídicas fueron debidamente soportadas mediante informes ejecutivos y listados de asistencia, lo que da cuenta del cumplimiento de los objetivos planteados y de la participación efectiva de la población atendida.</t>
  </si>
  <si>
    <t>Porcentaje de ejecución de las fases para el diseño e implementación de un nuevo modelo de atención restaurativo para el programa Casa Libertad</t>
  </si>
  <si>
    <t>Fases de modelo</t>
  </si>
  <si>
    <t>Durante el primer trimestre se dio cumplimiento al 100% de las actvidades programadas, dando un cumplimiento del 10%, de forma que se desarrollaron acciones orientadas al cumplimiento de la Fase 1: Contextualización y plan de trabajo, centradas en el reconocimiento integral del programa Casa Libertad y en la estructuración del proceso para el diseño e implementación del nuevo Modelo de Atención con enfoque restaurativo. Estas actividades incluyeron la contextualización del programa, la construcción, socialización y aprobación del plan de trabajo que definió alcance, propósito, etapas, productos y tiempos del proceso, así como la revisión y análisis de información técnica y documental antecedente. Adicionalmente, se llevó a cabo una reunión con el equipo de la Dimensión Individual, lo que permitió identificar lineamientos, instrumentos, actividades y flujos del proceso, dejando evidencia formal mediante actas, correos, relatorías y listados de asistencia, en cumplimiento de las metas establecidas para esta fase.</t>
  </si>
  <si>
    <t>Porcentaje de ejecución de las fases para el diseño e implementación de una Escuela de Oficios para el Centro Integral de Justicia Bosa Campo Verde</t>
  </si>
  <si>
    <t>Fases del plan de trabajo del diseño e implementación</t>
  </si>
  <si>
    <t>Dirección Responsabilidad Penal Adolescente</t>
  </si>
  <si>
    <t>De acuerdo con la programación del primer trimestre de la vigencia, no se contemplaba ningún avance. En consecuencia, conforme al Plan de Acción – POA 2026, el primer reporte se presentará con corte al segundo trimestre de 2026.</t>
  </si>
  <si>
    <t>Porcentaje de ejecución de las fases para gestionar la formulación la política pública de prevención de la vinculación de jóvenes al delito</t>
  </si>
  <si>
    <t>Política Pública</t>
  </si>
  <si>
    <t>Porcentaje de ejecución de las fases para gestionar la expedición de un acto administrativo para reconocer el PDJJR como un programa de interés distrital</t>
  </si>
  <si>
    <t>Fases para acto administrativo</t>
  </si>
  <si>
    <t>Porcentaje de avance en la implementación de un proyecto de analítica.</t>
  </si>
  <si>
    <t>Oficina Centro de Comando, Control, comunicaciones y Cómputo-C4</t>
  </si>
  <si>
    <t>Durante el periodo reportado se avanzó en la documentación de los requerimientos para la herramienta de analítica descriptiva, estableciendo el alcance del proyecto y definiendo los requerimientos funcionales y no funcionales de la solución. Este ejercicio se desarrolló de manera articulada con la Oficina de Análisis de Información y Estudios Estratégicos.
Adicionalmente, se realizó el prototipado de la interfaz del tablero de control y la carga de una base de datos estática en formato Excel, correspondiente a los incidentes del NUSE 123, con el fin de probar la implementación preliminar de la interfaz y validar su funcionamiento a nivel exploratorio.</t>
  </si>
  <si>
    <t>Porcentaje de avance en la implementación del plan de cobertura del SVV del C4</t>
  </si>
  <si>
    <t>Entregables del plan de cobertura</t>
  </si>
  <si>
    <t xml:space="preserve">Durante el trimestre se presentaron los siguientes avances por entregable:
Entregable 1: En el marco del proceso de expansión del sistema, se ejecutó el 99% de las visitas de campo programadas para la instalación de cámaras, evidenciando un alto nivel de cumplimiento frente a la programación establecida. Adicionalmente, se adelantaron las gestiones necesarias para la disponibilidad de recursos requeridos para la adición presupuestal, correspondientes a $4.200 millones para conectividad y $2.800 millones asociados a la resolución de energización con ENEL, como insumo para la ampliación y sostenibilidad del sistema.
Entregable 2: De acuerdo con los resultados de la invitación que hizo el Alcalde a la ciudadanía que cuenta con cámaras de videovigilancia a integrarse el SVV de Bogotá, se registraron 200 intenciones de integración las cuales están en proceso de validación y posterior priorización conforme con la disponibilidad de puntos del sistema. Por otra parte, se avanzó en la integración de cámaras privadas al Sistema de Video Vigilancia del C4, logrando la integración de 43 cámaras durante el mes de marzo, para un acumulado de 163 cámaras integradas a la fecha.
Entregable 3: Frente a la reposición de cámaras, se dio cumplimiento a la primera actividad del cronograma establecido para lograr el convenio con los FDL a través del cual se espera adquirir recursos para este entregable. Esta actividad fue: “Proyección y remisión valor proyectado para reposición de cámaras y UPS”
Entregable 4: Se avanzó en la integración de una (1) entidad adicional al Sistema de Video Vigilancia, correspondiente a la Secretaría de Educación con la integración de 2 colegios, fortaleciendo la articulación institucional y la cobertura del sistema.
</t>
  </si>
  <si>
    <t xml:space="preserve">Número de documentos técnicos de soporte elaborados con la estrategia para la consolidación del C5 y del C Neuronal </t>
  </si>
  <si>
    <t xml:space="preserve"> Documento de Estrategia C5 - C Neuronal presentado por el Secretario</t>
  </si>
  <si>
    <t>Durante el trimestre se avanzó en la consolidación de la propuesta inicial de modernización del C4 hacia el C5, la cual constituye el marco estratégico base para la estructuración del documento técnico de la estrategia.
De igual forma, se avanzó en la estructuración del documento correspondiente al modelo tecnológico de transición del C4 al C5, el cual se encuentra en proceso de revisión por parte de la Jefatura del C4.</t>
  </si>
  <si>
    <t>Porcentaje de avance en el diseño de la metodología de gestión de proyectos bajo estándares internacionales aplicada al Sistema de Emergencias</t>
  </si>
  <si>
    <t>Actividades ejecutadas del plan de trabajo para el diseño</t>
  </si>
  <si>
    <t>Durante el trimestre se avanzó en la elaboración de el documento preliminar de diagnóstico del estado actual de la gestión de proyectos en el C4, así como de los procesos asociados al Sistema de Emergencias, con el fin de identificar las principales fortalezas, brechas y oportunidades de mejora en la forma en que se gestionan los proyectos institucionales.
Adicionalmente, se avanzó en la estructuración de el documento preliminar orientado a la identificación y análisis de estándares internacionales de gestión de proyectos aplicables al sector público y a sistemas de emergencias, incluyendo referentes como PMI, PRINCE2, ISO 21500 y enfoques ágiles, entre otros, como insumo para la definición de una metodología adaptada al contexto del C4.</t>
  </si>
  <si>
    <t>Número de tableros de control implementados</t>
  </si>
  <si>
    <t>tableros de control</t>
  </si>
  <si>
    <t>Durante el trimestre se avanzó en la estructuración de la base de datos requerida para el seguimiento y control de los proyectos del C4, incorporando variables asociadas a planeación, ejecución y contratación, como insumo para fortalecer el monitoreo integral de los proyectos institucionales.
Adicionalmente, esta estructura de base de datos fue revisada en una primera reunión de validación con los líderes de las áreas administrativa, jurídica y de planeación del C4, con el propósito de verificar la disponibilidad y consistencia de la información, de acuerdo con las variables identificadas y los sistemas de información existentes.</t>
  </si>
  <si>
    <t>Porcentaje de avance en el diseño e implementación de la estrategia para minimizar las llamadas improcedentes en la línea 123</t>
  </si>
  <si>
    <t>En el marco del diseño de la línea base para la identificación del comportamiento de las llamadas improcedentes, se adelantó un análisis de datos de las llamadas recibidas en la línea 123, correspondiente a un periodo de tiempo específico, que permitió identificar el top de las llamadas improcedentes como insumo para la formulación de la estrategia.
De manera paralela, se avanzó en la formulación de la estrategia integral para minimizar las llamadas improcedentes en la línea 123, en la cual se definieron objetivos estratégicos, líneas de acción, componentes de intervención (procedimental, tecnológico, institucional y comunicativo) y actores responsables. Esta versión preliminar se encuentra actualmente en proceso de revisión interna al interior del C4.
Así mismo, se realizó una revisión preliminar del procedimiento asociado al uso inadecuado de la línea 123, como parte del fortalecimiento del componente procedimental de la estrategia.
Adicionalmente, se llevaron a cabo primeras pruebas internas exploratorias para la implementación de un sistema IVR en la sala unificada de recepción, orientadas a mejorar la gestión y orientación de las llamadas improcedentes desde los primeros niveles de atención.
En cuanto a la articulación institucional, se realizó una primera mesa de trabajo con la Dirección de Gestión Policiva, orientada a la implementación de las acciones definidas en la estrategia para la reducción de llamadas improcedentes; el acta correspondiente se encuentra en proceso de revisión para firma.</t>
  </si>
  <si>
    <t>Porcentaje de avance en el diseño e implementación de la estrategia de comunicación de la gestión del C4 tanto interna como externa</t>
  </si>
  <si>
    <t>Durante el trimestre se realizó el diagnóstico de las comunicaciones del C4 y de la Secretaría de Seguridad, Convivencia y Justicia (SCJ), así como de los canales de comunicación disponibles, con el fin de identificar fortalezas y debilidades en la estrategia comunicativa y establecer oportunidades de mejora orientadas a fortalecer el reconocimiento institucional del C4 por parte de la ciudadanía.
Como resultado de este ejercicio, se avanzó en la elaboración del Plan de Comunicaciones, el cual fue estructurado con base en los hallazgos del diagnóstico y permitió definir actividades y acciones de comunicación dirigidas tanto al cliente interno como al externo de la entidad, como insumo para la implementación de la estrategia comunicativa, como base para la estructuración de la estrategia definitiva.
Adicionalmente, se avanzó en la implementación de acciones de comunicación interna, orientadas a socializar la gestión del C4 y sus principales líneas de trabajo al interior de la entidad. De igual forma, se inició el desarrollo de materiales audiovisuales y gráficos como soporte para la implementación de la estrategia de comunicación del C4.
Así mismo, se realizó seguimiento a las acciones de comunicación externa que se vienen implementando desde la Oficina de Comunicaciones de la SCJ, con el fin de articular los mensajes institucionales y asegurar coherencia en la divulgación de la gestión del C4.
Finalmente, se adelantaron acciones iniciales de sensibilización dirigidas a la ciudadanía sobre el buen uso de la línea 123, como parte del componente comunicativo de la estrategia y en coherencia con los objetivos definidos en el Plan de Comunicaciones.</t>
  </si>
  <si>
    <t>Porcentaje de avance en la certificación del sistema NUSE</t>
  </si>
  <si>
    <t>Sistema Certificado</t>
  </si>
  <si>
    <t>Durante el trimestre se adelantaron avances asociados a las siguientes acciones:
Inducción a nuevos líderes: se llevó a cabo la inducción a nuevos colaboradores del C4 encargados del seguimiento de algunos estándares de NENA, con el fin de socializar los requisitos aplicables, los documentos institucionales que dan cumplimiento a dichos estándares y las evidencias que deben ser aportadas.
Actualización de anexos del SGC NENA en el repositorio del C4: se inició la revisión de los anexos referenciados en el Manual del Sistema de Gestión de Calidad NENA, contrastándolos con la documentación publicada en MIPG, con el propósito de identificar posibles cambios de versión y proceder con la actualización correspondiente en el repositorio institucional del C4.
Actualización del Manual del Sistema de Gestión de Calidad NENA del C4: se inició la revisión de la descripción de cada uno de los estándares, realizando ajustes puntuales cuando fue necesario, especialmente en los casos asociados a modificaciones en los anexos aplicables.</t>
  </si>
  <si>
    <t>Número de mesas de trabajo realizadas</t>
  </si>
  <si>
    <t>Mesas de trabajo</t>
  </si>
  <si>
    <t>Dirección de Bienes para la S.C y AJ</t>
  </si>
  <si>
    <t>Durante el primer trimestre de 2026 se avanzó en la implementación de los módulos del Sistema para la Administración de Bienes – SIMBA, mediante la realización de dos (2) mesas de trabajo con la Dirección de Tecnologías de la Información (DTSI) (una en febrero y una en marzo). Estos espacios permitieron la articulación técnica y funcional para la definición del roadmap de desarrollo 2026, el seguimiento a los módulos priorizados (servicios públicos, infraestructura y combustibles) y la revisión de requerimientos funcionales. En enero no se realizaron mesas debido a la formalización de los procesos de contratación del personal de la DTSI y de la Dirección de Bienes.</t>
  </si>
  <si>
    <t>Porcentaje de solicitudes atendidas para el plan de apoyo al bienestar y reconocimiento al personal uniformado.</t>
  </si>
  <si>
    <t>Solicitudes tramitadas</t>
  </si>
  <si>
    <t>Subsecretaría de Inversiones y Fortalecimiento de Capacidades Operativas</t>
  </si>
  <si>
    <t>Durante el primer trimestre del año 2026, se recibieron cinco (5) solicitudes por parte de la MEBOG, y se expidieron cinco (5) actos administativos: Resoluciones No. 021, No. 022, No. 023 del 3 de marzo de 2026, No. 031 y 032 del 18 de marzo de 2026, mediante las cuales se reconoció y ordenó el pago de los recursos por el orden de los $242.300.151</t>
  </si>
  <si>
    <t>Porcentaje de estudios previos elaborados dentro de los plazos establecidos</t>
  </si>
  <si>
    <t>Estudios previos</t>
  </si>
  <si>
    <t>Dirección Técnica</t>
  </si>
  <si>
    <t>Durante el primer trimestre del 2026 se elaboraron 178 estudios previos para el fortalecimiento de las capacidades operativas de los organismos de seguridad, convivencia y justicia del distrito, de acuerdo a los 178  requerimientos recibidos</t>
  </si>
  <si>
    <t>Número de jornadas de socialización a los clientes internos y externos frente al diligenciamiento del Requerimiento solicitud bienes y servicios gestionados por la Subsecretaría de Inversiones y Fortalecimiento de Capacidades Operativas</t>
  </si>
  <si>
    <t>Jornadas de socialización</t>
  </si>
  <si>
    <t>Durante el primer trimestre se realizó una socialización frente al diligenciamiento del formato requerimiento solicitud bienes y servicios gestionados por la Subsecretaría de Inversiones y Fortalecimiento de Capacidades Operativas a los clientes internos y externos.</t>
  </si>
  <si>
    <t>Número de mesas de trabajo de seguimiento realizados</t>
  </si>
  <si>
    <t>Durante el primer trimestre se realizaron 3 seguimientos por parte de la Directora técnica con los grupos técnicos estructuradores de los procesos que se deben adelantar en la Dirección Técnica del PAA 2026.</t>
  </si>
  <si>
    <t>Número de Memorando emitidos con los lineamientos para la radicación de procesos</t>
  </si>
  <si>
    <t>Anual</t>
  </si>
  <si>
    <t>Dirección de Operaciones para el Fortalecimiento</t>
  </si>
  <si>
    <t xml:space="preserve">Durante el primer trimestre de la vigencia 2026, la Dirección de Operaciones para el Fortalecimiento emitió un memorando dirigido a las dependencias de la entidad, mediante el cual se establecieron los lineamientos generales para la radicación de trámites contractuales.
Lo anterior, en desarrollo de los principios de planeación, transparencia, responsabilidad, economía y selección objetiva consagrados en la normativa vigente y en el Manual de Contratación de la Entidad, con el propósito de garantizar la adecuada estructuración, revisión y trámite de los procesos contractuales, así como promover la eficiencia, la transparencia y el cumplimiento de las disposiciones aplicables en todas las actuaciones adelantadas por las áreas responsables.
</t>
  </si>
  <si>
    <t>Número de transferencias realizadas en la vigencia</t>
  </si>
  <si>
    <t>Transferencias documentales</t>
  </si>
  <si>
    <t>Conforme a la programación esta actividad no se requiere reportar para el primer trimestre</t>
  </si>
  <si>
    <t>Número de mesas de seguimiento a procesos contractuales</t>
  </si>
  <si>
    <t>Al corte del primer trimestre de la vigencia 2026, se realizaron tres (3) mesas de seguimiento orientadas a atender las solicitudes de nuevos procesos de contratación, en sus diferentes modalidades, así como las novedades contractuales radicadas ante la Dirección de Operaciones para el Fortalecimiento. Estas mesas han permitido verificar el avance de los trámites solicitados por las dependencias, con el fin de garantizar su adecuada gestión dentro de los términos establecidos y su oportuna suscripción. Como resultado de este seguimiento, se evidencia que, durante el primer trimestre, la Dirección de Operaciones para el Fortalecimiento gestionó y suscribió de manera oportuna tanto las novedades contractuales como los nuevos contratos.</t>
  </si>
  <si>
    <t>Número de reportes de seguimiento a radicación de procesos contractuales y a contratos por liquidar y/o cerrar</t>
  </si>
  <si>
    <t>Reporte Mensual</t>
  </si>
  <si>
    <t>Al corte del primer trimestre de la vigencia 2026, se realizaron tres (3) mesas de seguimiento orientadas a atender las solicitudes de nuevos procesos de contratación, en sus diferentes modalidades, así como las novedades contractuales radicadas ante la Dirección de Operaciones para el Fortalecimiento. Estas mesas han permitido verificar el avance de los trámites solicitados por las dependencias, con el fin de garantizar su adecuada gestión dentro de los términos establecidos y su oportuna suscripción. Como resultado de este seguimiento, se evidencia que, durante el primer trimestre, la Dirección de Operaciones para el Fortalecimiento gestionó y suscribió de manera oportuna tanto las novedades contractuales como los nuevos contratos.
Durante el primer trimestre de la vigencia 2026, la Dirección de Operaciones para el Fortalecimiento emitió tres (3) reportes de seguimiento al cumplimiento en la radicación de procesos de contratación y/o adiciones, conforme a la programación establecida en el Plan Anual de Adquisiciones (PAA) para la vigencia 2026. Dichos reportes fueron generados en los meses de enero, febrero y marzo.
En cada seguimiento, se remitió a las áreas responsables un informe detallado en el que se indicó el número de procesos y/o adiciones radicadas, así como aquellas que no fueron gestionadas dentro de los plazos previstos, con el fin de fortalecer el control y la oportunidad en la gestión contractual.
En el último reporte, con corte al 26 de marzo de 2026 PAA V8, se evidenció que no fueron radicados veintiun (21) procesos de selección, así como cuarenta y ocho (48) solicitudes correspondientes a adiciones y prórrogas.
Adicionalmente, se informó a las dependencias sobre la existencia de ciento cuarenta y tres (143) contratos con plazo de ejecución finalizado, los cuales se encuentran pendientes de liquidación, así como dos mil setecientos ochenta y cinco (2.785) contratos que cumplen las condiciones para inicio de trámite de cierre de expediente en la plataforma SECOP.</t>
  </si>
  <si>
    <t>Número de comunicaciones emitidas</t>
  </si>
  <si>
    <t>Comunicaciones emitidas</t>
  </si>
  <si>
    <t>Durante el primer trimestre de 2026, y en cumplimiento de la actividad establecida en el Plan Operativo Anual (POA) relacionada con la comunicación trimestral a supervisores y apoyos a la supervisión sobre las novedades evidenciadas frente al cargue oportuno de la documentación contractual en la plataforma SECOP, la Dirección de Bienes emitió el memorando No. 3-2026-14832 del 31 de marzo de 2026, mediante el cual se informaron las observaciones identificadas en el proceso de verificación adelantado. Para este ejercicio se realizó seguimiento a un total de 252 contratos asociados a los diferentes grupos funcionales de la Dirección, distribuidos así: Gestión de Cuentas (104 contratos), Comodatos (34 contratos), Apoyo Tecnológico (33 contratos), Apoyo Logístico (32 contratos), Infraestructura (20 contratos), Movilidad (13 contratos), Seguros (12 contratos) y Semovientes (4 contratos). A partir de este análisis se comunicaron a los articuladores las novedades evidenciadas frente al cargue de documentos en SECOP, solicitando la gestión correspondiente con los apoyos a la supervisión para subsanar las situaciones identificadas y garantizar el cumplimiento de los lineamientos establecidos en el Manual de Supervisión y en el instructivo institucional de publicación en SECOP.</t>
  </si>
  <si>
    <t>Número de mesas técnicas realizadas</t>
  </si>
  <si>
    <t>Actas de mesas técncias</t>
  </si>
  <si>
    <t>Durante el primer trimestre de 2026 se dio cumplimiento a la actividad, mediante la realización de una (1) mesa técnica de seguimiento bimestral al avance físico y financiero de los contratos supervisados por la Dirección de Bienes, llevada a cabo el 26 de febrero de 2026. En este espacio se consolidó y analizó la información reportada por los equipos, con énfasis en la verificación de hitos críticos, la identificación de alertas frente a riesgos de incumplimiento y la detección de posibles desviaciones en la ejecución contractual. La mesa permitió fortalecer el control y seguimiento a la gestión contractual, facilitando la toma de decisiones oportunas. Como evidencia, se cuenta con el acta , asistencia y pantallazo de la grabación de la sesión.</t>
  </si>
  <si>
    <t>Número de mesas técnicas de seguimiento a la planeación y ejecución de la adquisición de bienes y servicios</t>
  </si>
  <si>
    <t>Mesas técnica de seguimiento</t>
  </si>
  <si>
    <t>Se realizó una mesa técnica con cada uno de los organismos de seguridad que cuentan con recursos en el PAA del 2026 (MEBOG, Brigada XIII, Fiscalía General de la Nacional); en este espacio se informó e hizo seguimiento a la proyección de la inversión y de la operación programada para la vigencia 2026</t>
  </si>
  <si>
    <t>Número de Jornadas de capacitación a las dependencias</t>
  </si>
  <si>
    <t>Jornadas de capacitación</t>
  </si>
  <si>
    <t>Mesas  técnicas</t>
  </si>
  <si>
    <t>Durante el primer trimestre de 2026 se adelantó la recopilación y programación semanal de las necesidades de mantenimiento del parque automotor asignado en comodato a las agencias MEBOG y Brigada XIII, mediante la realización de ocho (8) mesas técnicas de seguimiento, cuyas actas soportan la gestión realizada. En estos espacios se consolidaron las solicitudes de mantenimiento, se priorizaron las intervenciones conforme a las necesidades operativas y se definió la programación correspondiente. 
Frente a lo programado (10 mesas), no fue posible realizar dos (2) sesiones: una asociada a las demoras en la contratación del personal de apoyo al inicio del trimestre y otra debido a la priorización institucional de la entrega de motocicletas a la MEBOG, lo cual limitó la disponibilidad para la realización de la mesa. No obstante, las necesidades correspondientes fueron incorporadas en sesiones posteriores y se garantizaron atenciones prioritarias, asegurando la continuidad en la gestión y el mantenimiento oportuno del parque automotor.</t>
  </si>
  <si>
    <t>Número de informes de seguimiento con las evidencias</t>
  </si>
  <si>
    <t>Seguimientos</t>
  </si>
  <si>
    <t xml:space="preserve">Durante el primer trimestre de 2026 se dio cumplimiento a la actividad de seguimiento mensual al consumo de combustible de las agencias registradas en la Orden de Compra No. 149030, conforme a los parámetros establecidos en el Procedimiento de Abastecimiento PD-AB-05. Como resultado, se elaboró el Informe de Seguimiento al Abastecimiento de Combustible correspondiente al periodo enero–marzo de 2026, el cual contiene el análisis del volumen suministrado, la discriminación por tipo de combustible y categoría vehicular, así como la verificación del cumplimiento de los parámetros de consumo definidos.
Se precisa que los resultados del ejercicio fueron socializados al Director de Bienes mediante comunicación oficial (correo electrónico), en la cual se remitió el informe y se presentaron las conclusiones y alertas identificadas, constituyéndose este en el soporte de las decisiones y acciones derivadas del seguimiento realizado. </t>
  </si>
  <si>
    <t>Número de convenios interadministrativos celebrado entre a SDSCJ y los Fondos de Desarrollo Local</t>
  </si>
  <si>
    <t>Convenio</t>
  </si>
  <si>
    <t>Oficina Asesora de Planeación</t>
  </si>
  <si>
    <t>Número de estudios técnicos de rediseño institucional presentados</t>
  </si>
  <si>
    <t>Numérico</t>
  </si>
  <si>
    <t>Dirección de Gestión Humana</t>
  </si>
  <si>
    <t>Número de informes publicados</t>
  </si>
  <si>
    <t>informe publicado</t>
  </si>
  <si>
    <t>Subsecretaría de Gestión Institucional</t>
  </si>
  <si>
    <t>Se realizó la primera publicación del seguimiento al plan de austeridad durante la vigencia 2026 el cual corresponde al seguimiento de la vigencia 2025</t>
  </si>
  <si>
    <t>Número de seguimientos realizados</t>
  </si>
  <si>
    <t>seguimientos realizados</t>
  </si>
  <si>
    <t>Para este segundo reporte se adjuntan los seguimientos correspondientes a los meses de Enero, febrero y Marzo. Es importante recordar que los seguimientos se realizan durante el mes indicado, pero la información reportada corresponde al mes inmediatamente anterior.
Con este reporte se completa un total acumulado de tres seguimientos, distribuidos así:
Primer trimestre: 3
Acumulado: 3</t>
  </si>
  <si>
    <t>Número de mesas técnicas de seguimiento al PAA realizadas</t>
  </si>
  <si>
    <t>actas de mesas técnicas</t>
  </si>
  <si>
    <t>La mesa técnica del PAA se llevó a cabo dentro de los tiempos establecidos. Como evidencia, se adjunta el acta correspondiente.
Con este reporte se completa un total acumulado de una mesas técnicas realizadas, distribuidas de la siguiente manera:
Primer trimestre: 1
Acumulado: 1</t>
  </si>
  <si>
    <t>Numero de capacitaciones realizadas</t>
  </si>
  <si>
    <t>Capacitaciones</t>
  </si>
  <si>
    <t>Dirección Jurídica y Contractual</t>
  </si>
  <si>
    <t>En el primer tirmestre fue realizada la capacitacion el 16 de marzo a los supervisores y contratistas de la secretaría informando los lineamientos de la supervision, y se incluye la lista de asistencia</t>
  </si>
  <si>
    <t>Número de comunicaciones realizadas de líneas contractuales</t>
  </si>
  <si>
    <t>Comunicaciones</t>
  </si>
  <si>
    <t>Se envio el memorando 3-2026-14340 con los lineamientos de cargue secop, guias de supervisón socializado via SIGA</t>
  </si>
  <si>
    <t>Número de capacitaciones en lineamientos de daño antijurídico</t>
  </si>
  <si>
    <t>la presente actividad se tiene planeada para el segundo tirmestre.</t>
  </si>
  <si>
    <t>Número de informes de seguimiento realizados a las resoluciones administrativas que confirmes o revoquen decisiones policivas de primera instancia sometidas a consideración</t>
  </si>
  <si>
    <t>Número de informes</t>
  </si>
  <si>
    <t xml:space="preserve">El informe de segunda instancia de policivos señala que se sucribieron 7 trámites con decision con la emision de las correspondiente resoluciones y 5 tramites  en desarrollo para la elaboracion de la decision - </t>
  </si>
  <si>
    <t>Capacitaciones realizadas</t>
  </si>
  <si>
    <t>Dirección Financiera</t>
  </si>
  <si>
    <t xml:space="preserve">Para el primer trimestre se realizó 1 capacitación a las areas con el tema relacionado al "Trámite para la Radicación de Cuentas", con el fin de socializar y mejorar los procesos de acuerdo a los procedimientos.
</t>
  </si>
  <si>
    <t>Número de asesorías sobre pasivos exigibles y reservas presupuestales</t>
  </si>
  <si>
    <t>Asesorías</t>
  </si>
  <si>
    <t>Para el primer trimestre se brindo asesoria tecnica y acompañamiento a las areas frente al tramite, revisión y  de depuración de pasivos exigibles.  
Primer trimestre: 1
Acumulado: 1</t>
  </si>
  <si>
    <t>Porcentaje de vacantes de Gestores del Orden cubiertas mediante proceso de selección y vinculación</t>
  </si>
  <si>
    <t>Porcentaje</t>
  </si>
  <si>
    <t>Seguimiento</t>
  </si>
  <si>
    <t>Se realizó reunión del Comité de Aseguramiento de la Dirección de Gestión Humana a través del cual se abordaron los temas de: resultados de 2025, Autodiagnóstico 2025, Socialización de metas estratégicas 2026, Creación de Indicadores Internos, Riegos de gestión y riesgos de corrupción, Presupuesto Asignado vigencia 2026, Plan Anual de Adquisiciones y Lineamientos de operación. 
Se definió el cronograma de reuniones del Comité de Aseguramiento.
Se unificó la estructura de la matriz de cronograma para todos los planes de PIC, Bienestar, Vacantes, Previsión y SST. 
Se realizó la organización de las matrices de cronogramas de los planes estratégicos a cargo de la DGH, y se remitieron los lineamientos para el reporte de avances y evidencias en el drive de la dependencia.</t>
  </si>
  <si>
    <t>Número de sistemas de información interoperables</t>
  </si>
  <si>
    <t>Sistermas de información</t>
  </si>
  <si>
    <t>Dirección de Tecnologías y Sistemas de la Información</t>
  </si>
  <si>
    <t>Para el primer trimestre del 2026 se realizó la integración del Sistema de Información SIDIJUS en el ambiente de Pruebas, en el marco de la implementación del Estándar HL7 para la interoperabilidad Distrital de la Secretaría Distrital de Seguridad, Justicia y Convivencia y Bogotá Digital, y las Secretarías Distritales de Salud, Secretaría de la Mujer, que permita prevenir y mejorar la seguridad de casos de Mujeres en riesgo de feminicidio, mediante la participación de las mesas técnicas y seguimiento técnico del proyecto de Mujeres en riesgo de feminicidio.</t>
  </si>
  <si>
    <t>Porcentaje de requerimientos tecnológicos gestionados a través de la mesa de servicio de TI</t>
  </si>
  <si>
    <t>Requerimientos tecnológicos</t>
  </si>
  <si>
    <t>En el periodo del 01 de enero al 31 de marzo del 2026, se gestionaron 6211 requerimientos de servicios de TI,  con una efectividad del 100 %
De las cuales, se solucionaron  completamente  6079 (cerrados) y 46 (Resuelto) que equivale al  98,16% y los 86 requerimientos restantes que  corresponden al  1,38% fueron asignados a los equipos responsables y se encuentran en gestión y tiempos de respuesta.</t>
  </si>
  <si>
    <t>Porcentaje de disponibilidad de las soluciones tecnologicas</t>
  </si>
  <si>
    <t>Disponibilidad de soluciones tecnológicas</t>
  </si>
  <si>
    <t xml:space="preserve">Para el primer trimestre del 2026, la disponibilidad de las 22 soluciones tecnologicas de la Entidad a cargo de la DTSI  fue de 98,15% resultado promedio de la mismas, información consolidada a partir  de los datos generados por la herramienta de monitoreo  System Operations Manager. Promedio que se calcula  manualmente. </t>
  </si>
  <si>
    <t>Porcentaje de cumplimiento de las actividades establecidas en los planes</t>
  </si>
  <si>
    <t>Avance de cumplimiento</t>
  </si>
  <si>
    <t>En la reunión 06 de abril del 2026, se realizó el seguimiento a las actividades definidas en el Plan Estratégico de Tecnologías de Información - PETI, Plan de Seguridad y Privacidad de la Información y al Plan Tratamiento de Riesgos de Seguridad de la Información con corte al primer trimestre del 2026. Es importante mencionar que dichos planes fueron aprobados en el Comitè Institucional de Gestión y Desempeño.
Nota: El acta aportada,  es producto de la reunòn que se llevo a cabo entre los profesionaes de Seguridad Digital, Gobinerno Digital y el Ingeniero Jairo Alonso Bohorquez Director Encargado. ( se anexa resolución)</t>
  </si>
  <si>
    <t>Porcentaje de avance en la implementación de la Estrategia de Simplificación y Racionalización de Trámites SDSCJ 2026 registrada en SUIT</t>
  </si>
  <si>
    <t>Actividades del cronograma</t>
  </si>
  <si>
    <t>Se registró en el SUIT la estrategia de racionalización de trámites de la SDSCJ 2026, de tipo administrativo (30 de enero de 2026), orientada a optimizar los tiempos de respuesta en solicitudes de visita mediante la mejora de procesos, identificación de cuellos de botella y uso eficiente de herramientas tecnológicas; incluye 8 actividades lideradas por el equipo de Cárceles.
La segunda racionalización, de tipo tecnológico, corresponde a la vigencia anterior (registrada en noviembre de 2025) y busca modernizar la inscripción de visitantes mediante reconocimiento biométrico en la Cárcel Distrital; también contempla 8 actividades lideradas por la Cárcel y la Dirección de Tecnologías.
Los primeros productos de ambas racionalizaciones tienen fecha de entrega prevista entre abril y mayo.</t>
  </si>
  <si>
    <t>Número de Planes de Continuidad del Negocio por proceso</t>
  </si>
  <si>
    <t>Planes de continuidad</t>
  </si>
  <si>
    <t>Número de seguimientos realizados a los proyectos de inversión con base en el nuevo instrumento de seguimiento ajustado e implementado.</t>
  </si>
  <si>
    <t>seguimiento del tercer mes del trimestre</t>
  </si>
  <si>
    <t>Número de Mesas de la Comisión Intersectorial de Gestión del Suelo con participación de la OAP</t>
  </si>
  <si>
    <t>Mesas de la Comisión</t>
  </si>
  <si>
    <t>_No se celebró mesa en enero y la mesa  de febrero se pospuso para marzo
_El informe trimestral incluye entre temas relevantes: gestión de bases de datos con DADEP y SDP así como su remisión a las áreas misionales de la SCJ;  respuesta a SDHT sobre requerimiento de estado de proyectos de equipamiento  meta con necesidad de suelo y capacidad de financiación.
Nota. De conformidad con las determiantes de la Comisión Intersectorial de Gestión del Suelo, las mesas de equipamientos deben realizarse con una periodicidad mensual; no obstante, para las mesas de enero y febrero fueron canceladas por la Secretaría del Hábitat (delegado técnico de las mesas). Lo anterior motivado por temas propios de la agenda de dicha secretaría y dificultades con la aceptación de participación de las entidades convocadas. Las evidencias cargadas, muestran la reporgramación hecha por la Secretaría Distrital de Hábitat.</t>
  </si>
  <si>
    <t>Número de fases avanzadas del proceso de ajuste y actualización de la PPD SCJ - CPR:
1. Revisión documental;
2. Consulta con Áreas y Entidades;
3. Generación de documentos, formatos, decreto;
4. Radicación propuesta a la SDP.</t>
  </si>
  <si>
    <t>Fases</t>
  </si>
  <si>
    <t>Se adelantaron las siguientes acciones en el marco de la revisión documental:
1. Reuniones: Un primera preparatoria de las acciones de la primera fase y una segunda de seguimiento y tareas pendientes.  
2. Revisión comparativa de los documentos del PISCCJ y de la Política Pública Distrital de Seguridad, Convivencia y Justicia, y Construcción de Paz y Reconciliación, PPDSCJ-CPR.
3. Elaboración de un cuadro comparativo de los planes de acción de la PPDSCJ-CPR y del PISCCJ.
4. Se adelantó una búsqueda documental y revisión bibliográfica sobre nuevos planteamientos frente a los temas de seguridad, convivencia y justicia.
5. Se elaboró un documento analítico resultante de las referencias documentales. Diferencias, semejanzas y nuevos planteamientos.
6. Se solicitó a la OAIEE la revisión y actualización del acápite del diagnóstico del documento técnico de la PPDSCJ-CPR.</t>
  </si>
  <si>
    <t>Porcentaje de implementación del plan de trabajo  para la optimización de los procedimientos</t>
  </si>
  <si>
    <t>Durante el primer trimestre se avanzó en la ejecución de la actividad mediante la elaboración del cronograma de trabajo (5%), el cual fue aprobado por el jefe de la Oficina Asesora de Planeación y define de manera clara las actividades, responsables y tiempos para la optimización de procedimientos. Así mismo, se realizó la consolidación del inventario de procedimientos (5%), logrando consolidar un inventario preliminar institucional que servirá como base para su priorización y posterior optimización.
Evidencias a reportar: 
1. Correo Aprobación Plan de Trabajo
2. Plan de Trabajo
3. Inventario de procedimientos Preliminar</t>
  </si>
  <si>
    <t>Porcentaje de implementación del plan de trabajo  para para la consolidación del banco de buenas practicas y lecciones aprendidas de la SDSCJ</t>
  </si>
  <si>
    <t>A corte del primer trimestre de la vigencia 2026, el plan de trabajo para la consolidación del banco de buenas prácticas y lecciones aprendidas de la SDSCJ presenta un avance del 10%, correspondiente al cumplimiento de la primera actividad programada, relacionada con la formulación del plan de trabajo.
Evidencias entregadas:
1. Plan de Trabajo Excel
2. Correo Aprobación Plan de Trabajo por el Jefe OAP</t>
  </si>
  <si>
    <t>Número de capacitaciones realizadas en temas que permitan prevenir las conductas con incidencia disciplinaria.</t>
  </si>
  <si>
    <t>Oficina de Control Disciplinario Interno</t>
  </si>
  <si>
    <t>De acuerdo con la programación del trimestre 1, la OCDI no programó capacitaciones. No obstante, esta oficina se encuentra en la fase de planeación de las capacitaciones en temas que permitan  prevenir las conductas con incidencia disciplinaria, que se desarrollarán en los siguientes trimestres de 2026.</t>
  </si>
  <si>
    <t>Porcentaje Procesos disciplinarios impulsados que se encuentren activos.</t>
  </si>
  <si>
    <t>Procesos disciplinarios impulsados</t>
  </si>
  <si>
    <t xml:space="preserve">De manera conjunta el equipo de la OCDI procede a realizar la revisión y seguimiento de todos y cada uno de los procesos disciplinarios activos, que cursan tramite a la fecha en la Oficina, los 342 procesos activos se encuentran en decisiones de trámite, dando como resultado el 100% de procesos impulsados en el trimestre 1 de 2026. </t>
  </si>
  <si>
    <t>Número de piezas comunicativas de sensibilización de conductas con incidencia disciplinaria difundidas</t>
  </si>
  <si>
    <t>piezas comunicativas</t>
  </si>
  <si>
    <t>La OCDI se encuentra en la fase preliminar de estructuración de las piezas comunicativas, con el fin de difundir la sensibilización y/o prevención de conductas con incidencia disciplinaria, según lo programado en los siguientes trimestres de 2026.</t>
  </si>
  <si>
    <t>Porcentaje del cumplimiento del Plan Anual de Auditoria</t>
  </si>
  <si>
    <t>Avance al Plan Anual de Auditroria</t>
  </si>
  <si>
    <t>Oficina de Control Interno</t>
  </si>
  <si>
    <t xml:space="preserve"> Durante el primer trimestre de 2026, correspondiente a los meses de enero, febrero y marzo, se programaron un total de 33 actividades, que suman un puntaje total de 23,82.
Estas actividades están relacionadas con los roles de Evaluación de la Gestión del Riesgo y Evaluación y Seguimiento, con la siguiente distribución:
Enero:    12 actividades – 11,5 puntos
Febrero: 11 actividades – 7,3 puntos
Marzo:    10 actividades – 5,02 puntos
El diferencial del 8% obedece a factores operativos y administrativos que incidieron en la oportunidad de ejecución de las actividades, principalmente asociados al inicio del proceso de contratación, el cual se formalizó a partir del 16 de enero, así como a cambios en la jefatura que derivaron en ajustes en la priorización, reprogramación y validación de algunas actividades.
Estas situaciones impactaron la capacidad de ejecución durante el primer trimestre, generando efectos acumulativos en la programación y desarrollo de las actividades objeto de evaluación en el presente reporte.
No obstante, se ha implementado un esquema de seguimiento mensual y control de avances, orientado a la optimización en la gestión del tiempo y recursos, con el propósito de cerrar las brechas identificadas y garantizar el cumplimiento del 100% de las actividades programadas en el PAAI.
</t>
  </si>
  <si>
    <t>Porcentaje de acciones implementadas para la intervención de cultura organizacional</t>
  </si>
  <si>
    <t xml:space="preserve">Se construyó la propuesta de intervención de la cultura organizacional que se presentó a la Dirección de Gestión Humana, la cual fue aprobada y se solicito que se socializará con los líderes de los módulos del programa de talento humano. En el mes de marzo se realizo una reunión presencial con los líderes de los módulos para presentar plan de trabajo y consolidar acciones y actividades que desde los diferentes módulos del Programa de "Talento Humano en una Organización Saludable", apuntan al fortalecimiento de la cultura organizacional en la Entidad y se define el plan de trabajo de clima y cultura organizacional para la vigencia. En el trimestre se realizaron las sigueintes actividades: Jornada de capacitación "Fortalecimiento de competencias para Gerentes Públicos" en la cual participaron 14 directivos; campaña para la promoción de una sana convivencia "Bajémosle 2 rayas"; implementación de las actividades contempladas en el Plan de Cultura Integridad; Capacitaciones sobre Polìtica de Integridad; Jornadas de Inducciòn institucional y bienevenida a contratistas; e implementaciòn de las actividades contempladas en el Plan de Bienestar e Incentivos Institucionales. </t>
  </si>
  <si>
    <t>Número de publicaciones de instrumentos de gestión pública</t>
  </si>
  <si>
    <t>Publicación realizada</t>
  </si>
  <si>
    <t>Dirección de Recursos Físicos y Gestión Documental</t>
  </si>
  <si>
    <t>La presente actividad se tiene planeada para el último semestre de la vigencia.</t>
  </si>
  <si>
    <t>Porcentaje de visitas realizadas durante la vigencia</t>
  </si>
  <si>
    <t>Actas de visitas realizadas</t>
  </si>
  <si>
    <t>Porcentaje de avance del plan de trabajo</t>
  </si>
  <si>
    <t>Se avanzó en el 25% de las actividades del plan de trabajo "APORTES AMBIENTALES PARA RECUPERACIÓN DE ENTORNOS VULNERABLES", las actividades del primer trimeste son; Realizar mesas de trabajo interinstitucionales con direcciones misionales.  Identificar y caracterizar las acciones con impacto ambiental desarrolladas por la Dirección de Seguridad mediante la elaboración de una matriz consolidada. Construcción de la línea base. Mapa de factores ambientales.</t>
  </si>
  <si>
    <t>Número de campañas de comunicación externa implementadas en la vigencia</t>
  </si>
  <si>
    <t>Campañas de comunicación externa</t>
  </si>
  <si>
    <t>Oficina Asesora de Comunicaciones</t>
  </si>
  <si>
    <t xml:space="preserve">En el primer trimestre del año 2026 se implementaron dos (2) campañas de comunicación externa encaminadas a impulsar el pago de comparendos por convivencia a través del botón PSE de LICO y el capítulo de #EnModoPúblico de la estrategia Entre todos #PrevenimosElDelito, con los siguientes resultados: 
*En redes sociales y pagina web :  más de 2,46 millones de personas alcanzadas. 
*En medios de comunicación: 27 publicaciones positivas
En la carpeta habilitada se encuentra las respectivas  evidencias </t>
  </si>
  <si>
    <t>Número de campañas de comunicación interna implementadas en la vigencia</t>
  </si>
  <si>
    <t>Campañas de comunicación interna</t>
  </si>
  <si>
    <t>En el primer trimestre del año 2026 la OAC realizó una (1) campaña de comunicación interna “Bajémosle Dos Rayas” con el fin de   generar conciencia sobre el respeto y pautas de convivencia en la entidad y promover formas correctas de expresarse en el entorno laboral.
En la carpeta habilitada se encuentra las respectivas  evidencias y el reporte de la encuesta de satisfaccion aplicada a la misma.</t>
  </si>
  <si>
    <t>Porcentaje de incremento en el número de seguidores de redes sociales frente al año anterior</t>
  </si>
  <si>
    <t>Resultado</t>
  </si>
  <si>
    <t>Seguidores en redes sociales</t>
  </si>
  <si>
    <t>La OAC cumplió de acuerdo a lo establecido en el primer trimestre del 2026. Al 31 de diciembre de 2025 se registraban 581,418 seguidores, y al corte del 31 de marzo de 2026, aumentamos a 676,788 seguidores, lo que representa un incremento del 16.4%. El reflejo de un resultado positivo de la estrategia y tactivas digitales.</t>
  </si>
  <si>
    <t>Porcentaje de productos de comunicación entregados y solicitados mediante formato 571</t>
  </si>
  <si>
    <t>Productos entregados</t>
  </si>
  <si>
    <t>Se dio cumplimiento total a la actividad, con la entrega del 100% de los productos de comunicación interna y externa solicitados a través del formato 571 durante el primer trimestre de 2026. En este periodo, se recibieron un total de 49 solicitudes de comunicación, los cuales se entregaron con calidad y oportunidad, en su totalidad. 
Todas las evidencias están cargadas en la carpeta habilitada, los  productos y el resumen en formato Excel</t>
  </si>
  <si>
    <t>Etiquetas de fila</t>
  </si>
  <si>
    <t>Total general</t>
  </si>
  <si>
    <t>OBJETIVO 2 - LINEA ESTRATÉGICA N°  1: Elaboración de herramientas de análisis de información y documentos estratégicos que contribuyen a la toma de decisión agiles y oportunas en los procesos misionales bajo una lógica de comprensión integral de territorio</t>
  </si>
  <si>
    <t>OBJETIVO 6 - LINEA ESTRATÉGICA N° 5: Contribución a la conservación del medio ambiente y la mitigación del cambio climático mediante la planeación, prevención, intervención y articulación interinstitucional</t>
  </si>
  <si>
    <t>OBJETIVO 6 - LINEA ESTRATÉGICA N° 6 Consolidación de la comunicación interna y externa como herramienta clave para posicionar los servicios y programas de la SDSCJ, implementando estrategias para el posicionamiento institucional y fortalecimiento de la imagen corporativa</t>
  </si>
  <si>
    <t>Suma de PONDERACION</t>
  </si>
  <si>
    <t>CUMPLIMIENTO PONDERADO</t>
  </si>
  <si>
    <t>Suma de CUMPLIMIENTO PONDERADO</t>
  </si>
  <si>
    <t>CUMPLIMIENTO POR LINEA ESTRATÉGICA</t>
  </si>
  <si>
    <t>CUMPLIMIENTO PROMEDIO</t>
  </si>
  <si>
    <t>TOTAL PROGRAMADO VIGENCIA 
2026</t>
  </si>
  <si>
    <t xml:space="preserve">Se consolidó el documento de la medición de cargas laborales de la entidad y se avanzó en la revisión y validación del Manual Especifico de Funciones, por cada dependencia, acorde con los resultados del levantamiento de cargas de trabajo.
Se realizaron reuniones al interior de la entidad con el Secretario de Despacho, el Subsecretario de Gestión Institucional y Directora de Gestión Humana para presentar los nuevos escenarios de estructura acorde con los lineamientos dados en sesiones anteriores. Posteriormente se realizó reunión con la Subdirección Distrital de Fortalecimiento Institucional, Departamento Administrativo del Servicio Civil Distrital y Secretaria Distrital de Hacienda, presentando las propuestas de rediseño institucional y costos, y en la cual se recibieron comentarios y lineamientos para continuar con el proceso. Acorde con estos planteamientos se realizaron reuniones con la Subsecretaría de Inversiones y Fortalecimiento de Capacidades y la Jefe del C4 para informar sobre el estado del proyecto de rediseño y evaluar posibilidades para el fortalecimiento de la operación al interior de estas dependencias. 
No obstante lo anterior, aunque se tenía contemplado radicar el estudio técnico en marzo, ante las instancias respectivas, esta actividad se postergó debido a que se deben atender los comentarios y lineamientos dados en la reunión que se llevó a cabo en dicho mes. </t>
  </si>
  <si>
    <t>De acuerdo con el cronograma de visitas de verificación de transferencias documentales primarias, las visitas inician a partir del segundo trimestre de 2026, por lo cual en el primer trimestre no se tenian planeadas visitas a realizarse y durante este periodo se elaboró el cornograma de visitas, el cual se adjunta como evidencia.
Si bien, la Dirección de recursos físicos elaboró su plan de trabajo durante el primer trimestre para inicar ejecución en el segundo,  no se tuvo en cuenta la meta  programada para el primer trimestre dentro del POA, quedando sin avances para el periodo.</t>
  </si>
  <si>
    <t>CUMPLIMIENTO PONDERADO TRIMESTRAL POR ACTIVIDAD</t>
  </si>
  <si>
    <t>Oficina Asesora de Planeación/OCI/OCDI</t>
  </si>
  <si>
    <t>Dirección de Gestión Humana/Dirección de Recursos Físicos y Gestión Documental</t>
  </si>
  <si>
    <t>Dirección de Bienes para la S.C y AJ / Subsecretaría de inversiones para el fortalecimiento de capacidades operativas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</si>
</sst>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b/>
      <sz val="18"/>
      <color theme="1"/>
      <name val="Arial"/>
      <family val="2"/>
    </font>
    <font>
      <sz val="18"/>
      <color theme="1"/>
      <name val="Arial"/>
      <family val="2"/>
    </font>
    <font>
      <sz val="11"/>
      <color theme="1"/>
      <name val="Arial"/>
      <family val="2"/>
    </font>
    <font>
      <b/>
      <sz val="18"/>
      <color theme="0"/>
      <name val="Arial"/>
      <family val="2"/>
    </font>
    <font>
      <sz val="10"/>
      <name val="Arial"/>
      <family val="2"/>
    </font>
    <font>
      <b/>
      <sz val="12"/>
      <name val="Arial"/>
      <family val="2"/>
    </font>
    <font>
      <b/>
      <sz val="12"/>
      <color theme="1"/>
      <name val="Arial"/>
      <family val="2"/>
    </font>
    <font>
      <sz val="11"/>
      <color rgb="FF000000"/>
      <name val="Arial"/>
      <family val="2"/>
    </font>
    <font>
      <b/>
      <sz val="11"/>
      <name val="Arial"/>
      <family val="2"/>
    </font>
    <font>
      <b/>
      <sz val="11"/>
      <color rgb="FF000000"/>
      <name val="Arial"/>
      <family val="2"/>
    </font>
    <font>
      <sz val="11"/>
      <name val="Arial"/>
      <family val="2"/>
    </font>
    <font>
      <b/>
      <sz val="11"/>
      <color theme="1"/>
      <name val="Arial"/>
      <family val="2"/>
    </font>
    <font>
      <sz val="8"/>
      <name val="Aptos Narrow"/>
      <family val="2"/>
      <scheme val="minor"/>
    </font>
    <font>
      <sz val="10"/>
      <color theme="1"/>
      <name val="Aptos Narrow"/>
      <family val="2"/>
      <scheme val="minor"/>
    </font>
    <font>
      <b/>
      <sz val="10"/>
      <color theme="1"/>
      <name val="Aptos Narrow"/>
      <family val="2"/>
      <scheme val="minor"/>
    </font>
    <font>
      <sz val="12"/>
      <color theme="1"/>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bgColor rgb="FF000000"/>
      </patternFill>
    </fill>
    <fill>
      <patternFill patternType="solid">
        <fgColor rgb="FFFFFF00"/>
        <bgColor indexed="64"/>
      </patternFill>
    </fill>
    <fill>
      <patternFill patternType="solid">
        <fgColor rgb="FFFF0000"/>
        <bgColor indexed="64"/>
      </patternFill>
    </fill>
    <fill>
      <patternFill patternType="solid">
        <fgColor theme="2" tint="-0.249977111117893"/>
        <bgColor indexed="64"/>
      </patternFill>
    </fill>
    <fill>
      <patternFill patternType="solid">
        <fgColor rgb="FFFFC000"/>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9.9978637043366805E-2"/>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6" fillId="0" borderId="0"/>
  </cellStyleXfs>
  <cellXfs count="118">
    <xf numFmtId="0" fontId="0" fillId="0" borderId="0" xfId="0"/>
    <xf numFmtId="0" fontId="2" fillId="0" borderId="1" xfId="0" applyFont="1" applyBorder="1"/>
    <xf numFmtId="0" fontId="2" fillId="0" borderId="2" xfId="0" applyFont="1" applyBorder="1" applyAlignment="1">
      <alignment horizontal="center" vertical="center"/>
    </xf>
    <xf numFmtId="0" fontId="3" fillId="0" borderId="3" xfId="0" applyFont="1" applyBorder="1" applyAlignment="1">
      <alignment horizontal="right" vertical="top" wrapText="1"/>
    </xf>
    <xf numFmtId="0" fontId="2" fillId="0" borderId="0" xfId="0" applyFont="1"/>
    <xf numFmtId="0" fontId="5" fillId="2" borderId="0" xfId="0" applyFont="1" applyFill="1" applyAlignment="1">
      <alignment vertical="center"/>
    </xf>
    <xf numFmtId="0" fontId="5" fillId="2" borderId="0" xfId="2" applyFont="1" applyFill="1" applyAlignment="1">
      <alignment vertical="center" wrapText="1"/>
    </xf>
    <xf numFmtId="0" fontId="7" fillId="0" borderId="0" xfId="2" applyFont="1" applyAlignment="1">
      <alignment horizontal="center" vertical="center" wrapText="1"/>
    </xf>
    <xf numFmtId="0" fontId="0" fillId="0" borderId="0" xfId="0" applyAlignment="1">
      <alignment horizontal="center"/>
    </xf>
    <xf numFmtId="0" fontId="4" fillId="0" borderId="0" xfId="0" applyFont="1" applyAlignment="1">
      <alignment vertical="top"/>
    </xf>
    <xf numFmtId="0" fontId="8" fillId="3" borderId="4" xfId="0" applyFont="1" applyFill="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9" fontId="9" fillId="0" borderId="4" xfId="0" applyNumberFormat="1" applyFont="1" applyBorder="1" applyAlignment="1" applyProtection="1">
      <alignment horizontal="center" vertical="center"/>
      <protection locked="0"/>
    </xf>
    <xf numFmtId="0" fontId="9" fillId="2" borderId="4" xfId="0" applyFont="1" applyFill="1" applyBorder="1" applyAlignment="1">
      <alignment horizontal="center" vertical="center" wrapText="1"/>
    </xf>
    <xf numFmtId="0" fontId="9" fillId="4" borderId="4" xfId="0" applyFont="1" applyFill="1" applyBorder="1" applyAlignment="1">
      <alignment vertical="center" wrapText="1"/>
    </xf>
    <xf numFmtId="0" fontId="9" fillId="0" borderId="4" xfId="0" applyFont="1" applyBorder="1" applyAlignment="1">
      <alignment horizontal="center" vertical="center"/>
    </xf>
    <xf numFmtId="0" fontId="9" fillId="2" borderId="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4" fillId="0" borderId="4" xfId="0" applyFont="1" applyBorder="1" applyAlignment="1" applyProtection="1">
      <alignment horizontal="center" vertical="center"/>
      <protection locked="0"/>
    </xf>
    <xf numFmtId="0" fontId="13" fillId="0" borderId="4" xfId="0" applyFont="1" applyBorder="1" applyAlignment="1">
      <alignment horizontal="left" vertical="center" wrapText="1"/>
    </xf>
    <xf numFmtId="0" fontId="13" fillId="2" borderId="4" xfId="0" applyFont="1" applyFill="1" applyBorder="1" applyAlignment="1">
      <alignment horizontal="left" vertical="center" wrapText="1"/>
    </xf>
    <xf numFmtId="0" fontId="12" fillId="0" borderId="4" xfId="0" applyFont="1" applyBorder="1" applyAlignment="1">
      <alignment horizontal="left" vertical="center" wrapText="1"/>
    </xf>
    <xf numFmtId="0" fontId="4" fillId="2" borderId="4" xfId="0" applyFont="1" applyFill="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9" fillId="2" borderId="4" xfId="0" applyFont="1" applyFill="1" applyBorder="1" applyAlignment="1">
      <alignment vertical="center" wrapText="1"/>
    </xf>
    <xf numFmtId="0" fontId="9" fillId="2" borderId="4" xfId="0" applyFont="1" applyFill="1" applyBorder="1" applyAlignment="1">
      <alignment horizontal="left" wrapText="1"/>
    </xf>
    <xf numFmtId="0" fontId="9" fillId="4" borderId="4" xfId="0" applyFont="1" applyFill="1" applyBorder="1" applyAlignment="1">
      <alignment horizontal="left" wrapText="1"/>
    </xf>
    <xf numFmtId="0" fontId="0" fillId="0" borderId="0" xfId="0" applyAlignment="1">
      <alignment vertical="center"/>
    </xf>
    <xf numFmtId="0" fontId="0" fillId="0" borderId="4" xfId="0" applyBorder="1"/>
    <xf numFmtId="9" fontId="0" fillId="0" borderId="4" xfId="0" applyNumberFormat="1" applyBorder="1" applyAlignment="1">
      <alignment horizontal="center" vertical="center"/>
    </xf>
    <xf numFmtId="0" fontId="0" fillId="0" borderId="4" xfId="0" applyBorder="1" applyAlignment="1">
      <alignment horizontal="center" vertical="center"/>
    </xf>
    <xf numFmtId="0" fontId="9" fillId="0" borderId="4" xfId="0" applyFont="1" applyBorder="1" applyAlignment="1">
      <alignment vertical="center" wrapText="1"/>
    </xf>
    <xf numFmtId="0" fontId="11" fillId="2" borderId="4" xfId="0" applyFont="1" applyFill="1" applyBorder="1" applyAlignment="1">
      <alignment horizontal="left" vertical="center" wrapText="1"/>
    </xf>
    <xf numFmtId="0" fontId="0" fillId="0" borderId="4" xfId="0" applyBorder="1" applyAlignment="1">
      <alignment vertical="center"/>
    </xf>
    <xf numFmtId="9" fontId="0" fillId="0" borderId="4" xfId="0" applyNumberFormat="1" applyBorder="1" applyAlignment="1">
      <alignment vertical="center"/>
    </xf>
    <xf numFmtId="0" fontId="4" fillId="0" borderId="4" xfId="0" applyFont="1" applyBorder="1" applyAlignment="1" applyProtection="1">
      <alignment vertical="center" wrapText="1"/>
      <protection locked="0"/>
    </xf>
    <xf numFmtId="0" fontId="5" fillId="2" borderId="0" xfId="0" applyFont="1" applyFill="1" applyAlignment="1">
      <alignment horizontal="center" vertical="center"/>
    </xf>
    <xf numFmtId="9" fontId="0" fillId="0" borderId="0" xfId="1" applyFont="1"/>
    <xf numFmtId="9" fontId="0" fillId="0" borderId="4" xfId="1" applyFont="1" applyBorder="1" applyAlignment="1">
      <alignment horizontal="center" vertical="center"/>
    </xf>
    <xf numFmtId="9" fontId="0" fillId="0" borderId="0" xfId="1" applyFont="1" applyAlignment="1">
      <alignment horizontal="center" vertical="center"/>
    </xf>
    <xf numFmtId="0" fontId="5" fillId="2" borderId="0" xfId="2" applyFont="1" applyFill="1" applyAlignment="1">
      <alignment horizontal="center" vertical="center" wrapText="1"/>
    </xf>
    <xf numFmtId="9" fontId="9" fillId="2" borderId="4" xfId="1" applyFont="1" applyFill="1" applyBorder="1" applyAlignment="1">
      <alignment horizontal="center" vertical="center" wrapText="1"/>
    </xf>
    <xf numFmtId="9" fontId="2" fillId="2" borderId="0" xfId="1" applyFont="1" applyFill="1" applyBorder="1" applyAlignment="1">
      <alignment horizontal="center" vertical="center"/>
    </xf>
    <xf numFmtId="0" fontId="0" fillId="2" borderId="0" xfId="0" applyFill="1" applyAlignment="1">
      <alignment horizontal="center"/>
    </xf>
    <xf numFmtId="9" fontId="0" fillId="5" borderId="4" xfId="1" applyFont="1" applyFill="1" applyBorder="1" applyAlignment="1">
      <alignment horizontal="center" vertical="center"/>
    </xf>
    <xf numFmtId="9" fontId="2" fillId="2" borderId="2" xfId="1" applyFont="1" applyFill="1" applyBorder="1" applyAlignment="1">
      <alignment horizontal="center" vertical="center"/>
    </xf>
    <xf numFmtId="9" fontId="5" fillId="2" borderId="0" xfId="1" applyFont="1" applyFill="1" applyBorder="1" applyAlignment="1">
      <alignment horizontal="center" vertical="center"/>
    </xf>
    <xf numFmtId="9" fontId="0" fillId="0" borderId="4" xfId="0" applyNumberFormat="1" applyBorder="1" applyAlignment="1">
      <alignment horizontal="center"/>
    </xf>
    <xf numFmtId="0" fontId="0" fillId="0" borderId="0" xfId="0" pivotButton="1"/>
    <xf numFmtId="0" fontId="0" fillId="0" borderId="0" xfId="0" applyAlignment="1">
      <alignment horizontal="left"/>
    </xf>
    <xf numFmtId="0" fontId="11" fillId="4" borderId="4"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0" borderId="4" xfId="0" applyFont="1" applyBorder="1" applyAlignment="1">
      <alignment horizontal="left" vertical="center" wrapText="1"/>
    </xf>
    <xf numFmtId="0" fontId="10" fillId="4" borderId="4"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0" borderId="0" xfId="0" applyFont="1" applyAlignment="1">
      <alignment vertical="center" wrapText="1"/>
    </xf>
    <xf numFmtId="9" fontId="0" fillId="0" borderId="0" xfId="0" applyNumberFormat="1"/>
    <xf numFmtId="0" fontId="7" fillId="2" borderId="0" xfId="2" applyFont="1" applyFill="1" applyAlignment="1">
      <alignment horizontal="center" vertical="center" wrapText="1"/>
    </xf>
    <xf numFmtId="9" fontId="4" fillId="0" borderId="4" xfId="1" applyFont="1" applyBorder="1" applyAlignment="1" applyProtection="1">
      <alignment horizontal="center" vertical="center"/>
      <protection locked="0"/>
    </xf>
    <xf numFmtId="9" fontId="15" fillId="7" borderId="4" xfId="1" applyFont="1" applyFill="1" applyBorder="1" applyAlignment="1">
      <alignment horizontal="center" vertical="center" wrapText="1"/>
    </xf>
    <xf numFmtId="0" fontId="15" fillId="7" borderId="4" xfId="0" applyFont="1" applyFill="1" applyBorder="1" applyAlignment="1">
      <alignment vertical="center"/>
    </xf>
    <xf numFmtId="0" fontId="15" fillId="0" borderId="0" xfId="0" applyFont="1" applyAlignment="1">
      <alignment vertical="center"/>
    </xf>
    <xf numFmtId="0" fontId="15" fillId="0" borderId="4" xfId="0" applyFont="1" applyBorder="1" applyAlignment="1">
      <alignment horizontal="left" wrapText="1"/>
    </xf>
    <xf numFmtId="9" fontId="15" fillId="0" borderId="4" xfId="1" applyFont="1" applyBorder="1" applyAlignment="1">
      <alignment horizontal="center" vertical="center"/>
    </xf>
    <xf numFmtId="0" fontId="15" fillId="0" borderId="4" xfId="0" applyFont="1" applyBorder="1"/>
    <xf numFmtId="0" fontId="15" fillId="0" borderId="0" xfId="0" applyFont="1"/>
    <xf numFmtId="0" fontId="15" fillId="0" borderId="4" xfId="0" applyFont="1" applyBorder="1" applyAlignment="1">
      <alignment wrapText="1"/>
    </xf>
    <xf numFmtId="0" fontId="16" fillId="0" borderId="4" xfId="0" applyFont="1" applyBorder="1"/>
    <xf numFmtId="9" fontId="15" fillId="0" borderId="0" xfId="1" applyFont="1" applyAlignment="1">
      <alignment horizontal="center"/>
    </xf>
    <xf numFmtId="0" fontId="15" fillId="7" borderId="4" xfId="0" applyFont="1" applyFill="1" applyBorder="1" applyAlignment="1">
      <alignment horizontal="center" vertical="center"/>
    </xf>
    <xf numFmtId="0" fontId="0" fillId="0" borderId="9" xfId="0" applyBorder="1" applyAlignment="1">
      <alignment wrapText="1"/>
    </xf>
    <xf numFmtId="0" fontId="2" fillId="0" borderId="3" xfId="0" applyFont="1" applyBorder="1"/>
    <xf numFmtId="9" fontId="9" fillId="2" borderId="4" xfId="0" applyNumberFormat="1" applyFont="1" applyFill="1" applyBorder="1" applyAlignment="1">
      <alignment horizontal="center" vertical="center" wrapText="1"/>
    </xf>
    <xf numFmtId="9" fontId="0" fillId="2" borderId="4" xfId="0" applyNumberFormat="1" applyFill="1" applyBorder="1" applyAlignment="1">
      <alignment horizontal="center" vertical="center"/>
    </xf>
    <xf numFmtId="0" fontId="0" fillId="2" borderId="4" xfId="0" applyFill="1" applyBorder="1" applyAlignment="1">
      <alignment horizontal="center" vertical="center"/>
    </xf>
    <xf numFmtId="9" fontId="0" fillId="2" borderId="4" xfId="1" applyFont="1" applyFill="1" applyBorder="1" applyAlignment="1">
      <alignment horizontal="center" vertical="center"/>
    </xf>
    <xf numFmtId="9" fontId="0" fillId="2" borderId="4" xfId="1" applyFont="1" applyFill="1" applyBorder="1" applyAlignment="1">
      <alignment horizontal="center"/>
    </xf>
    <xf numFmtId="9" fontId="0" fillId="2" borderId="4" xfId="0" applyNumberFormat="1" applyFill="1" applyBorder="1" applyAlignment="1">
      <alignment horizontal="center"/>
    </xf>
    <xf numFmtId="9" fontId="7" fillId="2" borderId="0" xfId="1" applyFont="1" applyFill="1" applyBorder="1" applyAlignment="1">
      <alignment horizontal="center" vertical="center" wrapText="1"/>
    </xf>
    <xf numFmtId="9" fontId="9" fillId="2" borderId="4" xfId="0" applyNumberFormat="1"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9" fontId="0" fillId="2" borderId="0" xfId="1" applyFont="1" applyFill="1" applyAlignment="1">
      <alignment horizontal="center" vertical="center"/>
    </xf>
    <xf numFmtId="9" fontId="0" fillId="0" borderId="2" xfId="1" applyFont="1" applyBorder="1"/>
    <xf numFmtId="0" fontId="2" fillId="2" borderId="0" xfId="0" applyFont="1" applyFill="1" applyAlignment="1">
      <alignment horizontal="center" vertical="center"/>
    </xf>
    <xf numFmtId="0" fontId="2" fillId="0" borderId="0" xfId="0" applyFont="1" applyAlignment="1">
      <alignment horizontal="center" vertical="center"/>
    </xf>
    <xf numFmtId="9" fontId="0" fillId="0" borderId="0" xfId="1" applyFont="1" applyBorder="1"/>
    <xf numFmtId="0" fontId="3" fillId="0" borderId="0" xfId="0" applyFont="1" applyAlignment="1">
      <alignment horizontal="right" vertical="top" wrapText="1"/>
    </xf>
    <xf numFmtId="0" fontId="2" fillId="2" borderId="0" xfId="0" applyFont="1" applyFill="1" applyAlignment="1">
      <alignment horizontal="center"/>
    </xf>
    <xf numFmtId="9" fontId="0" fillId="6" borderId="4" xfId="1" applyFont="1" applyFill="1" applyBorder="1" applyAlignment="1">
      <alignment horizontal="center" vertical="center"/>
    </xf>
    <xf numFmtId="9" fontId="0" fillId="8" borderId="4" xfId="1" applyFont="1" applyFill="1" applyBorder="1" applyAlignment="1">
      <alignment horizontal="center" vertical="center"/>
    </xf>
    <xf numFmtId="9" fontId="0" fillId="9" borderId="4" xfId="1" applyFont="1" applyFill="1" applyBorder="1" applyAlignment="1">
      <alignment horizontal="center" vertical="center"/>
    </xf>
    <xf numFmtId="9" fontId="9" fillId="0" borderId="4" xfId="1" applyFont="1" applyBorder="1" applyAlignment="1" applyProtection="1">
      <alignment horizontal="center" vertical="center"/>
      <protection locked="0"/>
    </xf>
    <xf numFmtId="0" fontId="8" fillId="10" borderId="4" xfId="0" applyFont="1" applyFill="1" applyBorder="1" applyAlignment="1">
      <alignment horizontal="center" vertical="center"/>
    </xf>
    <xf numFmtId="0" fontId="8" fillId="10" borderId="4" xfId="0" applyFont="1" applyFill="1" applyBorder="1" applyAlignment="1">
      <alignment vertical="center"/>
    </xf>
    <xf numFmtId="0" fontId="8" fillId="10" borderId="4" xfId="0" applyFont="1" applyFill="1" applyBorder="1" applyAlignment="1">
      <alignment horizontal="center" vertical="center" wrapText="1"/>
    </xf>
    <xf numFmtId="9" fontId="17" fillId="3" borderId="4" xfId="1" applyFont="1" applyFill="1" applyBorder="1" applyAlignment="1">
      <alignment horizontal="center" vertical="center"/>
    </xf>
    <xf numFmtId="9" fontId="8" fillId="3" borderId="4" xfId="1" applyFont="1" applyFill="1" applyBorder="1" applyAlignment="1">
      <alignment horizontal="center" vertical="center" wrapText="1"/>
    </xf>
    <xf numFmtId="0" fontId="8" fillId="3" borderId="4" xfId="0" applyFont="1" applyFill="1" applyBorder="1" applyAlignment="1">
      <alignment vertical="center" wrapText="1"/>
    </xf>
    <xf numFmtId="0" fontId="17" fillId="3" borderId="4" xfId="0" applyFont="1" applyFill="1" applyBorder="1" applyAlignment="1">
      <alignment horizontal="center" vertical="center"/>
    </xf>
    <xf numFmtId="0" fontId="17" fillId="3" borderId="4" xfId="0" applyFont="1" applyFill="1" applyBorder="1" applyAlignment="1">
      <alignment vertical="center"/>
    </xf>
    <xf numFmtId="0" fontId="15" fillId="0" borderId="4" xfId="0" applyFont="1" applyBorder="1" applyAlignment="1">
      <alignment vertical="center" wrapText="1"/>
    </xf>
    <xf numFmtId="9" fontId="15" fillId="9" borderId="4" xfId="1" applyFont="1" applyFill="1" applyBorder="1" applyAlignment="1">
      <alignment horizontal="center" vertical="center"/>
    </xf>
    <xf numFmtId="9" fontId="15" fillId="6" borderId="4" xfId="1" applyFont="1" applyFill="1" applyBorder="1" applyAlignment="1">
      <alignment horizontal="center" vertical="center"/>
    </xf>
    <xf numFmtId="9" fontId="15" fillId="5" borderId="4" xfId="1" applyFont="1" applyFill="1" applyBorder="1" applyAlignment="1">
      <alignment horizontal="center" vertical="center"/>
    </xf>
    <xf numFmtId="9" fontId="16" fillId="8" borderId="4" xfId="1" applyFont="1" applyFill="1" applyBorder="1" applyAlignment="1">
      <alignment horizontal="center" vertical="center"/>
    </xf>
    <xf numFmtId="0" fontId="8" fillId="11" borderId="4"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7" xfId="0" applyFont="1" applyFill="1" applyBorder="1" applyAlignment="1">
      <alignment horizontal="center" vertical="center" wrapText="1"/>
    </xf>
    <xf numFmtId="9" fontId="8" fillId="11" borderId="4" xfId="1"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9" fontId="0" fillId="0" borderId="4" xfId="0" applyNumberFormat="1" applyBorder="1" applyAlignment="1">
      <alignment horizontal="center" vertical="center"/>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2" borderId="2" xfId="0" applyFont="1" applyFill="1" applyBorder="1" applyAlignment="1">
      <alignment horizontal="center" vertical="center"/>
    </xf>
    <xf numFmtId="0" fontId="0" fillId="0" borderId="4" xfId="0" applyBorder="1" applyAlignment="1">
      <alignment horizontal="center" vertical="center"/>
    </xf>
  </cellXfs>
  <cellStyles count="3">
    <cellStyle name="Normal" xfId="0" builtinId="0"/>
    <cellStyle name="Normal 3" xfId="2" xr:uid="{16EBE256-F4E2-4E44-9F2E-F328E27C896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ana Lopez Coronado" refreshedDate="46141.630358449074" createdVersion="8" refreshedVersion="8" minRefreshableVersion="3" recordCount="58" xr:uid="{A535F023-8303-4A6A-AC36-9B1C51B48E59}">
  <cacheSource type="worksheet">
    <worksheetSource ref="A1:S59" sheet="BASE"/>
  </cacheSource>
  <cacheFields count="19">
    <cacheField name="OBJETIVO ESTRATÉGICO" numFmtId="0">
      <sharedItems longText="1"/>
    </cacheField>
    <cacheField name="LINEA ESTRATÉGICA" numFmtId="0">
      <sharedItems count="19" longText="1">
        <s v="OBJETIVO 1 - LINEA ESTRATÉGICA No 1: Diseño e implementación de intervenciones formativas mediante el uso de metodologías diferenciales y herramientas innovadoras que contribuyan a la transformación de comportamientos contrarios a la convivencia."/>
        <s v="OBJETIVO 2 - LINEA ESTRATÉGICA N°  1: Elaboración de herramientas de análisis de información y documentos estratégicos que contribuyen a la toma de decisión agiles y oportunas en los procesos misionales bajo una lógica de comprensión integral de territorio"/>
        <s v="OBJETIVO 2 - LINEA ESTATÉGICA N°  1: Elaboración de herramientas de análisis de información y documentos estratégicos que contribuyen a la toma de decisión agiles y oportunas en los procesos misionales bajo una lógica de comprensión integral de territorio"/>
        <s v="OBJETIVO 2 - LINEA ESTRATÉGICA N° 2: Diseño, despliegue e implementación de un modelo de intervención territorial para la transformación de entornos problemáticos."/>
        <s v="OBJETIVO 2 - LINEA ESTRATÉGICA N° 4: Desarrollo de un plan integral de mejoramiento de competencias para Gestores de Convivencia y estandarización de procedimientos, como elementos clave para optimizar la gestión de la convivencia y la seguridad en las comunidades."/>
        <s v="OBJETIVO 3 - LINEA ESTRATÉGICA N° 1: Implementación del modelo de gestión carcelaria restaurativo para la Cárcel Distrital, el Centro Especial de Reclusión y Casa Libertad"/>
        <s v="OBJETIVO 4 - LINEA ESTRATÉGICA N° 1: Incorporación de técnicas de analítica de datos, con estándares de ciberseguridad y seguridad de la información por medio del diseño de modelos descriptivos"/>
        <s v="OBJETIVO 4 - LINEA ESTRATÉGICA N° 2: Evolución integral del modelo operacional y de los procesos estratégicos y de apoyo del C4"/>
        <s v="OBJETIVO 4 - LINEA ESTRATÉGICA N° 4. Articulación e integración con las agencias y entidades externas para mejorar la respuesta distrital a la demanda de servicios de los ciudadanos"/>
        <s v="OBJETIVO 4 - LINEA ESTRATÉGICA N° 5: Avance en el cumplimiento de estándares y buenas prácticas de gestión de incidentes para alcanzar un nivel superior y continuar siendo referente regional"/>
        <s v="OBJETIVO 5 - LINEA ESTRATÉGICA N° 1: Implementación y optimización de herramientas tecnológicas para la gestión administrativa y el aprovechamiento del ciclo de vida útil de los bienes de la secretaría dispuestos para la operación de los organismos de seguridad"/>
        <s v="OBJETIVO 5 - LINEA ESTRATÉGICA N° 2: Mejoramiento de la gestión contractual y la capacidad de respuesta frente a las necesidades de dotación y de infraestructura de clientes internos y externos"/>
        <s v="OBJETIVO 5 - LINEA ESTRATÉGICA N° 3: Fortalecimiento de los procesos y los procedimientos para la definición de requisitos de inversión en capacidades de los organismos de seguridad de la ciudad"/>
        <s v="OBJETIVO 6 - LINEA ESTRATÉGICA N° 1 Desarrollo e implementación del rediseño de la estructura organizacional para optimizar la planeación de recursos, procesos, talento humano, tecnología y relación con el ciudadano, bajo un modelo de gestión basado en capacidades"/>
        <s v="OBJETIVO 6 - LINEA ESTRATÉGICA N° 2 Fortalecimiento de la gestión contractual, financiera, documental, del talento humano y de las tecnologías y sistemas de información a través de acciones articuladas que aseguren la eficiencia operativa y el alcance de los objeti vos estratégicos."/>
        <s v="OBJETIVO 6 - LINEA ESTRATÉGICA N° 3: Transformación organizacional inteligente y adaptativa, mediante la gestión del conocimiento y la innovación, optimizando procesos con la adopción de prácticas de agilidad organizacional y del MIPG que permitan responder de manera eficiente a los desafíos del entorno"/>
        <s v="OBJETIVO 6 - LINEA ESTRATÉGICA N° 4 Fortalecimiento de las competencias del talento humano para el logro de los objetivos institucionales, afianzando el sentido de pertenencia, la gestión del cambio y la mejora en la prestación de los servicios de la entidad"/>
        <s v="OBJETIVO 6 - LINEA ESTRATÉGICA N° 5: Contribución a la conservación del medio ambiente y la mitigación del cambio climático mediante la planeación, prevención, intervención y articulación interinstitucional"/>
        <s v="OBJETIVO 6 - LINEA ESTRATÉGICA N° 6 Consolidación de la comunicación interna y externa como herramienta clave para posicionar los servicios y programas de la SDSCJ, implementando estrategias para el posicionamiento institucional y fortalecimiento de la imagen corporativa"/>
      </sharedItems>
    </cacheField>
    <cacheField name="META LINEA ESTRATÉGICA" numFmtId="0">
      <sharedItems containsString="0" containsBlank="1" containsNumber="1" containsInteger="1" minValue="1" maxValue="100"/>
    </cacheField>
    <cacheField name="ACTIVIDAD" numFmtId="0">
      <sharedItems longText="1"/>
    </cacheField>
    <cacheField name="PONDERACION" numFmtId="9">
      <sharedItems containsSemiMixedTypes="0" containsString="0" containsNumber="1" minValue="0.06" maxValue="1"/>
    </cacheField>
    <cacheField name="NOMBRE DEL INDICADOR " numFmtId="0">
      <sharedItems/>
    </cacheField>
    <cacheField name="TIPO DE INDICADOR " numFmtId="0">
      <sharedItems/>
    </cacheField>
    <cacheField name="PRODUCTO" numFmtId="0">
      <sharedItems/>
    </cacheField>
    <cacheField name="FUENTE " numFmtId="0">
      <sharedItems/>
    </cacheField>
    <cacheField name="RESPONSABLE " numFmtId="0">
      <sharedItems/>
    </cacheField>
    <cacheField name="META ANUAL" numFmtId="0">
      <sharedItems containsMixedTypes="1" containsNumber="1" minValue="0.35" maxValue="50"/>
    </cacheField>
    <cacheField name="PROGRAMADO T1" numFmtId="0">
      <sharedItems containsSemiMixedTypes="0" containsString="0" containsNumber="1" minValue="0.05" maxValue="16"/>
    </cacheField>
    <cacheField name="PROGRAMADO T2" numFmtId="0">
      <sharedItems containsNonDate="0" containsString="0" containsBlank="1"/>
    </cacheField>
    <cacheField name="PROGRAMADO T3" numFmtId="0">
      <sharedItems containsNonDate="0" containsString="0" containsBlank="1"/>
    </cacheField>
    <cacheField name="PROGRAMADO T4" numFmtId="0">
      <sharedItems containsNonDate="0" containsString="0" containsBlank="1"/>
    </cacheField>
    <cacheField name="EJECUTADO AL CORTE DEL INFORME" numFmtId="0">
      <sharedItems containsSemiMixedTypes="0" containsString="0" containsNumber="1" minValue="0" maxValue="16"/>
    </cacheField>
    <cacheField name="Campo17" caption="Campo17" numFmtId="0">
      <sharedItems containsSemiMixedTypes="0" containsString="0" containsNumber="1" minValue="0" maxValue="3.28"/>
    </cacheField>
    <cacheField name="CUMPLIMIENTO NORMALIZADO" numFmtId="0">
      <sharedItems containsMixedTypes="1" containsNumber="1" minValue="0" maxValue="1"/>
    </cacheField>
    <cacheField name="CUMPLIMIENTO PONDERADO"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
  <r>
    <s v="OBJETIVO ESTRATÉGICO N° 1: Contribuir en la gestión de conflictos, el fortalecimiento de convivencias pacíficas y relaciones armónicas en las comunidades para propiciar la construcción de confianza."/>
    <x v="0"/>
    <n v="1"/>
    <s v="2. Realizar procesos de intervención comunitaria mediante espacios de diálogo y corresponsabilidad, en los que la ciudadanía identifique colectivamente sus necesidades de convivencia."/>
    <n v="0.5"/>
    <s v="Número de procesos de intervención comunitaria desarrollados"/>
    <s v="Producto"/>
    <s v="Espacios de diálogo"/>
    <s v="POA 2024"/>
    <s v="Dirección de Prevención y Cultura Ciudadana"/>
    <n v="50"/>
    <n v="10"/>
    <m/>
    <m/>
    <m/>
    <n v="10"/>
    <n v="1"/>
    <n v="1"/>
    <n v="0.5"/>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1"/>
    <n v="1"/>
    <s v="1. Realizar documentos de análisis para apoyar la toma de decisiones estratégicas en materia de seguridad, convivencia y justicia."/>
    <n v="0.5"/>
    <s v="Número de Documentos de análisis generados para la toma de decisiones en materia de seguridad, convivencia y justicia."/>
    <s v="Producto"/>
    <s v="Documentos de análisis"/>
    <s v="POA 2026"/>
    <s v="Oficina de Análisis de Información y Estudios Estratégicos"/>
    <n v="20"/>
    <n v="5"/>
    <m/>
    <m/>
    <m/>
    <n v="5"/>
    <n v="1"/>
    <n v="1"/>
    <n v="0.5"/>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2"/>
    <m/>
    <s v="2. Generar un boletín mensual de los principales indicadores de seguridad, convivencia y acceso a la justicia"/>
    <n v="0.2"/>
    <s v="Número de Boletines con las estadísticas de los principales indicadores de delitos de alto impacto, incidentes de convivencia, medidas correctivas y necesidades jurídicas registradas en Bogotá."/>
    <s v="Producto"/>
    <s v="Boletínes"/>
    <s v="POA 2026"/>
    <s v="Oficina de Análisis de Información y Estudios Estratégicos"/>
    <n v="12"/>
    <n v="3"/>
    <m/>
    <m/>
    <m/>
    <n v="3"/>
    <n v="1"/>
    <n v="1"/>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2"/>
    <m/>
    <s v="3. Actualizar los tableros de visualización del Observatorio de Seguridad, Convivencia y Justicia cada mes"/>
    <n v="0.2"/>
    <s v="Número de Tableros de visualización sobre diferentes temáticas de seguridad, convivencia y justicia."/>
    <s v="Gestión"/>
    <s v="Actualizaciones de tableros"/>
    <s v="POA 2026"/>
    <s v="Oficina de Análisis de Información y Estudios Estratégicos"/>
    <n v="12"/>
    <n v="3"/>
    <m/>
    <m/>
    <m/>
    <n v="3"/>
    <n v="1"/>
    <n v="1"/>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3"/>
    <n v="1"/>
    <s v="1. Implementar una estrategia de comunicación preventiva, mediante la producción y divulgación periódica de contenidos en múltiples canales (digitales, comunitarios e institucionales), con el fin de incrementar la frecuencia, la variedad y el alcance de los mensajes orientados a la prevención."/>
    <n v="0.2"/>
    <s v="Porcentaje de implementación de la estrategia de comunicación preventiva"/>
    <s v="Producto"/>
    <s v="Actividades de la estrategia"/>
    <s v="POA 2026"/>
    <s v="Subsecretaria de Seguridad y Convivencia"/>
    <n v="1"/>
    <n v="0.25"/>
    <m/>
    <m/>
    <m/>
    <n v="0.25"/>
    <n v="1"/>
    <n v="1"/>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3"/>
    <m/>
    <s v="2. Desarrollar comités operativos para la definición de intervenciones integrales y robustas en los territorios, basadas en la armonización de capacidades internas y visión conjunta de los problemas."/>
    <n v="0.2"/>
    <s v="Número de comités operativos realizados para la definición de intervenciones integrales."/>
    <s v="Gestión"/>
    <s v="comités operativos"/>
    <s v="POA 2026"/>
    <s v="Subsecretaria de Seguridad y Convivencia"/>
    <n v="12"/>
    <n v="3"/>
    <m/>
    <m/>
    <m/>
    <n v="3"/>
    <n v="1"/>
    <n v="1"/>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3"/>
    <m/>
    <s v="5. Implementar el uso del registro digital de evidencias por parte de los Gestores del Orden, mediante protocolos que eliminen el uso de papel"/>
    <n v="0.2"/>
    <s v="Porcentaje de registros de evidencias realizados en formato digital por los Gestores del Orden."/>
    <s v="Producto"/>
    <s v="Número de registros"/>
    <s v="POA 2026"/>
    <s v="Subsecretaria de Seguridad y Convivencia"/>
    <n v="0.5"/>
    <n v="0.5"/>
    <m/>
    <m/>
    <m/>
    <n v="1"/>
    <n v="2"/>
    <s v="100%"/>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3"/>
    <m/>
    <s v="6. Implementar la metodología de identificación de riesgos para la seguridad y la convivencia asociados a las aglomeraciones en la ciudad."/>
    <n v="0.2"/>
    <s v="Número de eventos en los que se implementó la metodología de identificación de riesgos para la seguridad y la convivencia asociados a las aglomeraciones en la ciudad"/>
    <s v="Producto"/>
    <s v="Eventos en los que se implementó la metodología"/>
    <s v="POA 2026"/>
    <s v="Subsecretaria de Seguridad y Convivencia"/>
    <s v="24 eventos"/>
    <n v="6"/>
    <m/>
    <m/>
    <m/>
    <n v="6"/>
    <n v="1"/>
    <n v="1"/>
    <n v="0.2"/>
  </r>
  <r>
    <s v="OBJETIVO ESTRATÉGICO N° 2: Contribuir al mejoramiento de las condiciones de seguridad mediante la articulación interinstitucional, la cooperación ciudadana y el uso estratégico de datos para la comprensión integral del territorio y el fortalecimiento de la intervención territorial"/>
    <x v="4"/>
    <m/>
    <s v="1. Realizar la revisión, actualización y depuración de los productos derivados de las políticas públicas distritales a cargo de la Dirección de Prevención, con el fin de optimizar su aplicabilidad y mejorar la efectividad del trabajo de los equipos en el territorio"/>
    <n v="0.5"/>
    <s v="Número de Productos de Políticas Públicas revisados"/>
    <s v="Gestión"/>
    <s v="productos de política"/>
    <s v="POA 2026"/>
    <s v="Dirección de Prevención y Cultura Ciudadana"/>
    <n v="40"/>
    <n v="16"/>
    <m/>
    <m/>
    <m/>
    <n v="16"/>
    <n v="1"/>
    <n v="1"/>
    <n v="0.5"/>
  </r>
  <r>
    <s v="OBJETIVO ESTRATÉGICO N°3: Formalizar el sistema distrital de justicia con enfoque restaurativo en Bogotá, que articule los actores públicos, comunitarios y sociales en el marco de una justicia que resuelve, restaura y reintegra."/>
    <x v="5"/>
    <n v="1"/>
    <s v="1. Elaborar los documentos técnicos y gestionar en las instancias correspondientes la expedición de un acto administrativo para la creación de un Fondo Cuenta que transforme la CDVAM en una cárcel productiva."/>
    <n v="0.15"/>
    <s v="Porcentaje de ejecución de las actividades requeridas para elaborar los documentos técnicos y gestionar en las instancias correspondientes la expedición de un acto administrativo para la creación de un Fondo Cuenta"/>
    <s v="Producto"/>
    <s v="Actividades del plan de trabajo"/>
    <s v="POA 2026"/>
    <s v="Dirección Cárcel Distrital"/>
    <n v="1"/>
    <n v="0.1"/>
    <m/>
    <m/>
    <m/>
    <n v="0.1"/>
    <n v="1"/>
    <n v="1"/>
    <n v="0.15"/>
  </r>
  <r>
    <s v="OBJETIVO ESTRATÉGICO N°3: Formalizar el sistema distrital de justicia con enfoque restaurativo en Bogotá, que articule los actores públicos, comunitarios y sociales en el marco de una justicia que resuelve, restaura y reintegra."/>
    <x v="5"/>
    <m/>
    <s v="1. Realizar Jornadas de atención integral y acompañamiento jurídico y psicosocial para los PPL recluidos en los CDT (Estaciones de Policía y URI de Puente Aranda)."/>
    <n v="0.14000000000000001"/>
    <s v="Porcentaje de Jornadas de atención integral y acompañamiento jurídico y psicosocial para los PPL recluidos en las Estaciones de Policía y URI de Puente Aranda realizadas."/>
    <s v="Gestión"/>
    <s v="Jornadas"/>
    <s v="POA 2026"/>
    <s v="Subsecretaría de Acceso a la Justicia"/>
    <n v="1"/>
    <n v="1"/>
    <m/>
    <m/>
    <m/>
    <n v="1"/>
    <n v="1"/>
    <n v="1"/>
    <n v="0.14000000000000001"/>
  </r>
  <r>
    <s v="OBJETIVO ESTRATÉGICO N°3: Formalizar el sistema distrital de justicia con enfoque restaurativo en Bogotá, que articule los actores públicos, comunitarios y sociales en el marco de una justicia que resuelve, restaura y reintegra."/>
    <x v="5"/>
    <m/>
    <s v="2. Diseñar e implementar un nuevo modelo de atención restaurativo para el programa Casa Libertad."/>
    <n v="0.15"/>
    <s v="Porcentaje de ejecución de las fases para el diseño e implementación de un nuevo modelo de atención restaurativo para el programa Casa Libertad"/>
    <s v="Gestión"/>
    <s v="Fases de modelo"/>
    <s v="POA 2026"/>
    <s v="Subsecretaría de Acceso a la Justicia"/>
    <n v="1"/>
    <n v="0.1"/>
    <m/>
    <m/>
    <m/>
    <n v="0.1"/>
    <n v="1"/>
    <n v="1"/>
    <n v="0.15"/>
  </r>
  <r>
    <s v="OBJETIVO ESTRATÉGICO N° 4: Fortalecer la estructura y las capacidades del modelo operativo de seguridad y emergencias para optimizar la toma de decisiones, la predicción y la respuesta coordinada, eficiente y eficaz a incidentes en la ciudad de Bogotá"/>
    <x v="6"/>
    <n v="1"/>
    <s v="1. Desarrollar e implementar un proyecto de analítica de datos descriptiva con base en la información del C4"/>
    <n v="1"/>
    <s v="Porcentaje de avance en la implementación de un proyecto de analítica."/>
    <s v="Producto"/>
    <s v="Actividades del plan de trabajo"/>
    <s v="POA 2026"/>
    <s v="Oficina Centro de Comando, Control, comunicaciones y Cómputo-C4"/>
    <n v="1"/>
    <n v="0.2"/>
    <m/>
    <m/>
    <m/>
    <n v="0.2"/>
    <n v="1"/>
    <n v="1"/>
    <n v="1"/>
  </r>
  <r>
    <s v="OBJETIVO ESTRATÉGICO N° 4: Fortalecer la estructura y las capacidades del modelo operativo de seguridad y emergencias para optimizar la toma de decisiones, la predicción y la respuesta coordinada, eficiente y eficaz a incidentes en la ciudad de Bogotá"/>
    <x v="7"/>
    <n v="1"/>
    <s v="2. Implementar el plan para incrementar la cobertura del sistema de video vigilancia del C4.​"/>
    <n v="0.2"/>
    <s v="Porcentaje de avance en la implementación del plan de cobertura del SVV del C4"/>
    <s v="Producto"/>
    <s v="Entregables del plan de cobertura"/>
    <s v="POA 2026"/>
    <s v="Oficina Centro de Comando, Control, comunicaciones y Cómputo-C4"/>
    <n v="1"/>
    <n v="0.3"/>
    <m/>
    <m/>
    <m/>
    <n v="0.31"/>
    <n v="1.0333333333333334"/>
    <s v="100%"/>
    <n v="0.2"/>
  </r>
  <r>
    <s v="OBJETIVO ESTRATÉGICO N° 4: Fortalecer la estructura y las capacidades del modelo operativo de seguridad y emergencias para optimizar la toma de decisiones, la predicción y la respuesta coordinada, eficiente y eficaz a incidentes en la ciudad de Bogotá"/>
    <x v="7"/>
    <m/>
    <s v="4. Diseñar una metodología de gestión de proyectos bajo estándares internacionales aplicada al Sistema de Emergencias"/>
    <n v="0.2"/>
    <s v="Porcentaje de avance en el diseño de la metodología de gestión de proyectos bajo estándares internacionales aplicada al Sistema de Emergencias"/>
    <s v="Producto"/>
    <s v="Actividades ejecutadas del plan de trabajo para el diseño"/>
    <s v="POA 2026"/>
    <s v="Oficina Centro de Comando, Control, comunicaciones y Cómputo-C4"/>
    <n v="1"/>
    <n v="0.1"/>
    <m/>
    <m/>
    <m/>
    <n v="0.1"/>
    <n v="1"/>
    <n v="1"/>
    <n v="0.2"/>
  </r>
  <r>
    <s v="OBJETIVO ESTRATÉGICO N° 4: Fortalecer la estructura y las capacidades del modelo operativo de seguridad y emergencias para optimizar la toma de decisiones, la predicción y la respuesta coordinada, eficiente y eficaz a incidentes en la ciudad de Bogotá"/>
    <x v="7"/>
    <m/>
    <s v="6. Desarrollar e implementar una estrategia para minimizar las llamadas improcedentes en la línea 123."/>
    <n v="0.2"/>
    <s v="Porcentaje de avance en el diseño e implementación de la estrategia para minimizar las llamadas improcedentes en la línea 123"/>
    <s v="Producto"/>
    <s v="Actividades del plan de trabajo"/>
    <s v="POA 2026"/>
    <s v="Oficina Centro de Comando, Control, comunicaciones y Cómputo-C4"/>
    <n v="1"/>
    <n v="0.3"/>
    <m/>
    <m/>
    <m/>
    <n v="0.3"/>
    <n v="1"/>
    <n v="1"/>
    <n v="0.2"/>
  </r>
  <r>
    <s v="OBJETIVO ESTRATÉGICO N° 4: Fortalecer la estructura y las capacidades del modelo operativo de seguridad y emergencias para optimizar la toma de decisiones, la predicción y la respuesta coordinada, eficiente y eficaz a incidentes en la ciudad de Bogotá"/>
    <x v="8"/>
    <n v="1"/>
    <s v="7. Desarrollar e implementar una estrategia de comunicación de la gestión del C4 tanto interna como externa."/>
    <n v="1"/>
    <s v="Porcentaje de avance en el diseño e implementación de la estrategia de comunicación de la gestión del C4 tanto interna como externa"/>
    <s v="Gestión"/>
    <s v="Actividades del plan de trabajo"/>
    <s v="POA 2026"/>
    <s v="Oficina Centro de Comando, Control, comunicaciones y Cómputo-C4"/>
    <n v="1"/>
    <n v="0.3"/>
    <m/>
    <m/>
    <m/>
    <n v="0.3"/>
    <n v="1"/>
    <n v="1"/>
    <n v="1"/>
  </r>
  <r>
    <s v="OBJETIVO ESTRATÉGICO N° 4: Fortalecer la estructura y las capacidades del modelo operativo de seguridad y emergencias para optimizar la toma de decisiones, la predicción y la respuesta coordinada, eficiente y eficaz a incidentes en la ciudad de Bogotá"/>
    <x v="9"/>
    <n v="1"/>
    <s v="8. Certifcar el Sistema NUSE cumpliendo con los estándares internacionales establecidos por NENA 911."/>
    <n v="1"/>
    <s v="Porcentaje de avance en la certificación del sistema NUSE"/>
    <s v="Producto"/>
    <s v="Sistema Certificado"/>
    <s v="POA 2026"/>
    <s v="Oficina Centro de Comando, Control, comunicaciones y Cómputo-C4"/>
    <n v="1"/>
    <n v="0.1"/>
    <m/>
    <m/>
    <m/>
    <n v="0.1"/>
    <n v="1"/>
    <n v="1"/>
    <n v="1"/>
  </r>
  <r>
    <s v="OBJETIVO ESTRATÉGICO No 5: Mejorar la gestión y la eficiencia organizacional, para el fortalecimiento de las capacidades de los organismos de vigilancia policial, funciones militares y otras de apoyo a la seguridad, la convivencia y justicia de Bogotá"/>
    <x v="10"/>
    <n v="1"/>
    <s v="1. Realizar mensualmente mesas de trabajo con la DTSI para la implementación y puesta en marcha de los módulos de seguros, semovientes, servicios públicos, infraestructura y combustibles del Sistema para la Administración de Bienes SIMBA."/>
    <n v="1"/>
    <s v="Número de mesas de trabajo realizadas"/>
    <s v="Gestión"/>
    <s v="Mesas de trabajo"/>
    <s v="POA 2026"/>
    <s v="Dirección de Bienes para la S.C y AJ"/>
    <n v="12"/>
    <n v="3"/>
    <m/>
    <m/>
    <m/>
    <n v="2"/>
    <n v="0.66666666666666663"/>
    <n v="0.66666666666666663"/>
    <n v="0.66666666666666663"/>
  </r>
  <r>
    <s v="OBJETIVO ESTRATÉGICO No 5: Mejorar la gestión y la eficiencia organizacional, para el fortalecimiento de las capacidades de los organismos de vigilancia policial, funciones militares y otras de apoyo a la seguridad, la convivencia y justicia de Bogotá"/>
    <x v="11"/>
    <n v="1"/>
    <s v="1. Tramitar el 100% de las solicitudes recibidas de los organismos de seguridad en materia de bienestar y reconocimiento, garantizando el cumplimiento de requisitos técnicos y legales."/>
    <n v="0.1"/>
    <s v="Porcentaje de solicitudes atendidas para el plan de apoyo al bienestar y reconocimiento al personal uniformado."/>
    <s v="Gestión"/>
    <s v="Solicitudes tramitadas"/>
    <s v="POA 2026"/>
    <s v="Subsecretaría de Inversiones y Fortalecimiento de Capacidades Operativas"/>
    <n v="1"/>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1. Elaborar dentro de los plazos establecidos los estudios previos para el fortalecimento de las capacidades operativas de los organismos de seguridad, convivencia y justicia del Distrito, de acuerdo con los requerimientos debidamente allegados."/>
    <n v="0.1"/>
    <s v="Porcentaje de estudios previos elaborados dentro de los plazos establecidos"/>
    <s v="Producto"/>
    <s v="Estudios previos"/>
    <s v="POA 2026"/>
    <s v="Dirección Técnica"/>
    <n v="1"/>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2. Realizar dos jornadas de socialización a los clientes internos y externos frente al diligenciamiento del requerimiento solicitud bienes y servicios gestionados por la Subsecretaría de Inversiones y Fortalecimiento de Capacidades Operativas F-GCT-1153."/>
    <n v="0.1"/>
    <s v="Número de jornadas de socialización a los clientes internos y externos frente al diligenciamiento del Requerimiento solicitud bienes y servicios gestionados por la Subsecretaría de Inversiones y Fortalecimiento de Capacidades Operativas"/>
    <s v="Gestión"/>
    <s v="Jornadas de socialización"/>
    <s v="POA 2026"/>
    <s v="Dirección Técnica"/>
    <n v="2"/>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3. Realizar doce 12 mesas de trabajo de seguimiento y control que garanticen la elaboración de los estudios Previos para el fortalecimiento de las capacidades operativas de los organismos de seguridad y justicia del Distrito, de acuerdo con las necesidades identificadas para el proceso precontractual."/>
    <n v="0.1"/>
    <s v="Número de mesas de trabajo de seguimiento realizados"/>
    <s v="Gestión"/>
    <s v="Mesas de trabajo"/>
    <s v="POA 2026"/>
    <s v="Dirección Técnica"/>
    <n v="12"/>
    <n v="3"/>
    <m/>
    <m/>
    <m/>
    <n v="3"/>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1. Comunicar a las dependencias, en el primer trimestre, los lineamientos requeridos para la radicación de solicitudes de contratación de bienes, servicios y obras que permitan fortalecer las capacidades operativas de los organismos de seguridad."/>
    <n v="0.1"/>
    <s v="Número de Memorando emitidos con los lineamientos para la radicación de procesos"/>
    <s v="Gestión"/>
    <s v="Anual"/>
    <s v="POA 2026"/>
    <s v="Dirección de Operaciones para el Fortalecimiento"/>
    <n v="1"/>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3. Realizar mesas de seguimiento mensual al interior de la Dirección de Operaciones, para revisar el avance en los procesos de contratación y de novedades en relación con los procesos contractuales radicados a la dependencia y retroalimentación sobre el uso de los sistemas de información (Sisco, Sharepoint, Siga)."/>
    <n v="0.1"/>
    <s v="Número de mesas de seguimiento a procesos contractuales"/>
    <s v="Gestión"/>
    <s v="Mesas de trabajo"/>
    <s v="POA 2026"/>
    <s v="Dirección de Operaciones para el Fortalecimiento"/>
    <n v="12"/>
    <n v="3"/>
    <m/>
    <m/>
    <m/>
    <n v="3"/>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4. Realizar un reporte mensual a las dependencias y a los supervisores, respecto del cumplimiento a la radicación en la Dirección de Operaciones, de los procesos contractuales programados en el PAA; asi como de aquellos contratos que requieren liquidación y/o cierre de expediente en SECOP."/>
    <n v="0.1"/>
    <s v="Número de reportes de seguimiento a radicación de procesos contractuales y a contratos por liquidar y/o cerrar"/>
    <s v="Gestión"/>
    <s v="Reporte Mensual"/>
    <s v="POA 2026"/>
    <s v="Dirección de Operaciones para el Fortalecimiento"/>
    <n v="12"/>
    <n v="3"/>
    <m/>
    <m/>
    <m/>
    <n v="3"/>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2. Comunicar de manera trimestral a los supervisores y apoyos a la supervisión, las novedades evidenciadas frente al cargue oportuno en SECOP, de la documentación que hace parte de la ejecución del Contrato, de acuerdo con lo establecido en el Manual de Supervisión de la entidad y en el instructivo para el fin."/>
    <n v="0.1"/>
    <s v="Número de comunicaciones emitidas"/>
    <s v="Gestión"/>
    <s v="Comunicaciones emitidas"/>
    <s v="POA 2026"/>
    <s v="Dirección de Bienes para la S.C y AJ"/>
    <n v="4"/>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1"/>
    <m/>
    <s v="3. Realizar mesas técnicas de seguimiento bimestral al avance físico y financiero de los contratos supervisados por la Dirección de Bienes, identificando variación en hitos críticos, generando alertas frente a posibles incumplimientos e incumplimientos en curso, para la toma de decisiones oportunas."/>
    <n v="0.1"/>
    <s v="Número de mesas técnicas realizadas"/>
    <s v="Gestión"/>
    <s v="Actas de mesas técncias"/>
    <s v="POA 2026"/>
    <s v="Dirección de Bienes para la S.C y AJ"/>
    <n v="6"/>
    <n v="1"/>
    <m/>
    <m/>
    <m/>
    <n v="1"/>
    <n v="1"/>
    <n v="1"/>
    <n v="0.1"/>
  </r>
  <r>
    <s v="OBJETIVO ESTRATÉGICO No 5: Mejorar la gestión y la eficiencia organizacional, para el fortalecimiento de las capacidades de los organismos de vigilancia policial, funciones militares y otras de apoyo a la seguridad, la convivencia y justicia de Bogotá"/>
    <x v="12"/>
    <n v="100"/>
    <s v="2. Realizar mesas de trabajo técnicas con organismos de seguridad para el seguimiento a la planeación y ejecución de la adquisición de bienes y servicios necesarios para el fortalecimiento de sus capacidades operativas."/>
    <n v="0.2"/>
    <s v="Número de mesas técnicas de seguimiento a la planeación y ejecución de la adquisición de bienes y servicios"/>
    <s v="Gestión"/>
    <s v="Mesas técnica de seguimiento"/>
    <s v="POA 2026"/>
    <s v="Subsecretaría de Inversiones y Fortalecimiento de Capacidades Operativas"/>
    <n v="4"/>
    <n v="1"/>
    <m/>
    <m/>
    <m/>
    <n v="3"/>
    <n v="3"/>
    <s v="100%"/>
    <n v="0.2"/>
  </r>
  <r>
    <s v="OBJETIVO ESTRATÉGICO No 5: Mejorar la gestión y la eficiencia organizacional, para el fortalecimiento de las capacidades de los organismos de vigilancia policial, funciones militares y otras de apoyo a la seguridad, la convivencia y justicia de Bogotá"/>
    <x v="12"/>
    <m/>
    <s v="4. Recopilar y programar de manera semanal, las necesidades de mantenimiento del parque automotor asignado mediante comodato, a las agencias MEBOG y Brigrada XIII."/>
    <n v="0.2"/>
    <s v="Número de mesas técnicas realizadas"/>
    <s v="Gestión"/>
    <s v="Mesas  técnicas"/>
    <s v="POA 2026"/>
    <s v="Dirección de Bienes para la S.C y AJ"/>
    <n v="49"/>
    <n v="10"/>
    <m/>
    <m/>
    <m/>
    <n v="8"/>
    <n v="0.8"/>
    <n v="0.8"/>
    <n v="0.16000000000000003"/>
  </r>
  <r>
    <s v="OBJETIVO ESTRATÉGICO No 5: Mejorar la gestión y la eficiencia organizacional, para el fortalecimiento de las capacidades de los organismos de vigilancia policial, funciones militares y otras de apoyo a la seguridad, la convivencia y justicia de Bogotá"/>
    <x v="12"/>
    <m/>
    <s v="5.Realizar seguimiento mensual al consumo de combustible de las agencias registradas en la Orden de Compra, de conformidad con los parametros establecidos en el procedimiento de abastaecimiento PD-AB-05"/>
    <n v="0.2"/>
    <s v="Número de informes de seguimiento con las evidencias"/>
    <s v="Gestión"/>
    <s v="Seguimientos"/>
    <s v="POA 2026"/>
    <s v="Dirección de Bienes para la S.C y AJ"/>
    <n v="4"/>
    <n v="1"/>
    <m/>
    <m/>
    <m/>
    <n v="1"/>
    <n v="1"/>
    <n v="1"/>
    <n v="0.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3"/>
    <n v="1"/>
    <s v="2. Presentar el estudio técnico de rediseño institucional de la SDSCJ ante las entidades correspondientes para su aval."/>
    <n v="1"/>
    <s v="Número de estudios técnicos de rediseño institucional presentados"/>
    <s v="Producto"/>
    <s v="Numérico"/>
    <s v="POA 2026"/>
    <s v="Dirección de Gestión Humana"/>
    <n v="1"/>
    <n v="1"/>
    <m/>
    <m/>
    <m/>
    <n v="0"/>
    <n v="0"/>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n v="1"/>
    <s v="1. Realizar semestre vencido la publicación del informe de austeridad en el gasto público"/>
    <n v="7.0000000000000007E-2"/>
    <s v="Número de informes publicados"/>
    <s v="Producto"/>
    <s v="informe publicado"/>
    <s v="POA 2026"/>
    <s v="Subsecretaría de Gestión Institucional"/>
    <n v="2"/>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2. Realizar el seguimiento mensual al Plan Anual de Adquisiciones (PAA) de la Secretaría Distrital de Seguridad, Convivencia y Justicia, con el objetivo de generar puntos de control y alarmas en la contratación de inversión y funcionamiento de la entidad."/>
    <n v="7.0000000000000007E-2"/>
    <s v="Número de seguimientos realizados"/>
    <s v="Gestión"/>
    <s v="seguimientos realizados"/>
    <s v="POA 2026"/>
    <s v="Subsecretaría de Gestión Institucional"/>
    <n v="12"/>
    <n v="3"/>
    <m/>
    <m/>
    <m/>
    <n v="3"/>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3. Realizar las Mesas Técnicas de seguimiento al Plan Anual de Adquisiciones (PAA), con el objetivo de dar cumplimiento a lo establecido por la Resolución 278 del 31 de mayo 2023"/>
    <n v="7.0000000000000007E-2"/>
    <s v="Número de mesas técnicas de seguimiento al PAA realizadas"/>
    <s v="Gestión"/>
    <s v="actas de mesas técnicas"/>
    <s v="POA 2026"/>
    <s v="Subsecretaría de Gestión Institucional"/>
    <n v="4"/>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1. Realizar capacitaciones a contratistas y supervisores sobre cargue de documentos en el SECOP II y supervisión e interventoría."/>
    <n v="7.0000000000000007E-2"/>
    <s v="Numero de capacitaciones realizadas"/>
    <s v="Gestión"/>
    <s v="Capacitaciones"/>
    <s v="POA 2026"/>
    <s v="Dirección Jurídica y Contractual"/>
    <n v="4"/>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2. Socializar mediante comunicación las líneas contractuales señalando la aplicación del manual de contratación y el manual de supervisión e interventoría, así como la guía de supervisión."/>
    <n v="7.0000000000000007E-2"/>
    <s v="Número de comunicaciones realizadas de líneas contractuales"/>
    <s v="Gestión"/>
    <s v="Comunicaciones"/>
    <s v="POA 2026"/>
    <s v="Dirección Jurídica y Contractual"/>
    <n v="4"/>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4. Realizar seguimiento y proferir a las resoluciones administrativas que confirmen o revoquen decisiones policivas de primera instancia sometidas a consideración."/>
    <n v="7.0000000000000007E-2"/>
    <s v="Número de informes de seguimiento realizados a las resoluciones administrativas que confirmes o revoquen decisiones policivas de primera instancia sometidas a consideración"/>
    <s v="Gestión"/>
    <s v="Número de informes"/>
    <s v="POA 2026"/>
    <s v="Dirección Jurídica y Contractual"/>
    <n v="4"/>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1. Realizar capacitaciones de orientación a las áreas de la SDCJ en el trámite de radicación de cuentas, con el fin de minimizar los errores más frecuentes y reducir el número de devoluciones."/>
    <n v="7.0000000000000007E-2"/>
    <s v="Numero de capacitaciones realizadas"/>
    <s v="Gestión"/>
    <s v="Capacitaciones realizadas"/>
    <s v="POA 2026"/>
    <s v="Dirección Financiera"/>
    <n v="2"/>
    <n v="1"/>
    <m/>
    <m/>
    <m/>
    <n v="1"/>
    <n v="1"/>
    <n v="1"/>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2. Brindar asesoría técnica y acompañamiento a las dependencias en el trámite, revisión y depuración de pasivos exigibles y reservas presupuestales."/>
    <n v="0.06"/>
    <s v="Número de asesorías sobre pasivos exigibles y reservas presupuestales"/>
    <s v="Gestión"/>
    <s v="Asesorías"/>
    <s v="POA 2026"/>
    <s v="Dirección Financiera"/>
    <n v="4"/>
    <n v="1"/>
    <m/>
    <m/>
    <m/>
    <n v="1"/>
    <n v="1"/>
    <n v="1"/>
    <n v="0.06"/>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4. Realizar seguimiento a la ejecución del plan Estratégico de Talento humano y planes operativos, Plan de Bienestar e Incentivos, Plan de Capacitación y Plan de Seguridad y Salud en el Trabajo, en el Comité de Aseguramiento de la Dirección de Gestión Humana."/>
    <n v="0.06"/>
    <s v="Número de seguimientos realizados"/>
    <s v="Gestión"/>
    <s v="Seguimiento"/>
    <s v="POA 2026"/>
    <s v="Dirección de Gestión Humana"/>
    <n v="4"/>
    <n v="1"/>
    <m/>
    <m/>
    <m/>
    <n v="1"/>
    <n v="1"/>
    <n v="1"/>
    <n v="0.06"/>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2. Gestionar los requerimientos tecnológicos recibidos de las dependencias a través de mesa de servicio de TI, conforme al procedimiento definido para esto."/>
    <n v="0.06"/>
    <s v="Porcentaje de requerimientos tecnológicos gestionados a través de la mesa de servicio de TI"/>
    <s v="Gestión"/>
    <s v="Requerimientos tecnológicos"/>
    <s v="POA 2026"/>
    <s v="Dirección de Tecnologías y Sistemas de la Información"/>
    <n v="0.96"/>
    <n v="0.96"/>
    <m/>
    <m/>
    <m/>
    <n v="0.98160000000000003"/>
    <n v="1.0225"/>
    <s v="100%"/>
    <n v="0.06"/>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3. Mantener la disponibilidad de las soluciones tecnológicas de la entidad a cargo de la DTSI, respaldadas por herramientas de monitoreo que aseguren la operación continua de la información y los servicios cuando sean requeridos por los procesos institucionales."/>
    <n v="7.0000000000000007E-2"/>
    <s v="Porcentaje de disponibilidad de las soluciones tecnologicas"/>
    <s v="Gestión"/>
    <s v="Disponibilidad de soluciones tecnológicas"/>
    <s v="POA 2026"/>
    <s v="Dirección de Tecnologías y Sistemas de la Información"/>
    <n v="0.95"/>
    <n v="0.95"/>
    <m/>
    <m/>
    <m/>
    <n v="0.98150000000000004"/>
    <n v="1.0331578947368423"/>
    <s v="100%"/>
    <n v="7.0000000000000007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4"/>
    <m/>
    <s v="4. Realizar seguimiento a las actividades definidas en el Plan Estratégico de Tecnologías de Información - PETI, Plan de Seguridad y Privacidad de la Información y al Plan Tratamiento de Riesgos de Seguridad de la Información de acuerdo con lo programado en la vigencia 2026."/>
    <n v="0.06"/>
    <s v="Porcentaje de cumplimiento de las actividades establecidas en los planes"/>
    <s v="Gestión"/>
    <s v="Avance de cumplimiento"/>
    <s v="POA 2026"/>
    <s v="Dirección de Tecnologías y Sistemas de la Información"/>
    <n v="1"/>
    <n v="1"/>
    <m/>
    <m/>
    <m/>
    <n v="1"/>
    <n v="1"/>
    <n v="1"/>
    <n v="0.06"/>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n v="1"/>
    <s v="1. Diseñar e implementar la Estrategia de Simplificación y Racionalización de Trámites de la SDSCJ 2026, conforme al registro efectuado en el Sistema Único de Información de Trámites – SUIT"/>
    <n v="0.1"/>
    <s v="Porcentaje de avance en la implementación de la Estrategia de Simplificación y Racionalización de Trámites SDSCJ 2026 registrada en SUIT"/>
    <s v="Producto"/>
    <s v="Actividades del cronograma"/>
    <s v="POA 2026"/>
    <s v="Oficina Asesora de Planeación"/>
    <n v="1"/>
    <n v="0.2"/>
    <m/>
    <m/>
    <m/>
    <n v="0.2"/>
    <n v="1"/>
    <n v="1"/>
    <n v="0.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4. Participar en las Mesas de la Comisión Intersectorial de Gestión del Suelo con el fin de contribur en la gestión predial para el desarrollo de los equipamientos"/>
    <n v="0.09"/>
    <s v="Número de Mesas de la Comisión Intersectorial de Gestión del Suelo con participación de la OAP"/>
    <s v="Gestión"/>
    <s v="Mesas de la Comisión"/>
    <s v="POA 2026"/>
    <s v="Oficina Asesora de Planeación"/>
    <n v="12"/>
    <n v="3"/>
    <m/>
    <m/>
    <m/>
    <n v="1"/>
    <n v="0.33333333333333331"/>
    <n v="0.33333333333333331"/>
    <n v="0.03"/>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6. Realizar el proceso para el ajuste y actualización de la Política Pública Distrital de Seguridad Convivencia y Justicia - CPR según necesidades actuales en seguridad, convivencia y justicia, las demandas de ajustes institucionales y el fortalecimiento de las capacidades institucionales."/>
    <n v="0.09"/>
    <s v="Número de fases avanzadas del proceso de ajuste y actualización de la PPD SCJ - CPR:_x000a_1. Revisión documental;_x000a_2. Consulta con Áreas y Entidades;_x000a_3. Generación de documentos, formatos, decreto;_x000a_4. Radicación propuesta a la SDP."/>
    <s v="Gestión"/>
    <s v="Fases"/>
    <s v="POA 2026"/>
    <s v="Oficina Asesora de Planeación"/>
    <n v="4"/>
    <n v="1"/>
    <m/>
    <m/>
    <m/>
    <n v="1"/>
    <n v="1"/>
    <n v="1"/>
    <n v="0.09"/>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8. Formular e implementar un plan de trabajo  para la optimización de los procedimientos priorizados."/>
    <n v="0.09"/>
    <s v="Porcentaje de implementación del plan de trabajo  para la optimización de los procedimientos"/>
    <s v="Gestión"/>
    <s v="Actividades del plan de trabajo"/>
    <s v="POA 2026"/>
    <s v="Oficina Asesora de Planeación"/>
    <n v="1"/>
    <n v="0.1"/>
    <m/>
    <m/>
    <m/>
    <n v="0.1"/>
    <n v="1"/>
    <n v="1"/>
    <n v="0.09"/>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9. Formular e implementar un plan de trabajo  para la consolidación del banco de buenas prácticas y lecciones aprendidas de la SDSCJ"/>
    <n v="0.09"/>
    <s v="Porcentaje de implementación del plan de trabajo  para para la consolidación del banco de buenas practicas y lecciones aprendidas de la SDSCJ"/>
    <s v="Gestión"/>
    <s v="Actividades del plan de trabajo"/>
    <s v="POA 2026"/>
    <s v="Oficina Asesora de Planeación"/>
    <n v="1"/>
    <n v="0.1"/>
    <m/>
    <m/>
    <m/>
    <n v="0.1"/>
    <n v="1"/>
    <n v="1"/>
    <n v="0.09"/>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2. Impulsar los procesos disciplinarios que se encuentren activos en la OCDI."/>
    <n v="0.09"/>
    <s v="Porcentaje Procesos disciplinarios impulsados que se encuentren activos."/>
    <s v="Gestión"/>
    <s v="Procesos disciplinarios impulsados"/>
    <s v="POA 2026"/>
    <s v="Oficina de Control Disciplinario Interno"/>
    <n v="1"/>
    <n v="1"/>
    <m/>
    <m/>
    <m/>
    <n v="1"/>
    <n v="1"/>
    <n v="1"/>
    <n v="0.09"/>
  </r>
  <r>
    <s v="OBJETIVO ESTRATÉGICO N° 6: Fortalecer las capacidades organizacionales para implementar la estrategia, optimizar los procesos, y mejorar las prácticas de gestión que garanticen una operación más eficiente, eficaz, orientada al logro de los propósitos institucionales"/>
    <x v="15"/>
    <m/>
    <s v="4. Ejecutar las actividades de los roles: evaluación de la gestión del riesgo y evaluación y seguimiento contempladas en el Plan Anual de Auditoría."/>
    <n v="0.09"/>
    <s v="Porcentaje del cumplimiento del Plan Anual de Auditoria"/>
    <s v="Gestión"/>
    <s v="Avance al Plan Anual de Auditroria"/>
    <s v="POA 2026"/>
    <s v="Oficina de Control Interno"/>
    <n v="1"/>
    <n v="1"/>
    <m/>
    <m/>
    <m/>
    <n v="0.92"/>
    <n v="0.92"/>
    <n v="0.92"/>
    <n v="8.2799999999999999E-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n v="1"/>
    <s v="3. Intervenir los resultados de la Medición de Cultura Organizacional realizada en la vigencia 2025, con el fin de implementar acciones orientadas a fortalecer la cultura institucional enfocada en el servicio y el alto rendimiento."/>
    <n v="0.34"/>
    <s v="Porcentaje de acciones implementadas para la intervención de cultura organizacional"/>
    <s v="Gestión"/>
    <s v="Porcentaje"/>
    <s v="POA 2026"/>
    <s v="Dirección de Gestión Humana"/>
    <n v="1"/>
    <n v="0.2"/>
    <m/>
    <m/>
    <m/>
    <n v="0.19500000000000001"/>
    <n v="0.97499999999999998"/>
    <n v="0.97499999999999998"/>
    <n v="0.33150000000000002"/>
  </r>
  <r>
    <s v="OBJETIVO ESTRATÉGICO N° 6: Fortalecer las capacidades organizacionales para implementar la estrategia, optimizar los procesos, y mejorar las prácticas de gestión que garanticen una operación más eficiente, eficaz, orientada al logro de los propósitos institucionales"/>
    <x v="16"/>
    <m/>
    <s v="2. Realizar visitas de verificación de transferencias documentales primarias programadas durante la vigencia."/>
    <n v="0.33"/>
    <s v="Porcentaje de visitas realizadas durante la vigencia"/>
    <s v="Gestión"/>
    <s v="Actas de visitas realizadas"/>
    <s v="POA 2026"/>
    <s v="Dirección de Recursos Físicos y Gestión Documental"/>
    <n v="1"/>
    <n v="1"/>
    <m/>
    <m/>
    <m/>
    <n v="0"/>
    <n v="0"/>
    <n v="0"/>
    <n v="0"/>
  </r>
  <r>
    <s v="OBJETIVO ESTRATÉGICO N° 6: Fortalecer las capacidades organizacionales para implementar la estrategia, optimizar los procesos, y mejorar las prácticas de gestión que garanticen una operación más eficiente, eficaz, orientada al logro de los propósitos institucionales"/>
    <x v="17"/>
    <n v="1"/>
    <s v="5. Elaborar y ejecutar un plan de trabajo, en articulación con las dependencias misionales, para identificar, analizar y fortalecer los aportes ambientales que contribuyan a la recuperación de entornos vulnerables y a la reducción de factores ambientales asociados a la Seguridad Convicencia y Justicia."/>
    <n v="1"/>
    <s v="Porcentaje de avance del plan de trabajo"/>
    <s v="Gestión"/>
    <s v="Actividades del plan de trabajo"/>
    <s v="POA 2026"/>
    <s v="Oficina Asesora de Planeación"/>
    <n v="1"/>
    <n v="0.25"/>
    <m/>
    <m/>
    <m/>
    <n v="0.25"/>
    <n v="1"/>
    <n v="1"/>
    <n v="1"/>
  </r>
  <r>
    <s v="OBJETIVO ESTRATÉGICO N° 6: Fortalecer las capacidades organizacionales para implementar la estrategia, optimizar los procesos, y mejorar las prácticas de gestión que garanticen una operación más eficiente, eficaz, orientada al logro de los propósitos institucionales"/>
    <x v="18"/>
    <n v="1"/>
    <s v="1. Diseñar e implementar cinco (5) campañas estratégicas de comunicación externa."/>
    <n v="0.25"/>
    <s v="Número de campañas de comunicación externa implementadas en la vigencia"/>
    <s v="Producto"/>
    <s v="Campañas de comunicación externa"/>
    <s v="POA 2026"/>
    <s v="Oficina Asesora de Comunicaciones"/>
    <n v="5"/>
    <n v="1"/>
    <m/>
    <m/>
    <m/>
    <n v="2"/>
    <n v="2"/>
    <s v="100%"/>
    <n v="0.25"/>
  </r>
  <r>
    <s v="OBJETIVO ESTRATÉGICO N° 6: Fortalecer las capacidades organizacionales para implementar la estrategia, optimizar los procesos, y mejorar las prácticas de gestión que garanticen una operación más eficiente, eficaz, orientada al logro de los propósitos institucionales"/>
    <x v="18"/>
    <m/>
    <s v="2. Diseñar e implementar cuatro (4) campañas estratégicas de comunicación interna."/>
    <n v="0.25"/>
    <s v="Número de campañas de comunicación interna implementadas en la vigencia"/>
    <s v="Producto"/>
    <s v="Campañas de comunicación interna"/>
    <s v="POA 2026"/>
    <s v="Oficina Asesora de Comunicaciones"/>
    <n v="4"/>
    <n v="1"/>
    <m/>
    <m/>
    <m/>
    <n v="1"/>
    <n v="1"/>
    <n v="1"/>
    <n v="0.25"/>
  </r>
  <r>
    <s v="OBJETIVO ESTRATÉGICO N° 6: Fortalecer las capacidades organizacionales para implementar la estrategia, optimizar los procesos, y mejorar las prácticas de gestión que garanticen una operación más eficiente, eficaz, orientada al logro de los propósitos institucionales"/>
    <x v="18"/>
    <m/>
    <s v="3. Aumentar el total de seguidores en las redes sociales de la entidad frente a la vigencia anterior"/>
    <n v="0.25"/>
    <s v="Porcentaje de incremento en el número de seguidores de redes sociales frente al año anterior"/>
    <s v="Resultado"/>
    <s v="Seguidores en redes sociales"/>
    <s v="POA 2026"/>
    <s v="Oficina Asesora de Comunicaciones"/>
    <n v="0.35"/>
    <n v="0.05"/>
    <m/>
    <m/>
    <m/>
    <n v="0.16400000000000001"/>
    <n v="3.28"/>
    <s v="100%"/>
    <n v="0.25"/>
  </r>
  <r>
    <s v="OBJETIVO ESTRATÉGICO N° 6: Fortalecer las capacidades organizacionales para implementar la estrategia, optimizar los procesos, y mejorar las prácticas de gestión que garanticen una operación más eficiente, eficaz, orientada al logro de los propósitos institucionales"/>
    <x v="18"/>
    <m/>
    <s v="4. Entregar el 95% de los productos de comunicación internos y externos, solicitados a la OAC, a través del formato 571."/>
    <n v="0.25"/>
    <s v="Porcentaje de productos de comunicación entregados y solicitados mediante formato 571"/>
    <s v="Producto"/>
    <s v="Productos entregados"/>
    <s v="POA 2026"/>
    <s v="Oficina Asesora de Comunicaciones"/>
    <n v="0.95"/>
    <n v="0.95"/>
    <m/>
    <m/>
    <m/>
    <n v="1"/>
    <n v="1.0526315789473684"/>
    <s v="100%"/>
    <n v="0.2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3CB9AF-DA99-4E7D-8B32-195DF847FB54}" name="TablaDinámica9"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C23" firstHeaderRow="0" firstDataRow="1" firstDataCol="1"/>
  <pivotFields count="19">
    <pivotField showAll="0"/>
    <pivotField axis="axisRow" showAll="0">
      <items count="20">
        <item x="0"/>
        <item x="2"/>
        <item x="1"/>
        <item x="3"/>
        <item x="4"/>
        <item x="5"/>
        <item x="6"/>
        <item x="7"/>
        <item x="8"/>
        <item x="9"/>
        <item x="10"/>
        <item x="11"/>
        <item x="12"/>
        <item x="13"/>
        <item x="14"/>
        <item x="15"/>
        <item x="16"/>
        <item x="17"/>
        <item x="18"/>
        <item t="default"/>
      </items>
    </pivotField>
    <pivotField showAll="0"/>
    <pivotField showAll="0"/>
    <pivotField dataField="1" numFmtId="9"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9" showAll="0"/>
  </pivotFields>
  <rowFields count="1">
    <field x="1"/>
  </rowFields>
  <rowItems count="20">
    <i>
      <x/>
    </i>
    <i>
      <x v="1"/>
    </i>
    <i>
      <x v="2"/>
    </i>
    <i>
      <x v="3"/>
    </i>
    <i>
      <x v="4"/>
    </i>
    <i>
      <x v="5"/>
    </i>
    <i>
      <x v="6"/>
    </i>
    <i>
      <x v="7"/>
    </i>
    <i>
      <x v="8"/>
    </i>
    <i>
      <x v="9"/>
    </i>
    <i>
      <x v="10"/>
    </i>
    <i>
      <x v="11"/>
    </i>
    <i>
      <x v="12"/>
    </i>
    <i>
      <x v="13"/>
    </i>
    <i>
      <x v="14"/>
    </i>
    <i>
      <x v="15"/>
    </i>
    <i>
      <x v="16"/>
    </i>
    <i>
      <x v="17"/>
    </i>
    <i>
      <x v="18"/>
    </i>
    <i t="grand">
      <x/>
    </i>
  </rowItems>
  <colFields count="1">
    <field x="-2"/>
  </colFields>
  <colItems count="2">
    <i>
      <x/>
    </i>
    <i i="1">
      <x v="1"/>
    </i>
  </colItems>
  <dataFields count="2">
    <dataField name="Suma de PONDERACION" fld="4" baseField="0" baseItem="0" numFmtId="9"/>
    <dataField name="Suma de CUMPLIMIENTO PONDERADO" fld="18" baseField="0" baseItem="0" numFmtId="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1D8BD-81FF-438F-BEA0-075AA403C128}">
  <dimension ref="A1:U91"/>
  <sheetViews>
    <sheetView tabSelected="1" topLeftCell="B1" zoomScale="55" zoomScaleNormal="55" workbookViewId="0">
      <selection activeCell="H9" sqref="H9"/>
    </sheetView>
  </sheetViews>
  <sheetFormatPr baseColWidth="10" defaultRowHeight="14.4" x14ac:dyDescent="0.3"/>
  <cols>
    <col min="1" max="1" width="6.6640625" hidden="1" customWidth="1"/>
    <col min="2" max="2" width="56.44140625" customWidth="1"/>
    <col min="3" max="3" width="51.33203125" customWidth="1"/>
    <col min="4" max="4" width="22.6640625" style="8" customWidth="1"/>
    <col min="5" max="5" width="58.109375" customWidth="1"/>
    <col min="6" max="6" width="21.109375" style="44" customWidth="1"/>
    <col min="7" max="7" width="32" style="40" customWidth="1"/>
    <col min="8" max="8" width="28.33203125" style="8" customWidth="1"/>
    <col min="9" max="9" width="30.109375" customWidth="1"/>
    <col min="10" max="10" width="19.44140625" style="8" customWidth="1"/>
    <col min="11" max="11" width="26.33203125" customWidth="1"/>
    <col min="12" max="12" width="32.33203125" style="8" customWidth="1"/>
    <col min="13" max="13" width="30" style="8" customWidth="1"/>
    <col min="14" max="16" width="30" hidden="1" customWidth="1"/>
    <col min="17" max="17" width="30" style="8" customWidth="1"/>
    <col min="18" max="18" width="25.88671875" style="8" customWidth="1"/>
    <col min="19" max="19" width="26.6640625" style="38" customWidth="1"/>
    <col min="20" max="20" width="33.6640625" style="82" customWidth="1"/>
    <col min="21" max="21" width="70.44140625" customWidth="1"/>
  </cols>
  <sheetData>
    <row r="1" spans="1:21" ht="46.2" thickBot="1" x14ac:dyDescent="0.45">
      <c r="B1" s="1"/>
      <c r="C1" s="116" t="s">
        <v>0</v>
      </c>
      <c r="D1" s="116"/>
      <c r="E1" s="116"/>
      <c r="F1" s="116"/>
      <c r="G1" s="116"/>
      <c r="H1" s="116"/>
      <c r="I1" s="116"/>
      <c r="J1" s="116"/>
      <c r="K1" s="116"/>
      <c r="L1" s="116"/>
      <c r="M1" s="116"/>
      <c r="N1" s="116"/>
      <c r="O1" s="116"/>
      <c r="P1" s="116"/>
      <c r="Q1" s="116"/>
      <c r="R1" s="2"/>
      <c r="S1" s="83"/>
      <c r="T1" s="46"/>
      <c r="U1" s="3" t="s">
        <v>1</v>
      </c>
    </row>
    <row r="2" spans="1:21" ht="23.4" thickBot="1" x14ac:dyDescent="0.45">
      <c r="B2" s="4"/>
      <c r="C2" s="4"/>
      <c r="D2" s="84"/>
      <c r="E2" s="84"/>
      <c r="F2" s="84"/>
      <c r="G2" s="43"/>
      <c r="H2" s="84"/>
      <c r="I2" s="84"/>
      <c r="J2" s="84"/>
      <c r="K2" s="84"/>
      <c r="L2" s="84"/>
      <c r="M2" s="84"/>
      <c r="N2" s="84"/>
      <c r="O2" s="84"/>
      <c r="P2" s="84"/>
      <c r="Q2" s="84"/>
      <c r="R2" s="85"/>
      <c r="S2" s="86"/>
      <c r="T2" s="43"/>
      <c r="U2" s="87"/>
    </row>
    <row r="3" spans="1:21" ht="23.4" thickBot="1" x14ac:dyDescent="0.45">
      <c r="B3" s="1" t="s">
        <v>2</v>
      </c>
      <c r="C3" s="72" t="s">
        <v>3</v>
      </c>
      <c r="D3" s="88"/>
      <c r="E3" s="88"/>
      <c r="F3" s="88"/>
      <c r="G3" s="88"/>
      <c r="H3" s="88"/>
      <c r="I3" s="88"/>
      <c r="J3" s="88"/>
      <c r="K3" s="88"/>
      <c r="L3" s="88"/>
      <c r="M3" s="88"/>
      <c r="N3" s="88"/>
      <c r="O3" s="88"/>
      <c r="P3" s="88"/>
      <c r="Q3" s="88"/>
      <c r="R3" s="88"/>
      <c r="S3" s="88"/>
      <c r="T3" s="88"/>
      <c r="U3" s="88"/>
    </row>
    <row r="4" spans="1:21" ht="9.6" customHeight="1" x14ac:dyDescent="0.4">
      <c r="B4" s="4"/>
      <c r="C4" s="4"/>
      <c r="D4" s="37"/>
      <c r="E4" s="5"/>
      <c r="F4" s="37"/>
      <c r="G4" s="47"/>
      <c r="H4" s="37"/>
      <c r="I4" s="5"/>
      <c r="J4" s="37"/>
      <c r="K4" s="5"/>
      <c r="L4" s="41"/>
      <c r="M4" s="41"/>
      <c r="N4" s="6"/>
      <c r="O4" s="6"/>
      <c r="P4" s="6"/>
      <c r="Q4" s="58"/>
      <c r="R4" s="7"/>
      <c r="T4" s="79"/>
      <c r="U4" s="9"/>
    </row>
    <row r="5" spans="1:21" ht="52.95" customHeight="1" x14ac:dyDescent="0.3">
      <c r="B5" s="111" t="s">
        <v>21</v>
      </c>
      <c r="C5" s="112" t="s">
        <v>12</v>
      </c>
      <c r="D5" s="114" t="s">
        <v>124</v>
      </c>
      <c r="E5" s="114" t="s">
        <v>4</v>
      </c>
      <c r="F5" s="96"/>
      <c r="G5" s="96"/>
      <c r="H5" s="99"/>
      <c r="I5" s="100"/>
      <c r="J5" s="99"/>
      <c r="K5" s="100"/>
      <c r="L5" s="107" t="s">
        <v>407</v>
      </c>
      <c r="M5" s="108"/>
      <c r="N5" s="108"/>
      <c r="O5" s="108"/>
      <c r="P5" s="108"/>
      <c r="Q5" s="109"/>
      <c r="R5" s="106" t="s">
        <v>19</v>
      </c>
      <c r="S5" s="110" t="s">
        <v>20</v>
      </c>
      <c r="T5" s="110" t="s">
        <v>410</v>
      </c>
      <c r="U5" s="106" t="s">
        <v>11</v>
      </c>
    </row>
    <row r="6" spans="1:21" ht="57.6" x14ac:dyDescent="0.3">
      <c r="A6" s="71" t="s">
        <v>147</v>
      </c>
      <c r="B6" s="112"/>
      <c r="C6" s="112"/>
      <c r="D6" s="115"/>
      <c r="E6" s="115"/>
      <c r="F6" s="97" t="s">
        <v>5</v>
      </c>
      <c r="G6" s="97" t="s">
        <v>6</v>
      </c>
      <c r="H6" s="10" t="s">
        <v>7</v>
      </c>
      <c r="I6" s="98" t="s">
        <v>8</v>
      </c>
      <c r="J6" s="10" t="s">
        <v>9</v>
      </c>
      <c r="K6" s="98" t="s">
        <v>10</v>
      </c>
      <c r="L6" s="93" t="s">
        <v>13</v>
      </c>
      <c r="M6" s="93" t="s">
        <v>14</v>
      </c>
      <c r="N6" s="94" t="s">
        <v>15</v>
      </c>
      <c r="O6" s="94" t="s">
        <v>16</v>
      </c>
      <c r="P6" s="94" t="s">
        <v>17</v>
      </c>
      <c r="Q6" s="95" t="s">
        <v>18</v>
      </c>
      <c r="R6" s="106"/>
      <c r="S6" s="110"/>
      <c r="T6" s="110"/>
      <c r="U6" s="106"/>
    </row>
    <row r="7" spans="1:21" s="28" customFormat="1" ht="110.4" customHeight="1" x14ac:dyDescent="0.3">
      <c r="A7" s="16">
        <v>55</v>
      </c>
      <c r="B7" s="25" t="s">
        <v>125</v>
      </c>
      <c r="C7" s="25" t="s">
        <v>123</v>
      </c>
      <c r="D7" s="113">
        <v>1</v>
      </c>
      <c r="E7" s="51" t="s">
        <v>84</v>
      </c>
      <c r="F7" s="73">
        <v>0.5</v>
      </c>
      <c r="G7" s="42" t="s">
        <v>85</v>
      </c>
      <c r="H7" s="18" t="s">
        <v>24</v>
      </c>
      <c r="I7" s="15" t="s">
        <v>121</v>
      </c>
      <c r="J7" s="31" t="s">
        <v>148</v>
      </c>
      <c r="K7" s="25" t="s">
        <v>82</v>
      </c>
      <c r="L7" s="14">
        <v>50</v>
      </c>
      <c r="M7" s="14">
        <v>10</v>
      </c>
      <c r="N7" s="34"/>
      <c r="O7" s="34"/>
      <c r="P7" s="34"/>
      <c r="Q7" s="19">
        <v>10</v>
      </c>
      <c r="R7" s="13">
        <v>1</v>
      </c>
      <c r="S7" s="91">
        <v>1</v>
      </c>
      <c r="T7" s="76">
        <v>0.5</v>
      </c>
      <c r="U7" s="36" t="s">
        <v>86</v>
      </c>
    </row>
    <row r="8" spans="1:21" s="28" customFormat="1" ht="110.4" customHeight="1" x14ac:dyDescent="0.3">
      <c r="A8" s="16">
        <v>56</v>
      </c>
      <c r="B8" s="25" t="s">
        <v>125</v>
      </c>
      <c r="C8" s="25" t="s">
        <v>123</v>
      </c>
      <c r="D8" s="113"/>
      <c r="E8" s="51" t="s">
        <v>87</v>
      </c>
      <c r="F8" s="73">
        <v>0.5</v>
      </c>
      <c r="G8" s="42" t="s">
        <v>88</v>
      </c>
      <c r="H8" s="18" t="s">
        <v>24</v>
      </c>
      <c r="I8" s="15" t="s">
        <v>120</v>
      </c>
      <c r="J8" s="31" t="s">
        <v>149</v>
      </c>
      <c r="K8" s="25" t="s">
        <v>82</v>
      </c>
      <c r="L8" s="14">
        <v>4</v>
      </c>
      <c r="M8" s="14">
        <v>0</v>
      </c>
      <c r="N8" s="34"/>
      <c r="O8" s="34"/>
      <c r="P8" s="34"/>
      <c r="Q8" s="19" t="s">
        <v>26</v>
      </c>
      <c r="R8" s="13" t="s">
        <v>26</v>
      </c>
      <c r="S8" s="13" t="s">
        <v>26</v>
      </c>
      <c r="T8" s="80" t="s">
        <v>26</v>
      </c>
      <c r="U8" s="36"/>
    </row>
    <row r="9" spans="1:21" s="28" customFormat="1" ht="110.4" customHeight="1" x14ac:dyDescent="0.3">
      <c r="A9" s="16">
        <v>57</v>
      </c>
      <c r="B9" s="25" t="s">
        <v>125</v>
      </c>
      <c r="C9" s="32" t="s">
        <v>128</v>
      </c>
      <c r="D9" s="30">
        <v>1</v>
      </c>
      <c r="E9" s="51" t="s">
        <v>89</v>
      </c>
      <c r="F9" s="73">
        <v>1</v>
      </c>
      <c r="G9" s="42" t="s">
        <v>150</v>
      </c>
      <c r="H9" s="18" t="s">
        <v>24</v>
      </c>
      <c r="I9" s="15" t="s">
        <v>151</v>
      </c>
      <c r="J9" s="31" t="s">
        <v>122</v>
      </c>
      <c r="K9" s="25" t="s">
        <v>82</v>
      </c>
      <c r="L9" s="14">
        <v>1</v>
      </c>
      <c r="M9" s="14">
        <v>0</v>
      </c>
      <c r="N9" s="34"/>
      <c r="O9" s="34"/>
      <c r="P9" s="34"/>
      <c r="Q9" s="19" t="s">
        <v>26</v>
      </c>
      <c r="R9" s="13" t="s">
        <v>26</v>
      </c>
      <c r="S9" s="13" t="s">
        <v>26</v>
      </c>
      <c r="T9" s="80" t="s">
        <v>26</v>
      </c>
      <c r="U9" s="36"/>
    </row>
    <row r="10" spans="1:21" s="28" customFormat="1" ht="96.6" x14ac:dyDescent="0.3">
      <c r="A10" s="16">
        <v>10</v>
      </c>
      <c r="B10" s="56" t="s">
        <v>126</v>
      </c>
      <c r="C10" s="32" t="s">
        <v>399</v>
      </c>
      <c r="D10" s="113">
        <v>1</v>
      </c>
      <c r="E10" s="33" t="s">
        <v>37</v>
      </c>
      <c r="F10" s="42">
        <v>0.5</v>
      </c>
      <c r="G10" s="42" t="s">
        <v>152</v>
      </c>
      <c r="H10" s="18" t="s">
        <v>24</v>
      </c>
      <c r="I10" s="15" t="s">
        <v>153</v>
      </c>
      <c r="J10" s="31" t="s">
        <v>122</v>
      </c>
      <c r="K10" s="25" t="s">
        <v>154</v>
      </c>
      <c r="L10" s="14">
        <v>20</v>
      </c>
      <c r="M10" s="14">
        <v>5</v>
      </c>
      <c r="N10" s="34"/>
      <c r="O10" s="34"/>
      <c r="P10" s="34"/>
      <c r="Q10" s="19">
        <v>5</v>
      </c>
      <c r="R10" s="13">
        <v>1</v>
      </c>
      <c r="S10" s="91">
        <v>1</v>
      </c>
      <c r="T10" s="76">
        <v>0.5</v>
      </c>
      <c r="U10" s="36" t="s">
        <v>155</v>
      </c>
    </row>
    <row r="11" spans="1:21" s="28" customFormat="1" ht="110.4" customHeight="1" x14ac:dyDescent="0.3">
      <c r="A11" s="16">
        <v>11</v>
      </c>
      <c r="B11" s="32" t="s">
        <v>126</v>
      </c>
      <c r="C11" s="32" t="s">
        <v>129</v>
      </c>
      <c r="D11" s="113"/>
      <c r="E11" s="33" t="s">
        <v>38</v>
      </c>
      <c r="F11" s="42">
        <v>0.2</v>
      </c>
      <c r="G11" s="42" t="s">
        <v>156</v>
      </c>
      <c r="H11" s="18" t="s">
        <v>24</v>
      </c>
      <c r="I11" s="15" t="s">
        <v>157</v>
      </c>
      <c r="J11" s="31" t="s">
        <v>122</v>
      </c>
      <c r="K11" s="25" t="s">
        <v>154</v>
      </c>
      <c r="L11" s="14">
        <v>12</v>
      </c>
      <c r="M11" s="14">
        <v>3</v>
      </c>
      <c r="N11" s="34"/>
      <c r="O11" s="34"/>
      <c r="P11" s="34"/>
      <c r="Q11" s="19">
        <v>3</v>
      </c>
      <c r="R11" s="13">
        <v>1</v>
      </c>
      <c r="S11" s="91">
        <v>1</v>
      </c>
      <c r="T11" s="76">
        <v>0.2</v>
      </c>
      <c r="U11" s="36" t="s">
        <v>158</v>
      </c>
    </row>
    <row r="12" spans="1:21" s="28" customFormat="1" ht="110.4" customHeight="1" x14ac:dyDescent="0.3">
      <c r="A12" s="16">
        <v>12</v>
      </c>
      <c r="B12" s="32" t="s">
        <v>126</v>
      </c>
      <c r="C12" s="32" t="s">
        <v>129</v>
      </c>
      <c r="D12" s="113"/>
      <c r="E12" s="33" t="s">
        <v>39</v>
      </c>
      <c r="F12" s="42">
        <v>0.2</v>
      </c>
      <c r="G12" s="42" t="s">
        <v>159</v>
      </c>
      <c r="H12" s="18" t="s">
        <v>160</v>
      </c>
      <c r="I12" s="15" t="s">
        <v>161</v>
      </c>
      <c r="J12" s="31" t="s">
        <v>122</v>
      </c>
      <c r="K12" s="25" t="s">
        <v>154</v>
      </c>
      <c r="L12" s="14">
        <v>12</v>
      </c>
      <c r="M12" s="14">
        <v>3</v>
      </c>
      <c r="N12" s="34"/>
      <c r="O12" s="34"/>
      <c r="P12" s="34"/>
      <c r="Q12" s="19">
        <v>3</v>
      </c>
      <c r="R12" s="13">
        <v>1</v>
      </c>
      <c r="S12" s="91">
        <v>1</v>
      </c>
      <c r="T12" s="76">
        <v>0.2</v>
      </c>
      <c r="U12" s="36" t="s">
        <v>162</v>
      </c>
    </row>
    <row r="13" spans="1:21" s="28" customFormat="1" ht="110.4" customHeight="1" x14ac:dyDescent="0.3">
      <c r="A13" s="16">
        <v>13</v>
      </c>
      <c r="B13" s="32" t="s">
        <v>126</v>
      </c>
      <c r="C13" s="32" t="s">
        <v>130</v>
      </c>
      <c r="D13" s="113"/>
      <c r="E13" s="33" t="s">
        <v>40</v>
      </c>
      <c r="F13" s="42">
        <v>0.05</v>
      </c>
      <c r="G13" s="42" t="s">
        <v>163</v>
      </c>
      <c r="H13" s="18" t="s">
        <v>24</v>
      </c>
      <c r="I13" s="15" t="s">
        <v>164</v>
      </c>
      <c r="J13" s="31" t="s">
        <v>122</v>
      </c>
      <c r="K13" s="25" t="s">
        <v>154</v>
      </c>
      <c r="L13" s="14">
        <v>1</v>
      </c>
      <c r="M13" s="14">
        <v>0</v>
      </c>
      <c r="N13" s="34"/>
      <c r="O13" s="34"/>
      <c r="P13" s="34"/>
      <c r="Q13" s="19" t="s">
        <v>26</v>
      </c>
      <c r="R13" s="19" t="s">
        <v>26</v>
      </c>
      <c r="S13" s="19" t="s">
        <v>26</v>
      </c>
      <c r="T13" s="81" t="s">
        <v>26</v>
      </c>
      <c r="U13" s="36" t="s">
        <v>165</v>
      </c>
    </row>
    <row r="14" spans="1:21" s="28" customFormat="1" ht="110.4" customHeight="1" x14ac:dyDescent="0.3">
      <c r="A14" s="16">
        <v>14</v>
      </c>
      <c r="B14" s="32" t="s">
        <v>126</v>
      </c>
      <c r="C14" s="32" t="s">
        <v>129</v>
      </c>
      <c r="D14" s="113"/>
      <c r="E14" s="33" t="s">
        <v>41</v>
      </c>
      <c r="F14" s="42">
        <v>0.05</v>
      </c>
      <c r="G14" s="42" t="s">
        <v>166</v>
      </c>
      <c r="H14" s="18" t="s">
        <v>24</v>
      </c>
      <c r="I14" s="15" t="s">
        <v>167</v>
      </c>
      <c r="J14" s="31" t="s">
        <v>122</v>
      </c>
      <c r="K14" s="25" t="s">
        <v>154</v>
      </c>
      <c r="L14" s="14">
        <v>2</v>
      </c>
      <c r="M14" s="14">
        <v>0</v>
      </c>
      <c r="N14" s="34"/>
      <c r="O14" s="34"/>
      <c r="P14" s="34"/>
      <c r="Q14" s="19" t="s">
        <v>26</v>
      </c>
      <c r="R14" s="19" t="s">
        <v>26</v>
      </c>
      <c r="S14" s="19" t="s">
        <v>26</v>
      </c>
      <c r="T14" s="81" t="s">
        <v>26</v>
      </c>
      <c r="U14" s="36" t="s">
        <v>165</v>
      </c>
    </row>
    <row r="15" spans="1:21" s="28" customFormat="1" ht="110.4" customHeight="1" x14ac:dyDescent="0.3">
      <c r="A15" s="16">
        <v>50</v>
      </c>
      <c r="B15" s="32" t="s">
        <v>126</v>
      </c>
      <c r="C15" s="25" t="s">
        <v>131</v>
      </c>
      <c r="D15" s="113">
        <v>1</v>
      </c>
      <c r="E15" s="51" t="s">
        <v>78</v>
      </c>
      <c r="F15" s="42">
        <v>0.2</v>
      </c>
      <c r="G15" s="42" t="s">
        <v>168</v>
      </c>
      <c r="H15" s="18" t="s">
        <v>24</v>
      </c>
      <c r="I15" s="15" t="s">
        <v>169</v>
      </c>
      <c r="J15" s="31" t="s">
        <v>122</v>
      </c>
      <c r="K15" s="25" t="s">
        <v>170</v>
      </c>
      <c r="L15" s="42">
        <v>1</v>
      </c>
      <c r="M15" s="42">
        <v>0.25</v>
      </c>
      <c r="N15" s="34"/>
      <c r="O15" s="34"/>
      <c r="P15" s="34"/>
      <c r="Q15" s="59">
        <v>0.25</v>
      </c>
      <c r="R15" s="13">
        <v>1</v>
      </c>
      <c r="S15" s="91">
        <v>1</v>
      </c>
      <c r="T15" s="76">
        <v>0.2</v>
      </c>
      <c r="U15" s="36" t="s">
        <v>171</v>
      </c>
    </row>
    <row r="16" spans="1:21" s="28" customFormat="1" ht="110.4" customHeight="1" x14ac:dyDescent="0.3">
      <c r="A16" s="16">
        <v>51</v>
      </c>
      <c r="B16" s="32" t="s">
        <v>126</v>
      </c>
      <c r="C16" s="25" t="s">
        <v>131</v>
      </c>
      <c r="D16" s="113"/>
      <c r="E16" s="51" t="s">
        <v>79</v>
      </c>
      <c r="F16" s="42">
        <v>0.2</v>
      </c>
      <c r="G16" s="42" t="s">
        <v>172</v>
      </c>
      <c r="H16" s="18" t="s">
        <v>160</v>
      </c>
      <c r="I16" s="15" t="s">
        <v>173</v>
      </c>
      <c r="J16" s="31" t="s">
        <v>122</v>
      </c>
      <c r="K16" s="25" t="s">
        <v>170</v>
      </c>
      <c r="L16" s="14">
        <v>12</v>
      </c>
      <c r="M16" s="14">
        <v>3</v>
      </c>
      <c r="N16" s="34"/>
      <c r="O16" s="34"/>
      <c r="P16" s="34"/>
      <c r="Q16" s="19">
        <v>3</v>
      </c>
      <c r="R16" s="13">
        <v>1</v>
      </c>
      <c r="S16" s="91">
        <v>1</v>
      </c>
      <c r="T16" s="76">
        <v>0.2</v>
      </c>
      <c r="U16" s="36" t="s">
        <v>174</v>
      </c>
    </row>
    <row r="17" spans="1:21" s="28" customFormat="1" ht="110.4" customHeight="1" x14ac:dyDescent="0.3">
      <c r="A17" s="16">
        <v>52</v>
      </c>
      <c r="B17" s="32" t="s">
        <v>126</v>
      </c>
      <c r="C17" s="25" t="s">
        <v>131</v>
      </c>
      <c r="D17" s="113"/>
      <c r="E17" s="51" t="s">
        <v>80</v>
      </c>
      <c r="F17" s="42">
        <v>0.2</v>
      </c>
      <c r="G17" s="42" t="s">
        <v>175</v>
      </c>
      <c r="H17" s="18" t="s">
        <v>24</v>
      </c>
      <c r="I17" s="15" t="s">
        <v>176</v>
      </c>
      <c r="J17" s="31" t="s">
        <v>122</v>
      </c>
      <c r="K17" s="25" t="s">
        <v>170</v>
      </c>
      <c r="L17" s="14">
        <v>38</v>
      </c>
      <c r="M17" s="14">
        <v>0</v>
      </c>
      <c r="N17" s="34"/>
      <c r="O17" s="34"/>
      <c r="P17" s="34"/>
      <c r="Q17" s="19" t="s">
        <v>26</v>
      </c>
      <c r="R17" s="13" t="s">
        <v>26</v>
      </c>
      <c r="S17" s="39" t="s">
        <v>26</v>
      </c>
      <c r="T17" s="76" t="s">
        <v>26</v>
      </c>
      <c r="U17" s="36" t="s">
        <v>177</v>
      </c>
    </row>
    <row r="18" spans="1:21" s="28" customFormat="1" ht="110.4" customHeight="1" x14ac:dyDescent="0.3">
      <c r="A18" s="16">
        <v>62</v>
      </c>
      <c r="B18" s="32" t="s">
        <v>126</v>
      </c>
      <c r="C18" s="25" t="s">
        <v>131</v>
      </c>
      <c r="D18" s="113"/>
      <c r="E18" s="51" t="s">
        <v>94</v>
      </c>
      <c r="F18" s="42">
        <v>0.2</v>
      </c>
      <c r="G18" s="42" t="s">
        <v>178</v>
      </c>
      <c r="H18" s="18" t="s">
        <v>24</v>
      </c>
      <c r="I18" s="15" t="s">
        <v>179</v>
      </c>
      <c r="J18" s="31" t="s">
        <v>122</v>
      </c>
      <c r="K18" s="25" t="s">
        <v>170</v>
      </c>
      <c r="L18" s="42">
        <v>0.5</v>
      </c>
      <c r="M18" s="42">
        <v>0.5</v>
      </c>
      <c r="N18" s="34"/>
      <c r="O18" s="34"/>
      <c r="P18" s="34"/>
      <c r="Q18" s="59">
        <v>1</v>
      </c>
      <c r="R18" s="13">
        <v>2</v>
      </c>
      <c r="S18" s="91" t="s">
        <v>180</v>
      </c>
      <c r="T18" s="76">
        <v>0.2</v>
      </c>
      <c r="U18" s="36" t="s">
        <v>181</v>
      </c>
    </row>
    <row r="19" spans="1:21" s="28" customFormat="1" ht="110.4" customHeight="1" x14ac:dyDescent="0.3">
      <c r="A19" s="16">
        <v>63</v>
      </c>
      <c r="B19" s="32" t="s">
        <v>126</v>
      </c>
      <c r="C19" s="25" t="s">
        <v>131</v>
      </c>
      <c r="D19" s="113"/>
      <c r="E19" s="51" t="s">
        <v>95</v>
      </c>
      <c r="F19" s="42">
        <v>0.2</v>
      </c>
      <c r="G19" s="42" t="s">
        <v>182</v>
      </c>
      <c r="H19" s="18" t="s">
        <v>24</v>
      </c>
      <c r="I19" s="15" t="s">
        <v>183</v>
      </c>
      <c r="J19" s="31" t="s">
        <v>122</v>
      </c>
      <c r="K19" s="25" t="s">
        <v>170</v>
      </c>
      <c r="L19" s="14">
        <v>24</v>
      </c>
      <c r="M19" s="14">
        <v>6</v>
      </c>
      <c r="N19" s="34"/>
      <c r="O19" s="34"/>
      <c r="P19" s="34"/>
      <c r="Q19" s="19">
        <v>6</v>
      </c>
      <c r="R19" s="13">
        <v>1</v>
      </c>
      <c r="S19" s="91">
        <v>1</v>
      </c>
      <c r="T19" s="76">
        <v>0.2</v>
      </c>
      <c r="U19" s="36" t="s">
        <v>185</v>
      </c>
    </row>
    <row r="20" spans="1:21" s="28" customFormat="1" ht="110.4" customHeight="1" x14ac:dyDescent="0.3">
      <c r="A20" s="16">
        <v>58</v>
      </c>
      <c r="B20" s="32" t="s">
        <v>126</v>
      </c>
      <c r="C20" s="25" t="s">
        <v>133</v>
      </c>
      <c r="D20" s="30">
        <v>1</v>
      </c>
      <c r="E20" s="51" t="s">
        <v>90</v>
      </c>
      <c r="F20" s="73"/>
      <c r="G20" s="42" t="s">
        <v>186</v>
      </c>
      <c r="H20" s="18" t="s">
        <v>24</v>
      </c>
      <c r="I20" s="15" t="s">
        <v>187</v>
      </c>
      <c r="J20" s="31" t="s">
        <v>122</v>
      </c>
      <c r="K20" s="25" t="s">
        <v>82</v>
      </c>
      <c r="L20" s="14">
        <v>12</v>
      </c>
      <c r="M20" s="14">
        <v>0</v>
      </c>
      <c r="N20" s="34"/>
      <c r="O20" s="34"/>
      <c r="P20" s="34"/>
      <c r="Q20" s="19" t="s">
        <v>26</v>
      </c>
      <c r="R20" s="13" t="s">
        <v>26</v>
      </c>
      <c r="S20" s="39" t="s">
        <v>26</v>
      </c>
      <c r="T20" s="76" t="s">
        <v>26</v>
      </c>
      <c r="U20" s="36"/>
    </row>
    <row r="21" spans="1:21" s="28" customFormat="1" ht="110.4" customHeight="1" x14ac:dyDescent="0.3">
      <c r="A21" s="16">
        <v>53</v>
      </c>
      <c r="B21" s="32" t="s">
        <v>126</v>
      </c>
      <c r="C21" s="25" t="s">
        <v>134</v>
      </c>
      <c r="D21" s="113">
        <v>1</v>
      </c>
      <c r="E21" s="51" t="s">
        <v>81</v>
      </c>
      <c r="F21" s="73"/>
      <c r="G21" s="42" t="s">
        <v>188</v>
      </c>
      <c r="H21" s="18" t="s">
        <v>160</v>
      </c>
      <c r="I21" s="15" t="s">
        <v>189</v>
      </c>
      <c r="J21" s="31" t="s">
        <v>122</v>
      </c>
      <c r="K21" s="25" t="s">
        <v>170</v>
      </c>
      <c r="L21" s="42">
        <v>0.85</v>
      </c>
      <c r="M21" s="42">
        <v>0</v>
      </c>
      <c r="N21" s="34"/>
      <c r="O21" s="34"/>
      <c r="P21" s="34"/>
      <c r="Q21" s="19" t="s">
        <v>26</v>
      </c>
      <c r="R21" s="13" t="s">
        <v>26</v>
      </c>
      <c r="S21" s="39" t="s">
        <v>26</v>
      </c>
      <c r="T21" s="76" t="s">
        <v>26</v>
      </c>
      <c r="U21" s="36" t="s">
        <v>190</v>
      </c>
    </row>
    <row r="22" spans="1:21" s="28" customFormat="1" ht="110.4" customHeight="1" x14ac:dyDescent="0.3">
      <c r="A22" s="16">
        <v>54</v>
      </c>
      <c r="B22" s="32" t="s">
        <v>126</v>
      </c>
      <c r="C22" s="25" t="s">
        <v>134</v>
      </c>
      <c r="D22" s="113"/>
      <c r="E22" s="51" t="s">
        <v>83</v>
      </c>
      <c r="F22" s="73">
        <v>0.5</v>
      </c>
      <c r="G22" s="42" t="s">
        <v>191</v>
      </c>
      <c r="H22" s="18" t="s">
        <v>160</v>
      </c>
      <c r="I22" s="15" t="s">
        <v>192</v>
      </c>
      <c r="J22" s="31" t="s">
        <v>122</v>
      </c>
      <c r="K22" s="25" t="s">
        <v>82</v>
      </c>
      <c r="L22" s="14">
        <v>40</v>
      </c>
      <c r="M22" s="14">
        <v>16</v>
      </c>
      <c r="N22" s="34"/>
      <c r="O22" s="34"/>
      <c r="P22" s="34"/>
      <c r="Q22" s="19">
        <v>16</v>
      </c>
      <c r="R22" s="13">
        <v>1</v>
      </c>
      <c r="S22" s="91">
        <v>1</v>
      </c>
      <c r="T22" s="76">
        <v>0.5</v>
      </c>
      <c r="U22" s="36" t="s">
        <v>193</v>
      </c>
    </row>
    <row r="23" spans="1:21" s="28" customFormat="1" ht="110.4" customHeight="1" x14ac:dyDescent="0.25">
      <c r="A23" s="16">
        <v>59</v>
      </c>
      <c r="B23" s="26" t="s">
        <v>36</v>
      </c>
      <c r="C23" s="27" t="s">
        <v>135</v>
      </c>
      <c r="D23" s="113">
        <v>1</v>
      </c>
      <c r="E23" s="51" t="s">
        <v>91</v>
      </c>
      <c r="F23" s="73">
        <v>0.34</v>
      </c>
      <c r="G23" s="42" t="s">
        <v>194</v>
      </c>
      <c r="H23" s="18" t="s">
        <v>24</v>
      </c>
      <c r="I23" s="15" t="s">
        <v>195</v>
      </c>
      <c r="J23" s="31" t="s">
        <v>122</v>
      </c>
      <c r="K23" s="25" t="s">
        <v>82</v>
      </c>
      <c r="L23" s="14">
        <v>6</v>
      </c>
      <c r="M23" s="14">
        <v>0</v>
      </c>
      <c r="N23" s="34"/>
      <c r="O23" s="34"/>
      <c r="P23" s="34"/>
      <c r="Q23" s="19" t="s">
        <v>26</v>
      </c>
      <c r="R23" s="13" t="s">
        <v>26</v>
      </c>
      <c r="S23" s="39" t="s">
        <v>26</v>
      </c>
      <c r="T23" s="76" t="s">
        <v>26</v>
      </c>
      <c r="U23" s="36"/>
    </row>
    <row r="24" spans="1:21" s="28" customFormat="1" ht="110.4" customHeight="1" x14ac:dyDescent="0.25">
      <c r="A24" s="16">
        <v>60</v>
      </c>
      <c r="B24" s="17" t="s">
        <v>36</v>
      </c>
      <c r="C24" s="27" t="s">
        <v>135</v>
      </c>
      <c r="D24" s="113"/>
      <c r="E24" s="51" t="s">
        <v>92</v>
      </c>
      <c r="F24" s="73">
        <v>0.33</v>
      </c>
      <c r="G24" s="42" t="s">
        <v>196</v>
      </c>
      <c r="H24" s="18" t="s">
        <v>24</v>
      </c>
      <c r="I24" s="15" t="s">
        <v>197</v>
      </c>
      <c r="J24" s="31" t="s">
        <v>122</v>
      </c>
      <c r="K24" s="25" t="s">
        <v>198</v>
      </c>
      <c r="L24" s="14">
        <v>6</v>
      </c>
      <c r="M24" s="14">
        <v>0</v>
      </c>
      <c r="N24" s="34"/>
      <c r="O24" s="34"/>
      <c r="P24" s="34"/>
      <c r="Q24" s="19" t="s">
        <v>26</v>
      </c>
      <c r="R24" s="13" t="s">
        <v>26</v>
      </c>
      <c r="S24" s="39" t="s">
        <v>26</v>
      </c>
      <c r="T24" s="76" t="s">
        <v>26</v>
      </c>
      <c r="U24" s="36" t="s">
        <v>199</v>
      </c>
    </row>
    <row r="25" spans="1:21" s="28" customFormat="1" ht="110.4" customHeight="1" x14ac:dyDescent="0.25">
      <c r="A25" s="16">
        <v>61</v>
      </c>
      <c r="B25" s="17" t="s">
        <v>36</v>
      </c>
      <c r="C25" s="27" t="s">
        <v>135</v>
      </c>
      <c r="D25" s="113"/>
      <c r="E25" s="51" t="s">
        <v>93</v>
      </c>
      <c r="F25" s="73">
        <v>0.33</v>
      </c>
      <c r="G25" s="42" t="s">
        <v>200</v>
      </c>
      <c r="H25" s="18" t="s">
        <v>24</v>
      </c>
      <c r="I25" s="15" t="s">
        <v>201</v>
      </c>
      <c r="J25" s="31" t="s">
        <v>122</v>
      </c>
      <c r="K25" s="25" t="s">
        <v>198</v>
      </c>
      <c r="L25" s="14">
        <v>5</v>
      </c>
      <c r="M25" s="14">
        <v>0</v>
      </c>
      <c r="N25" s="34"/>
      <c r="O25" s="34"/>
      <c r="P25" s="34"/>
      <c r="Q25" s="19" t="s">
        <v>26</v>
      </c>
      <c r="R25" s="13" t="s">
        <v>26</v>
      </c>
      <c r="S25" s="39" t="s">
        <v>26</v>
      </c>
      <c r="T25" s="76" t="s">
        <v>26</v>
      </c>
      <c r="U25" s="36" t="s">
        <v>202</v>
      </c>
    </row>
    <row r="26" spans="1:21" s="28" customFormat="1" ht="110.4" customHeight="1" x14ac:dyDescent="0.3">
      <c r="A26" s="16">
        <v>68</v>
      </c>
      <c r="B26" s="17" t="s">
        <v>96</v>
      </c>
      <c r="C26" s="17" t="s">
        <v>136</v>
      </c>
      <c r="D26" s="113">
        <v>1</v>
      </c>
      <c r="E26" s="33" t="s">
        <v>97</v>
      </c>
      <c r="F26" s="73">
        <v>0.15</v>
      </c>
      <c r="G26" s="42" t="s">
        <v>203</v>
      </c>
      <c r="H26" s="18" t="s">
        <v>24</v>
      </c>
      <c r="I26" s="15" t="s">
        <v>204</v>
      </c>
      <c r="J26" s="31" t="s">
        <v>122</v>
      </c>
      <c r="K26" s="25" t="s">
        <v>205</v>
      </c>
      <c r="L26" s="42">
        <v>1</v>
      </c>
      <c r="M26" s="42">
        <v>0.1</v>
      </c>
      <c r="N26" s="34"/>
      <c r="O26" s="34"/>
      <c r="P26" s="34"/>
      <c r="Q26" s="59">
        <v>0.1</v>
      </c>
      <c r="R26" s="13">
        <v>1</v>
      </c>
      <c r="S26" s="91">
        <v>1</v>
      </c>
      <c r="T26" s="76">
        <v>0.15</v>
      </c>
      <c r="U26" s="36" t="s">
        <v>206</v>
      </c>
    </row>
    <row r="27" spans="1:21" s="28" customFormat="1" ht="110.4" customHeight="1" x14ac:dyDescent="0.3">
      <c r="A27" s="16">
        <v>69</v>
      </c>
      <c r="B27" s="17" t="s">
        <v>96</v>
      </c>
      <c r="C27" s="17" t="s">
        <v>136</v>
      </c>
      <c r="D27" s="113"/>
      <c r="E27" s="33" t="s">
        <v>98</v>
      </c>
      <c r="F27" s="73">
        <v>0.14000000000000001</v>
      </c>
      <c r="G27" s="42" t="s">
        <v>207</v>
      </c>
      <c r="H27" s="18" t="s">
        <v>24</v>
      </c>
      <c r="I27" s="15" t="s">
        <v>208</v>
      </c>
      <c r="J27" s="31" t="s">
        <v>122</v>
      </c>
      <c r="K27" s="25" t="s">
        <v>205</v>
      </c>
      <c r="L27" s="14">
        <v>1</v>
      </c>
      <c r="M27" s="14">
        <v>0</v>
      </c>
      <c r="N27" s="34"/>
      <c r="O27" s="34"/>
      <c r="P27" s="34"/>
      <c r="Q27" s="19" t="s">
        <v>26</v>
      </c>
      <c r="R27" s="13" t="s">
        <v>26</v>
      </c>
      <c r="S27" s="39" t="s">
        <v>26</v>
      </c>
      <c r="T27" s="76" t="s">
        <v>26</v>
      </c>
      <c r="U27" s="36" t="s">
        <v>209</v>
      </c>
    </row>
    <row r="28" spans="1:21" s="28" customFormat="1" ht="110.4" customHeight="1" x14ac:dyDescent="0.3">
      <c r="A28" s="16">
        <v>70</v>
      </c>
      <c r="B28" s="17" t="s">
        <v>96</v>
      </c>
      <c r="C28" s="17" t="s">
        <v>136</v>
      </c>
      <c r="D28" s="113"/>
      <c r="E28" s="33" t="s">
        <v>99</v>
      </c>
      <c r="F28" s="73">
        <v>0.14000000000000001</v>
      </c>
      <c r="G28" s="42" t="s">
        <v>210</v>
      </c>
      <c r="H28" s="18" t="s">
        <v>160</v>
      </c>
      <c r="I28" s="15" t="s">
        <v>211</v>
      </c>
      <c r="J28" s="31" t="s">
        <v>122</v>
      </c>
      <c r="K28" s="25" t="s">
        <v>212</v>
      </c>
      <c r="L28" s="42">
        <v>1</v>
      </c>
      <c r="M28" s="42">
        <v>1</v>
      </c>
      <c r="N28" s="34"/>
      <c r="O28" s="34"/>
      <c r="P28" s="34"/>
      <c r="Q28" s="59">
        <v>1</v>
      </c>
      <c r="R28" s="13">
        <v>1</v>
      </c>
      <c r="S28" s="91">
        <v>1</v>
      </c>
      <c r="T28" s="76">
        <v>0.14000000000000001</v>
      </c>
      <c r="U28" s="36" t="s">
        <v>213</v>
      </c>
    </row>
    <row r="29" spans="1:21" s="28" customFormat="1" ht="110.4" customHeight="1" x14ac:dyDescent="0.3">
      <c r="A29" s="16">
        <v>71</v>
      </c>
      <c r="B29" s="17" t="s">
        <v>96</v>
      </c>
      <c r="C29" s="17" t="s">
        <v>136</v>
      </c>
      <c r="D29" s="113"/>
      <c r="E29" s="33" t="s">
        <v>100</v>
      </c>
      <c r="F29" s="73">
        <v>0.15</v>
      </c>
      <c r="G29" s="42" t="s">
        <v>214</v>
      </c>
      <c r="H29" s="18" t="s">
        <v>160</v>
      </c>
      <c r="I29" s="15" t="s">
        <v>215</v>
      </c>
      <c r="J29" s="31" t="s">
        <v>122</v>
      </c>
      <c r="K29" s="25" t="s">
        <v>212</v>
      </c>
      <c r="L29" s="42">
        <v>1</v>
      </c>
      <c r="M29" s="42">
        <v>0.1</v>
      </c>
      <c r="N29" s="34"/>
      <c r="O29" s="34"/>
      <c r="P29" s="34"/>
      <c r="Q29" s="59">
        <v>0.1</v>
      </c>
      <c r="R29" s="13">
        <v>1</v>
      </c>
      <c r="S29" s="91">
        <v>1</v>
      </c>
      <c r="T29" s="76">
        <v>0.15</v>
      </c>
      <c r="U29" s="36" t="s">
        <v>216</v>
      </c>
    </row>
    <row r="30" spans="1:21" s="28" customFormat="1" ht="110.4" customHeight="1" x14ac:dyDescent="0.3">
      <c r="A30" s="16">
        <v>72</v>
      </c>
      <c r="B30" s="17" t="s">
        <v>96</v>
      </c>
      <c r="C30" s="17" t="s">
        <v>136</v>
      </c>
      <c r="D30" s="113"/>
      <c r="E30" s="33" t="s">
        <v>101</v>
      </c>
      <c r="F30" s="73">
        <v>0.14000000000000001</v>
      </c>
      <c r="G30" s="42" t="s">
        <v>217</v>
      </c>
      <c r="H30" s="18" t="s">
        <v>24</v>
      </c>
      <c r="I30" s="15" t="s">
        <v>218</v>
      </c>
      <c r="J30" s="31" t="s">
        <v>122</v>
      </c>
      <c r="K30" s="25" t="s">
        <v>219</v>
      </c>
      <c r="L30" s="42">
        <v>1</v>
      </c>
      <c r="M30" s="42">
        <v>0</v>
      </c>
      <c r="N30" s="34"/>
      <c r="O30" s="34"/>
      <c r="P30" s="34"/>
      <c r="Q30" s="59" t="s">
        <v>26</v>
      </c>
      <c r="R30" s="13" t="s">
        <v>26</v>
      </c>
      <c r="S30" s="39" t="s">
        <v>26</v>
      </c>
      <c r="T30" s="76" t="s">
        <v>26</v>
      </c>
      <c r="U30" s="36" t="s">
        <v>220</v>
      </c>
    </row>
    <row r="31" spans="1:21" s="28" customFormat="1" ht="110.4" customHeight="1" x14ac:dyDescent="0.3">
      <c r="A31" s="16">
        <v>73</v>
      </c>
      <c r="B31" s="17" t="s">
        <v>96</v>
      </c>
      <c r="C31" s="17" t="s">
        <v>136</v>
      </c>
      <c r="D31" s="113"/>
      <c r="E31" s="33" t="s">
        <v>102</v>
      </c>
      <c r="F31" s="73">
        <v>0.14000000000000001</v>
      </c>
      <c r="G31" s="42" t="s">
        <v>221</v>
      </c>
      <c r="H31" s="18" t="s">
        <v>24</v>
      </c>
      <c r="I31" s="15" t="s">
        <v>222</v>
      </c>
      <c r="J31" s="31" t="s">
        <v>122</v>
      </c>
      <c r="K31" s="25" t="s">
        <v>219</v>
      </c>
      <c r="L31" s="42">
        <v>1</v>
      </c>
      <c r="M31" s="42">
        <v>0</v>
      </c>
      <c r="N31" s="34"/>
      <c r="O31" s="34"/>
      <c r="P31" s="34"/>
      <c r="Q31" s="59" t="s">
        <v>26</v>
      </c>
      <c r="R31" s="13" t="s">
        <v>26</v>
      </c>
      <c r="S31" s="39" t="s">
        <v>26</v>
      </c>
      <c r="T31" s="76" t="s">
        <v>26</v>
      </c>
      <c r="U31" s="36" t="s">
        <v>220</v>
      </c>
    </row>
    <row r="32" spans="1:21" s="28" customFormat="1" ht="110.4" customHeight="1" x14ac:dyDescent="0.3">
      <c r="A32" s="16">
        <v>74</v>
      </c>
      <c r="B32" s="17" t="s">
        <v>96</v>
      </c>
      <c r="C32" s="17" t="s">
        <v>132</v>
      </c>
      <c r="D32" s="113"/>
      <c r="E32" s="33" t="s">
        <v>103</v>
      </c>
      <c r="F32" s="73">
        <v>0.14000000000000001</v>
      </c>
      <c r="G32" s="42" t="s">
        <v>223</v>
      </c>
      <c r="H32" s="18" t="s">
        <v>24</v>
      </c>
      <c r="I32" s="15" t="s">
        <v>224</v>
      </c>
      <c r="J32" s="31" t="s">
        <v>122</v>
      </c>
      <c r="K32" s="25" t="s">
        <v>219</v>
      </c>
      <c r="L32" s="42">
        <v>1</v>
      </c>
      <c r="M32" s="42">
        <v>0</v>
      </c>
      <c r="N32" s="34"/>
      <c r="O32" s="34"/>
      <c r="P32" s="34"/>
      <c r="Q32" s="59" t="s">
        <v>26</v>
      </c>
      <c r="R32" s="13" t="s">
        <v>26</v>
      </c>
      <c r="S32" s="39" t="s">
        <v>26</v>
      </c>
      <c r="T32" s="76" t="s">
        <v>26</v>
      </c>
      <c r="U32" s="36" t="s">
        <v>220</v>
      </c>
    </row>
    <row r="33" spans="1:21" s="28" customFormat="1" ht="110.4" customHeight="1" x14ac:dyDescent="0.3">
      <c r="A33" s="16">
        <v>23</v>
      </c>
      <c r="B33" s="11" t="s">
        <v>50</v>
      </c>
      <c r="C33" s="17" t="s">
        <v>137</v>
      </c>
      <c r="D33" s="30">
        <v>1</v>
      </c>
      <c r="E33" s="21" t="s">
        <v>51</v>
      </c>
      <c r="F33" s="73">
        <v>1</v>
      </c>
      <c r="G33" s="42" t="s">
        <v>225</v>
      </c>
      <c r="H33" s="18" t="s">
        <v>24</v>
      </c>
      <c r="I33" s="15" t="s">
        <v>204</v>
      </c>
      <c r="J33" s="31" t="s">
        <v>122</v>
      </c>
      <c r="K33" s="25" t="s">
        <v>226</v>
      </c>
      <c r="L33" s="42">
        <v>1</v>
      </c>
      <c r="M33" s="42">
        <v>0.2</v>
      </c>
      <c r="N33" s="34"/>
      <c r="O33" s="34"/>
      <c r="P33" s="34"/>
      <c r="Q33" s="59">
        <v>0.2</v>
      </c>
      <c r="R33" s="13">
        <v>1</v>
      </c>
      <c r="S33" s="91">
        <v>1</v>
      </c>
      <c r="T33" s="76">
        <v>1</v>
      </c>
      <c r="U33" s="36" t="s">
        <v>227</v>
      </c>
    </row>
    <row r="34" spans="1:21" s="28" customFormat="1" ht="110.4" customHeight="1" x14ac:dyDescent="0.3">
      <c r="A34" s="16">
        <v>24</v>
      </c>
      <c r="B34" s="11" t="s">
        <v>50</v>
      </c>
      <c r="C34" s="11" t="s">
        <v>138</v>
      </c>
      <c r="D34" s="113">
        <v>1</v>
      </c>
      <c r="E34" s="21" t="s">
        <v>52</v>
      </c>
      <c r="F34" s="73">
        <v>0.2</v>
      </c>
      <c r="G34" s="42" t="s">
        <v>228</v>
      </c>
      <c r="H34" s="18" t="s">
        <v>24</v>
      </c>
      <c r="I34" s="15" t="s">
        <v>229</v>
      </c>
      <c r="J34" s="31" t="s">
        <v>122</v>
      </c>
      <c r="K34" s="25" t="s">
        <v>226</v>
      </c>
      <c r="L34" s="42">
        <v>1</v>
      </c>
      <c r="M34" s="42">
        <v>0.3</v>
      </c>
      <c r="N34" s="34"/>
      <c r="O34" s="34"/>
      <c r="P34" s="34"/>
      <c r="Q34" s="59">
        <v>0.31</v>
      </c>
      <c r="R34" s="13">
        <v>1.0333333333333334</v>
      </c>
      <c r="S34" s="91" t="s">
        <v>180</v>
      </c>
      <c r="T34" s="76">
        <v>0.2</v>
      </c>
      <c r="U34" s="36" t="s">
        <v>230</v>
      </c>
    </row>
    <row r="35" spans="1:21" s="28" customFormat="1" ht="110.4" customHeight="1" x14ac:dyDescent="0.3">
      <c r="A35" s="16">
        <v>25</v>
      </c>
      <c r="B35" s="11" t="s">
        <v>50</v>
      </c>
      <c r="C35" s="11" t="s">
        <v>138</v>
      </c>
      <c r="D35" s="113"/>
      <c r="E35" s="20" t="s">
        <v>53</v>
      </c>
      <c r="F35" s="73">
        <v>0.2</v>
      </c>
      <c r="G35" s="42" t="s">
        <v>231</v>
      </c>
      <c r="H35" s="18" t="s">
        <v>24</v>
      </c>
      <c r="I35" s="15" t="s">
        <v>232</v>
      </c>
      <c r="J35" s="31" t="s">
        <v>122</v>
      </c>
      <c r="K35" s="25" t="s">
        <v>226</v>
      </c>
      <c r="L35" s="14">
        <v>1</v>
      </c>
      <c r="M35" s="14">
        <v>0</v>
      </c>
      <c r="N35" s="34"/>
      <c r="O35" s="34"/>
      <c r="P35" s="34"/>
      <c r="Q35" s="19" t="s">
        <v>26</v>
      </c>
      <c r="R35" s="13" t="s">
        <v>26</v>
      </c>
      <c r="S35" s="39" t="s">
        <v>26</v>
      </c>
      <c r="T35" s="76" t="s">
        <v>26</v>
      </c>
      <c r="U35" s="36" t="s">
        <v>233</v>
      </c>
    </row>
    <row r="36" spans="1:21" s="28" customFormat="1" ht="110.4" customHeight="1" x14ac:dyDescent="0.3">
      <c r="A36" s="16">
        <v>26</v>
      </c>
      <c r="B36" s="11" t="s">
        <v>50</v>
      </c>
      <c r="C36" s="11" t="s">
        <v>138</v>
      </c>
      <c r="D36" s="113"/>
      <c r="E36" s="21" t="s">
        <v>54</v>
      </c>
      <c r="F36" s="73">
        <v>0.2</v>
      </c>
      <c r="G36" s="42" t="s">
        <v>234</v>
      </c>
      <c r="H36" s="18" t="s">
        <v>24</v>
      </c>
      <c r="I36" s="15" t="s">
        <v>235</v>
      </c>
      <c r="J36" s="31" t="s">
        <v>122</v>
      </c>
      <c r="K36" s="25" t="s">
        <v>226</v>
      </c>
      <c r="L36" s="42">
        <v>1</v>
      </c>
      <c r="M36" s="42">
        <v>0.1</v>
      </c>
      <c r="N36" s="34"/>
      <c r="O36" s="34"/>
      <c r="P36" s="34"/>
      <c r="Q36" s="59">
        <v>0.1</v>
      </c>
      <c r="R36" s="13">
        <v>1</v>
      </c>
      <c r="S36" s="91">
        <v>1</v>
      </c>
      <c r="T36" s="76">
        <v>0.2</v>
      </c>
      <c r="U36" s="36" t="s">
        <v>236</v>
      </c>
    </row>
    <row r="37" spans="1:21" s="28" customFormat="1" ht="110.4" customHeight="1" x14ac:dyDescent="0.3">
      <c r="A37" s="16">
        <v>27</v>
      </c>
      <c r="B37" s="11" t="s">
        <v>50</v>
      </c>
      <c r="C37" s="11" t="s">
        <v>138</v>
      </c>
      <c r="D37" s="113"/>
      <c r="E37" s="20" t="s">
        <v>55</v>
      </c>
      <c r="F37" s="73">
        <v>0.2</v>
      </c>
      <c r="G37" s="42" t="s">
        <v>237</v>
      </c>
      <c r="H37" s="18" t="s">
        <v>24</v>
      </c>
      <c r="I37" s="15" t="s">
        <v>238</v>
      </c>
      <c r="J37" s="31" t="s">
        <v>122</v>
      </c>
      <c r="K37" s="25" t="s">
        <v>226</v>
      </c>
      <c r="L37" s="14">
        <v>1</v>
      </c>
      <c r="M37" s="14">
        <v>0</v>
      </c>
      <c r="N37" s="34"/>
      <c r="O37" s="34"/>
      <c r="P37" s="34"/>
      <c r="Q37" s="19" t="s">
        <v>26</v>
      </c>
      <c r="R37" s="13" t="s">
        <v>26</v>
      </c>
      <c r="S37" s="39" t="s">
        <v>26</v>
      </c>
      <c r="T37" s="76" t="s">
        <v>26</v>
      </c>
      <c r="U37" s="36" t="s">
        <v>239</v>
      </c>
    </row>
    <row r="38" spans="1:21" s="28" customFormat="1" ht="110.4" customHeight="1" x14ac:dyDescent="0.3">
      <c r="A38" s="16">
        <v>28</v>
      </c>
      <c r="B38" s="11" t="s">
        <v>50</v>
      </c>
      <c r="C38" s="11" t="s">
        <v>138</v>
      </c>
      <c r="D38" s="113"/>
      <c r="E38" s="20" t="s">
        <v>56</v>
      </c>
      <c r="F38" s="73">
        <v>0.2</v>
      </c>
      <c r="G38" s="42" t="s">
        <v>240</v>
      </c>
      <c r="H38" s="18" t="s">
        <v>24</v>
      </c>
      <c r="I38" s="15" t="s">
        <v>204</v>
      </c>
      <c r="J38" s="31" t="s">
        <v>122</v>
      </c>
      <c r="K38" s="25" t="s">
        <v>226</v>
      </c>
      <c r="L38" s="42">
        <v>1</v>
      </c>
      <c r="M38" s="42">
        <v>0.3</v>
      </c>
      <c r="N38" s="34"/>
      <c r="O38" s="34"/>
      <c r="P38" s="34"/>
      <c r="Q38" s="59">
        <v>0.3</v>
      </c>
      <c r="R38" s="13">
        <v>1</v>
      </c>
      <c r="S38" s="91">
        <v>1</v>
      </c>
      <c r="T38" s="76">
        <v>0.2</v>
      </c>
      <c r="U38" s="36" t="s">
        <v>241</v>
      </c>
    </row>
    <row r="39" spans="1:21" s="28" customFormat="1" ht="110.4" customHeight="1" x14ac:dyDescent="0.3">
      <c r="A39" s="16">
        <v>29</v>
      </c>
      <c r="B39" s="12" t="s">
        <v>50</v>
      </c>
      <c r="C39" s="14" t="s">
        <v>139</v>
      </c>
      <c r="D39" s="35">
        <v>1</v>
      </c>
      <c r="E39" s="20" t="s">
        <v>57</v>
      </c>
      <c r="F39" s="73">
        <v>1</v>
      </c>
      <c r="G39" s="42" t="s">
        <v>242</v>
      </c>
      <c r="H39" s="18" t="s">
        <v>160</v>
      </c>
      <c r="I39" s="15" t="s">
        <v>204</v>
      </c>
      <c r="J39" s="31" t="s">
        <v>122</v>
      </c>
      <c r="K39" s="25" t="s">
        <v>226</v>
      </c>
      <c r="L39" s="42">
        <v>1</v>
      </c>
      <c r="M39" s="42">
        <v>0.3</v>
      </c>
      <c r="N39" s="34"/>
      <c r="O39" s="34"/>
      <c r="P39" s="34"/>
      <c r="Q39" s="59">
        <v>0.3</v>
      </c>
      <c r="R39" s="13">
        <v>1</v>
      </c>
      <c r="S39" s="91">
        <v>1</v>
      </c>
      <c r="T39" s="76">
        <v>1</v>
      </c>
      <c r="U39" s="36" t="s">
        <v>243</v>
      </c>
    </row>
    <row r="40" spans="1:21" s="28" customFormat="1" ht="110.4" customHeight="1" x14ac:dyDescent="0.3">
      <c r="A40" s="16">
        <v>30</v>
      </c>
      <c r="B40" s="11" t="s">
        <v>50</v>
      </c>
      <c r="C40" s="22" t="s">
        <v>140</v>
      </c>
      <c r="D40" s="30">
        <v>1</v>
      </c>
      <c r="E40" s="21" t="s">
        <v>58</v>
      </c>
      <c r="F40" s="73">
        <v>1</v>
      </c>
      <c r="G40" s="42" t="s">
        <v>244</v>
      </c>
      <c r="H40" s="18" t="s">
        <v>24</v>
      </c>
      <c r="I40" s="15" t="s">
        <v>245</v>
      </c>
      <c r="J40" s="31" t="s">
        <v>122</v>
      </c>
      <c r="K40" s="25" t="s">
        <v>226</v>
      </c>
      <c r="L40" s="42">
        <v>1</v>
      </c>
      <c r="M40" s="42">
        <v>0.1</v>
      </c>
      <c r="N40" s="34"/>
      <c r="O40" s="34"/>
      <c r="P40" s="34"/>
      <c r="Q40" s="59">
        <v>0.1</v>
      </c>
      <c r="R40" s="13">
        <v>1</v>
      </c>
      <c r="S40" s="91">
        <v>1</v>
      </c>
      <c r="T40" s="76">
        <v>1</v>
      </c>
      <c r="U40" s="36" t="s">
        <v>246</v>
      </c>
    </row>
    <row r="41" spans="1:21" s="28" customFormat="1" ht="110.4" customHeight="1" x14ac:dyDescent="0.3">
      <c r="A41" s="16">
        <v>85</v>
      </c>
      <c r="B41" s="24" t="s">
        <v>31</v>
      </c>
      <c r="C41" s="17" t="s">
        <v>114</v>
      </c>
      <c r="D41" s="30">
        <v>1</v>
      </c>
      <c r="E41" s="33" t="s">
        <v>115</v>
      </c>
      <c r="F41" s="73">
        <v>1</v>
      </c>
      <c r="G41" s="42" t="s">
        <v>247</v>
      </c>
      <c r="H41" s="18" t="s">
        <v>160</v>
      </c>
      <c r="I41" s="15" t="s">
        <v>248</v>
      </c>
      <c r="J41" s="31" t="s">
        <v>122</v>
      </c>
      <c r="K41" s="25" t="s">
        <v>249</v>
      </c>
      <c r="L41" s="14">
        <v>12</v>
      </c>
      <c r="M41" s="14">
        <v>3</v>
      </c>
      <c r="N41" s="34"/>
      <c r="O41" s="34"/>
      <c r="P41" s="34"/>
      <c r="Q41" s="19">
        <v>2</v>
      </c>
      <c r="R41" s="13">
        <v>0.66666666666666663</v>
      </c>
      <c r="S41" s="39">
        <v>0.66666666666666663</v>
      </c>
      <c r="T41" s="76">
        <v>0.66666666666666663</v>
      </c>
      <c r="U41" s="36" t="s">
        <v>250</v>
      </c>
    </row>
    <row r="42" spans="1:21" s="28" customFormat="1" ht="89.4" customHeight="1" x14ac:dyDescent="0.3">
      <c r="A42" s="16">
        <v>75</v>
      </c>
      <c r="B42" s="23" t="s">
        <v>31</v>
      </c>
      <c r="C42" s="17" t="s">
        <v>141</v>
      </c>
      <c r="D42" s="113">
        <v>1</v>
      </c>
      <c r="E42" s="33" t="s">
        <v>104</v>
      </c>
      <c r="F42" s="73">
        <v>0.1</v>
      </c>
      <c r="G42" s="42" t="s">
        <v>251</v>
      </c>
      <c r="H42" s="18" t="s">
        <v>160</v>
      </c>
      <c r="I42" s="15" t="s">
        <v>252</v>
      </c>
      <c r="J42" s="31" t="s">
        <v>122</v>
      </c>
      <c r="K42" s="25" t="s">
        <v>253</v>
      </c>
      <c r="L42" s="42">
        <v>1</v>
      </c>
      <c r="M42" s="42">
        <v>1</v>
      </c>
      <c r="N42" s="34"/>
      <c r="O42" s="34"/>
      <c r="P42" s="34"/>
      <c r="Q42" s="59">
        <v>1</v>
      </c>
      <c r="R42" s="13">
        <v>1</v>
      </c>
      <c r="S42" s="91">
        <v>1</v>
      </c>
      <c r="T42" s="76">
        <v>0.1</v>
      </c>
      <c r="U42" s="36" t="s">
        <v>254</v>
      </c>
    </row>
    <row r="43" spans="1:21" ht="69" x14ac:dyDescent="0.3">
      <c r="A43" s="16">
        <v>77</v>
      </c>
      <c r="B43" s="23" t="s">
        <v>31</v>
      </c>
      <c r="C43" s="17" t="s">
        <v>141</v>
      </c>
      <c r="D43" s="113"/>
      <c r="E43" s="33" t="s">
        <v>106</v>
      </c>
      <c r="F43" s="73">
        <v>0.1</v>
      </c>
      <c r="G43" s="42" t="s">
        <v>255</v>
      </c>
      <c r="H43" s="18" t="s">
        <v>24</v>
      </c>
      <c r="I43" s="15" t="s">
        <v>256</v>
      </c>
      <c r="J43" s="31" t="s">
        <v>122</v>
      </c>
      <c r="K43" s="25" t="s">
        <v>257</v>
      </c>
      <c r="L43" s="42">
        <v>1</v>
      </c>
      <c r="M43" s="42">
        <v>1</v>
      </c>
      <c r="N43" s="29"/>
      <c r="O43" s="29"/>
      <c r="P43" s="29"/>
      <c r="Q43" s="59">
        <v>1</v>
      </c>
      <c r="R43" s="13">
        <v>1</v>
      </c>
      <c r="S43" s="91">
        <v>1</v>
      </c>
      <c r="T43" s="76">
        <v>0.1</v>
      </c>
      <c r="U43" s="36" t="s">
        <v>258</v>
      </c>
    </row>
    <row r="44" spans="1:21" ht="124.2" x14ac:dyDescent="0.3">
      <c r="A44" s="16">
        <v>78</v>
      </c>
      <c r="B44" s="23" t="s">
        <v>31</v>
      </c>
      <c r="C44" s="17" t="s">
        <v>141</v>
      </c>
      <c r="D44" s="113"/>
      <c r="E44" s="33" t="s">
        <v>107</v>
      </c>
      <c r="F44" s="73">
        <v>0.1</v>
      </c>
      <c r="G44" s="42" t="s">
        <v>259</v>
      </c>
      <c r="H44" s="18" t="s">
        <v>160</v>
      </c>
      <c r="I44" s="15" t="s">
        <v>260</v>
      </c>
      <c r="J44" s="31" t="s">
        <v>122</v>
      </c>
      <c r="K44" s="25" t="s">
        <v>257</v>
      </c>
      <c r="L44" s="14">
        <v>2</v>
      </c>
      <c r="M44" s="14">
        <v>1</v>
      </c>
      <c r="N44" s="29"/>
      <c r="O44" s="29"/>
      <c r="P44" s="29"/>
      <c r="Q44" s="19">
        <v>1</v>
      </c>
      <c r="R44" s="13">
        <v>1</v>
      </c>
      <c r="S44" s="91">
        <v>1</v>
      </c>
      <c r="T44" s="76">
        <v>0.1</v>
      </c>
      <c r="U44" s="36" t="s">
        <v>261</v>
      </c>
    </row>
    <row r="45" spans="1:21" ht="82.8" x14ac:dyDescent="0.3">
      <c r="A45" s="16">
        <v>79</v>
      </c>
      <c r="B45" s="23" t="s">
        <v>31</v>
      </c>
      <c r="C45" s="17" t="s">
        <v>141</v>
      </c>
      <c r="D45" s="113"/>
      <c r="E45" s="33" t="s">
        <v>108</v>
      </c>
      <c r="F45" s="73">
        <v>0.1</v>
      </c>
      <c r="G45" s="42" t="s">
        <v>262</v>
      </c>
      <c r="H45" s="18" t="s">
        <v>160</v>
      </c>
      <c r="I45" s="15" t="s">
        <v>248</v>
      </c>
      <c r="J45" s="31" t="s">
        <v>122</v>
      </c>
      <c r="K45" s="25" t="s">
        <v>257</v>
      </c>
      <c r="L45" s="14">
        <v>12</v>
      </c>
      <c r="M45" s="14">
        <v>3</v>
      </c>
      <c r="N45" s="29"/>
      <c r="O45" s="29"/>
      <c r="P45" s="29"/>
      <c r="Q45" s="19">
        <v>3</v>
      </c>
      <c r="R45" s="13">
        <v>1</v>
      </c>
      <c r="S45" s="91">
        <v>1</v>
      </c>
      <c r="T45" s="76">
        <v>0.1</v>
      </c>
      <c r="U45" s="36" t="s">
        <v>263</v>
      </c>
    </row>
    <row r="46" spans="1:21" ht="165.6" x14ac:dyDescent="0.3">
      <c r="A46" s="16">
        <v>80</v>
      </c>
      <c r="B46" s="23" t="s">
        <v>31</v>
      </c>
      <c r="C46" s="17" t="s">
        <v>141</v>
      </c>
      <c r="D46" s="113"/>
      <c r="E46" s="33" t="s">
        <v>109</v>
      </c>
      <c r="F46" s="73">
        <v>0.1</v>
      </c>
      <c r="G46" s="42" t="s">
        <v>264</v>
      </c>
      <c r="H46" s="18" t="s">
        <v>160</v>
      </c>
      <c r="I46" s="15" t="s">
        <v>265</v>
      </c>
      <c r="J46" s="31" t="s">
        <v>122</v>
      </c>
      <c r="K46" s="25" t="s">
        <v>266</v>
      </c>
      <c r="L46" s="14">
        <v>1</v>
      </c>
      <c r="M46" s="14">
        <v>1</v>
      </c>
      <c r="N46" s="29"/>
      <c r="O46" s="29"/>
      <c r="P46" s="29"/>
      <c r="Q46" s="19">
        <v>1</v>
      </c>
      <c r="R46" s="13">
        <v>1</v>
      </c>
      <c r="S46" s="91">
        <v>1</v>
      </c>
      <c r="T46" s="76">
        <v>0.1</v>
      </c>
      <c r="U46" s="36" t="s">
        <v>267</v>
      </c>
    </row>
    <row r="47" spans="1:21" ht="96.6" x14ac:dyDescent="0.3">
      <c r="A47" s="16">
        <v>81</v>
      </c>
      <c r="B47" s="23" t="s">
        <v>31</v>
      </c>
      <c r="C47" s="17" t="s">
        <v>141</v>
      </c>
      <c r="D47" s="113"/>
      <c r="E47" s="33" t="s">
        <v>110</v>
      </c>
      <c r="F47" s="73">
        <v>0.1</v>
      </c>
      <c r="G47" s="42" t="s">
        <v>268</v>
      </c>
      <c r="H47" s="18" t="s">
        <v>160</v>
      </c>
      <c r="I47" s="15" t="s">
        <v>269</v>
      </c>
      <c r="J47" s="31" t="s">
        <v>122</v>
      </c>
      <c r="K47" s="25" t="s">
        <v>266</v>
      </c>
      <c r="L47" s="14">
        <v>2</v>
      </c>
      <c r="M47" s="14">
        <v>0</v>
      </c>
      <c r="N47" s="29"/>
      <c r="O47" s="29"/>
      <c r="P47" s="29"/>
      <c r="Q47" s="19" t="s">
        <v>26</v>
      </c>
      <c r="R47" s="13" t="s">
        <v>26</v>
      </c>
      <c r="S47" s="39" t="s">
        <v>26</v>
      </c>
      <c r="T47" s="76" t="s">
        <v>26</v>
      </c>
      <c r="U47" s="36" t="s">
        <v>270</v>
      </c>
    </row>
    <row r="48" spans="1:21" ht="151.80000000000001" x14ac:dyDescent="0.3">
      <c r="A48" s="16">
        <v>82</v>
      </c>
      <c r="B48" s="23" t="s">
        <v>31</v>
      </c>
      <c r="C48" s="17" t="s">
        <v>141</v>
      </c>
      <c r="D48" s="113"/>
      <c r="E48" s="33" t="s">
        <v>111</v>
      </c>
      <c r="F48" s="73">
        <v>0.1</v>
      </c>
      <c r="G48" s="42" t="s">
        <v>271</v>
      </c>
      <c r="H48" s="18" t="s">
        <v>160</v>
      </c>
      <c r="I48" s="15" t="s">
        <v>248</v>
      </c>
      <c r="J48" s="31" t="s">
        <v>122</v>
      </c>
      <c r="K48" s="25" t="s">
        <v>266</v>
      </c>
      <c r="L48" s="14">
        <v>12</v>
      </c>
      <c r="M48" s="14">
        <v>3</v>
      </c>
      <c r="N48" s="29"/>
      <c r="O48" s="29"/>
      <c r="P48" s="29"/>
      <c r="Q48" s="19">
        <v>3</v>
      </c>
      <c r="R48" s="13">
        <v>1</v>
      </c>
      <c r="S48" s="91">
        <v>1</v>
      </c>
      <c r="T48" s="76">
        <v>0.1</v>
      </c>
      <c r="U48" s="36" t="s">
        <v>272</v>
      </c>
    </row>
    <row r="49" spans="1:21" ht="204.75" customHeight="1" x14ac:dyDescent="0.3">
      <c r="A49" s="16">
        <v>83</v>
      </c>
      <c r="B49" s="23" t="s">
        <v>31</v>
      </c>
      <c r="C49" s="17" t="s">
        <v>141</v>
      </c>
      <c r="D49" s="113"/>
      <c r="E49" s="33" t="s">
        <v>112</v>
      </c>
      <c r="F49" s="73">
        <v>0.1</v>
      </c>
      <c r="G49" s="42" t="s">
        <v>273</v>
      </c>
      <c r="H49" s="18" t="s">
        <v>160</v>
      </c>
      <c r="I49" s="15" t="s">
        <v>274</v>
      </c>
      <c r="J49" s="31" t="s">
        <v>122</v>
      </c>
      <c r="K49" s="25" t="s">
        <v>266</v>
      </c>
      <c r="L49" s="14">
        <v>12</v>
      </c>
      <c r="M49" s="14">
        <v>3</v>
      </c>
      <c r="N49" s="29"/>
      <c r="O49" s="29"/>
      <c r="P49" s="29"/>
      <c r="Q49" s="19">
        <v>3</v>
      </c>
      <c r="R49" s="13">
        <v>1</v>
      </c>
      <c r="S49" s="91">
        <v>1</v>
      </c>
      <c r="T49" s="76">
        <v>0.1</v>
      </c>
      <c r="U49" s="36" t="s">
        <v>275</v>
      </c>
    </row>
    <row r="50" spans="1:21" ht="184.5" customHeight="1" x14ac:dyDescent="0.3">
      <c r="A50" s="16">
        <v>86</v>
      </c>
      <c r="B50" s="23" t="s">
        <v>31</v>
      </c>
      <c r="C50" s="17" t="s">
        <v>141</v>
      </c>
      <c r="D50" s="113"/>
      <c r="E50" s="33" t="s">
        <v>116</v>
      </c>
      <c r="F50" s="73">
        <v>0.1</v>
      </c>
      <c r="G50" s="42" t="s">
        <v>276</v>
      </c>
      <c r="H50" s="18" t="s">
        <v>160</v>
      </c>
      <c r="I50" s="15" t="s">
        <v>277</v>
      </c>
      <c r="J50" s="31" t="s">
        <v>122</v>
      </c>
      <c r="K50" s="25" t="s">
        <v>249</v>
      </c>
      <c r="L50" s="14">
        <v>4</v>
      </c>
      <c r="M50" s="14">
        <v>1</v>
      </c>
      <c r="N50" s="29"/>
      <c r="O50" s="29"/>
      <c r="P50" s="29"/>
      <c r="Q50" s="19">
        <v>1</v>
      </c>
      <c r="R50" s="13">
        <v>1</v>
      </c>
      <c r="S50" s="91">
        <v>1</v>
      </c>
      <c r="T50" s="76">
        <v>0.1</v>
      </c>
      <c r="U50" s="36" t="s">
        <v>278</v>
      </c>
    </row>
    <row r="51" spans="1:21" ht="138" x14ac:dyDescent="0.3">
      <c r="A51" s="16">
        <v>87</v>
      </c>
      <c r="B51" s="23" t="s">
        <v>31</v>
      </c>
      <c r="C51" s="17" t="s">
        <v>141</v>
      </c>
      <c r="D51" s="113"/>
      <c r="E51" s="33" t="s">
        <v>117</v>
      </c>
      <c r="F51" s="73">
        <v>0.1</v>
      </c>
      <c r="G51" s="42" t="s">
        <v>279</v>
      </c>
      <c r="H51" s="18" t="s">
        <v>160</v>
      </c>
      <c r="I51" s="15" t="s">
        <v>280</v>
      </c>
      <c r="J51" s="31" t="s">
        <v>122</v>
      </c>
      <c r="K51" s="25" t="s">
        <v>249</v>
      </c>
      <c r="L51" s="14">
        <v>6</v>
      </c>
      <c r="M51" s="14">
        <v>1</v>
      </c>
      <c r="N51" s="29"/>
      <c r="O51" s="29"/>
      <c r="P51" s="29"/>
      <c r="Q51" s="19">
        <v>1</v>
      </c>
      <c r="R51" s="13">
        <v>1</v>
      </c>
      <c r="S51" s="91">
        <v>1</v>
      </c>
      <c r="T51" s="76">
        <v>0.1</v>
      </c>
      <c r="U51" s="36" t="s">
        <v>281</v>
      </c>
    </row>
    <row r="52" spans="1:21" ht="69" x14ac:dyDescent="0.3">
      <c r="A52" s="16">
        <v>76</v>
      </c>
      <c r="B52" s="23" t="s">
        <v>31</v>
      </c>
      <c r="C52" s="17" t="s">
        <v>142</v>
      </c>
      <c r="D52" s="117">
        <v>100</v>
      </c>
      <c r="E52" s="33" t="s">
        <v>105</v>
      </c>
      <c r="F52" s="74">
        <v>0.2</v>
      </c>
      <c r="G52" s="42" t="s">
        <v>282</v>
      </c>
      <c r="H52" s="18" t="s">
        <v>160</v>
      </c>
      <c r="I52" s="15" t="s">
        <v>283</v>
      </c>
      <c r="J52" s="31" t="s">
        <v>122</v>
      </c>
      <c r="K52" s="25" t="s">
        <v>253</v>
      </c>
      <c r="L52" s="14">
        <v>4</v>
      </c>
      <c r="M52" s="14">
        <v>1</v>
      </c>
      <c r="N52" s="29"/>
      <c r="O52" s="29"/>
      <c r="P52" s="29"/>
      <c r="Q52" s="19">
        <v>3</v>
      </c>
      <c r="R52" s="13">
        <v>3</v>
      </c>
      <c r="S52" s="91" t="s">
        <v>180</v>
      </c>
      <c r="T52" s="76">
        <v>0.2</v>
      </c>
      <c r="U52" s="36" t="s">
        <v>284</v>
      </c>
    </row>
    <row r="53" spans="1:21" ht="69" x14ac:dyDescent="0.3">
      <c r="A53" s="16">
        <v>84</v>
      </c>
      <c r="B53" s="23" t="s">
        <v>31</v>
      </c>
      <c r="C53" s="17" t="s">
        <v>142</v>
      </c>
      <c r="D53" s="117"/>
      <c r="E53" s="33" t="s">
        <v>113</v>
      </c>
      <c r="F53" s="74">
        <v>0.2</v>
      </c>
      <c r="G53" s="42" t="s">
        <v>285</v>
      </c>
      <c r="H53" s="18" t="s">
        <v>160</v>
      </c>
      <c r="I53" s="15" t="s">
        <v>286</v>
      </c>
      <c r="J53" s="31" t="s">
        <v>122</v>
      </c>
      <c r="K53" s="25" t="s">
        <v>266</v>
      </c>
      <c r="L53" s="14">
        <v>2</v>
      </c>
      <c r="M53" s="14">
        <v>0</v>
      </c>
      <c r="N53" s="29"/>
      <c r="O53" s="29"/>
      <c r="P53" s="29"/>
      <c r="Q53" s="19" t="s">
        <v>26</v>
      </c>
      <c r="R53" s="13" t="s">
        <v>26</v>
      </c>
      <c r="S53" s="39" t="s">
        <v>26</v>
      </c>
      <c r="T53" s="76" t="s">
        <v>26</v>
      </c>
      <c r="U53" s="36" t="s">
        <v>270</v>
      </c>
    </row>
    <row r="54" spans="1:21" ht="110.25" customHeight="1" x14ac:dyDescent="0.3">
      <c r="A54" s="16">
        <v>88</v>
      </c>
      <c r="B54" s="23" t="s">
        <v>31</v>
      </c>
      <c r="C54" s="17" t="s">
        <v>142</v>
      </c>
      <c r="D54" s="117"/>
      <c r="E54" s="33" t="s">
        <v>118</v>
      </c>
      <c r="F54" s="74">
        <v>0.2</v>
      </c>
      <c r="G54" s="42" t="s">
        <v>279</v>
      </c>
      <c r="H54" s="18" t="s">
        <v>160</v>
      </c>
      <c r="I54" s="15" t="s">
        <v>287</v>
      </c>
      <c r="J54" s="31" t="s">
        <v>122</v>
      </c>
      <c r="K54" s="25" t="s">
        <v>249</v>
      </c>
      <c r="L54" s="14">
        <v>49</v>
      </c>
      <c r="M54" s="14">
        <v>10</v>
      </c>
      <c r="N54" s="29"/>
      <c r="O54" s="29"/>
      <c r="P54" s="29"/>
      <c r="Q54" s="19">
        <v>8</v>
      </c>
      <c r="R54" s="13">
        <v>0.8</v>
      </c>
      <c r="S54" s="90">
        <v>0.8</v>
      </c>
      <c r="T54" s="76">
        <v>0.16000000000000003</v>
      </c>
      <c r="U54" s="36" t="s">
        <v>288</v>
      </c>
    </row>
    <row r="55" spans="1:21" ht="110.25" customHeight="1" x14ac:dyDescent="0.3">
      <c r="A55" s="16">
        <v>89</v>
      </c>
      <c r="B55" s="23" t="s">
        <v>31</v>
      </c>
      <c r="C55" s="17" t="s">
        <v>142</v>
      </c>
      <c r="D55" s="117"/>
      <c r="E55" s="33" t="s">
        <v>119</v>
      </c>
      <c r="F55" s="74">
        <v>0.2</v>
      </c>
      <c r="G55" s="42" t="s">
        <v>289</v>
      </c>
      <c r="H55" s="18" t="s">
        <v>160</v>
      </c>
      <c r="I55" s="15" t="s">
        <v>290</v>
      </c>
      <c r="J55" s="31" t="s">
        <v>122</v>
      </c>
      <c r="K55" s="25" t="s">
        <v>249</v>
      </c>
      <c r="L55" s="14">
        <v>4</v>
      </c>
      <c r="M55" s="14">
        <v>1</v>
      </c>
      <c r="N55" s="29"/>
      <c r="O55" s="29"/>
      <c r="P55" s="29"/>
      <c r="Q55" s="19">
        <v>1</v>
      </c>
      <c r="R55" s="13">
        <v>1</v>
      </c>
      <c r="S55" s="91">
        <v>1</v>
      </c>
      <c r="T55" s="76">
        <v>0.2</v>
      </c>
      <c r="U55" s="36" t="s">
        <v>291</v>
      </c>
    </row>
    <row r="56" spans="1:21" ht="82.8" x14ac:dyDescent="0.3">
      <c r="A56" s="16">
        <v>7</v>
      </c>
      <c r="B56" s="24" t="s">
        <v>31</v>
      </c>
      <c r="C56" s="11" t="s">
        <v>32</v>
      </c>
      <c r="D56" s="31">
        <v>100</v>
      </c>
      <c r="E56" s="33" t="s">
        <v>33</v>
      </c>
      <c r="F56" s="75">
        <v>100</v>
      </c>
      <c r="G56" s="42" t="s">
        <v>292</v>
      </c>
      <c r="H56" s="18" t="s">
        <v>160</v>
      </c>
      <c r="I56" s="15" t="s">
        <v>293</v>
      </c>
      <c r="J56" s="31" t="s">
        <v>122</v>
      </c>
      <c r="K56" s="25" t="s">
        <v>294</v>
      </c>
      <c r="L56" s="14">
        <v>1</v>
      </c>
      <c r="M56" s="14">
        <v>0</v>
      </c>
      <c r="N56" s="29"/>
      <c r="O56" s="29"/>
      <c r="P56" s="29"/>
      <c r="Q56" s="19" t="s">
        <v>26</v>
      </c>
      <c r="R56" s="13" t="s">
        <v>26</v>
      </c>
      <c r="S56" s="39" t="s">
        <v>26</v>
      </c>
      <c r="T56" s="76" t="s">
        <v>26</v>
      </c>
      <c r="U56" s="36"/>
    </row>
    <row r="57" spans="1:21" ht="289.8" x14ac:dyDescent="0.3">
      <c r="A57" s="16">
        <v>41</v>
      </c>
      <c r="B57" s="11" t="s">
        <v>22</v>
      </c>
      <c r="C57" s="17" t="s">
        <v>143</v>
      </c>
      <c r="D57" s="39">
        <v>1</v>
      </c>
      <c r="E57" s="33" t="s">
        <v>69</v>
      </c>
      <c r="F57" s="76">
        <v>1</v>
      </c>
      <c r="G57" s="42" t="s">
        <v>295</v>
      </c>
      <c r="H57" s="18" t="s">
        <v>24</v>
      </c>
      <c r="I57" s="15" t="s">
        <v>296</v>
      </c>
      <c r="J57" s="31" t="s">
        <v>122</v>
      </c>
      <c r="K57" s="25" t="s">
        <v>297</v>
      </c>
      <c r="L57" s="14">
        <v>1</v>
      </c>
      <c r="M57" s="14">
        <v>1</v>
      </c>
      <c r="N57" s="29"/>
      <c r="O57" s="29"/>
      <c r="P57" s="29"/>
      <c r="Q57" s="19">
        <v>0</v>
      </c>
      <c r="R57" s="13">
        <v>0</v>
      </c>
      <c r="S57" s="89">
        <v>0</v>
      </c>
      <c r="T57" s="76">
        <v>0</v>
      </c>
      <c r="U57" s="36" t="s">
        <v>408</v>
      </c>
    </row>
    <row r="58" spans="1:21" ht="82.8" x14ac:dyDescent="0.3">
      <c r="A58" s="16">
        <v>31</v>
      </c>
      <c r="B58" s="11" t="s">
        <v>22</v>
      </c>
      <c r="C58" s="11" t="s">
        <v>144</v>
      </c>
      <c r="D58" s="113">
        <v>1</v>
      </c>
      <c r="E58" s="52" t="s">
        <v>59</v>
      </c>
      <c r="F58" s="76">
        <v>7.0000000000000007E-2</v>
      </c>
      <c r="G58" s="42" t="s">
        <v>298</v>
      </c>
      <c r="H58" s="18" t="s">
        <v>24</v>
      </c>
      <c r="I58" s="15" t="s">
        <v>299</v>
      </c>
      <c r="J58" s="31" t="s">
        <v>122</v>
      </c>
      <c r="K58" s="25" t="s">
        <v>300</v>
      </c>
      <c r="L58" s="14">
        <v>2</v>
      </c>
      <c r="M58" s="14">
        <v>1</v>
      </c>
      <c r="N58" s="29"/>
      <c r="O58" s="29"/>
      <c r="P58" s="29"/>
      <c r="Q58" s="19">
        <v>1</v>
      </c>
      <c r="R58" s="13">
        <v>1</v>
      </c>
      <c r="S58" s="91">
        <v>1</v>
      </c>
      <c r="T58" s="76">
        <v>7.0000000000000007E-2</v>
      </c>
      <c r="U58" s="36" t="s">
        <v>301</v>
      </c>
    </row>
    <row r="59" spans="1:21" ht="151.80000000000001" x14ac:dyDescent="0.3">
      <c r="A59" s="16">
        <v>32</v>
      </c>
      <c r="B59" s="11" t="s">
        <v>22</v>
      </c>
      <c r="C59" s="11" t="s">
        <v>144</v>
      </c>
      <c r="D59" s="117"/>
      <c r="E59" s="33" t="s">
        <v>60</v>
      </c>
      <c r="F59" s="76">
        <v>7.0000000000000007E-2</v>
      </c>
      <c r="G59" s="42" t="s">
        <v>302</v>
      </c>
      <c r="H59" s="18" t="s">
        <v>160</v>
      </c>
      <c r="I59" s="15" t="s">
        <v>303</v>
      </c>
      <c r="J59" s="31" t="s">
        <v>122</v>
      </c>
      <c r="K59" s="25" t="s">
        <v>300</v>
      </c>
      <c r="L59" s="14">
        <v>12</v>
      </c>
      <c r="M59" s="14">
        <v>3</v>
      </c>
      <c r="N59" s="29"/>
      <c r="O59" s="29"/>
      <c r="P59" s="29"/>
      <c r="Q59" s="19">
        <v>3</v>
      </c>
      <c r="R59" s="13">
        <v>1</v>
      </c>
      <c r="S59" s="91">
        <v>1</v>
      </c>
      <c r="T59" s="76">
        <v>7.0000000000000007E-2</v>
      </c>
      <c r="U59" s="36" t="s">
        <v>304</v>
      </c>
    </row>
    <row r="60" spans="1:21" ht="124.2" x14ac:dyDescent="0.3">
      <c r="A60" s="16">
        <v>33</v>
      </c>
      <c r="B60" s="11" t="s">
        <v>22</v>
      </c>
      <c r="C60" s="11" t="s">
        <v>144</v>
      </c>
      <c r="D60" s="117"/>
      <c r="E60" s="33" t="s">
        <v>61</v>
      </c>
      <c r="F60" s="76">
        <v>7.0000000000000007E-2</v>
      </c>
      <c r="G60" s="42" t="s">
        <v>305</v>
      </c>
      <c r="H60" s="18" t="s">
        <v>160</v>
      </c>
      <c r="I60" s="15" t="s">
        <v>306</v>
      </c>
      <c r="J60" s="31" t="s">
        <v>122</v>
      </c>
      <c r="K60" s="25" t="s">
        <v>300</v>
      </c>
      <c r="L60" s="14">
        <v>4</v>
      </c>
      <c r="M60" s="14">
        <v>1</v>
      </c>
      <c r="N60" s="29"/>
      <c r="O60" s="29"/>
      <c r="P60" s="29"/>
      <c r="Q60" s="19">
        <v>1</v>
      </c>
      <c r="R60" s="13">
        <v>1</v>
      </c>
      <c r="S60" s="91">
        <v>1</v>
      </c>
      <c r="T60" s="76">
        <v>7.0000000000000007E-2</v>
      </c>
      <c r="U60" s="36" t="s">
        <v>307</v>
      </c>
    </row>
    <row r="61" spans="1:21" ht="82.8" x14ac:dyDescent="0.3">
      <c r="A61" s="16">
        <v>34</v>
      </c>
      <c r="B61" s="11" t="s">
        <v>22</v>
      </c>
      <c r="C61" s="11" t="s">
        <v>144</v>
      </c>
      <c r="D61" s="117"/>
      <c r="E61" s="33" t="s">
        <v>62</v>
      </c>
      <c r="F61" s="76">
        <v>7.0000000000000007E-2</v>
      </c>
      <c r="G61" s="42" t="s">
        <v>308</v>
      </c>
      <c r="H61" s="18" t="s">
        <v>160</v>
      </c>
      <c r="I61" s="15" t="s">
        <v>309</v>
      </c>
      <c r="J61" s="31" t="s">
        <v>122</v>
      </c>
      <c r="K61" s="25" t="s">
        <v>310</v>
      </c>
      <c r="L61" s="14">
        <v>4</v>
      </c>
      <c r="M61" s="14">
        <v>1</v>
      </c>
      <c r="N61" s="29"/>
      <c r="O61" s="29"/>
      <c r="P61" s="29"/>
      <c r="Q61" s="19">
        <v>1</v>
      </c>
      <c r="R61" s="13">
        <v>1</v>
      </c>
      <c r="S61" s="91">
        <v>1</v>
      </c>
      <c r="T61" s="76">
        <v>7.0000000000000007E-2</v>
      </c>
      <c r="U61" s="36" t="s">
        <v>311</v>
      </c>
    </row>
    <row r="62" spans="1:21" ht="82.8" x14ac:dyDescent="0.3">
      <c r="A62" s="16">
        <v>35</v>
      </c>
      <c r="B62" s="11" t="s">
        <v>22</v>
      </c>
      <c r="C62" s="11" t="s">
        <v>144</v>
      </c>
      <c r="D62" s="117"/>
      <c r="E62" s="33" t="s">
        <v>63</v>
      </c>
      <c r="F62" s="76">
        <v>7.0000000000000007E-2</v>
      </c>
      <c r="G62" s="42" t="s">
        <v>312</v>
      </c>
      <c r="H62" s="18" t="s">
        <v>160</v>
      </c>
      <c r="I62" s="15" t="s">
        <v>313</v>
      </c>
      <c r="J62" s="31" t="s">
        <v>122</v>
      </c>
      <c r="K62" s="25" t="s">
        <v>310</v>
      </c>
      <c r="L62" s="14">
        <v>4</v>
      </c>
      <c r="M62" s="14">
        <v>1</v>
      </c>
      <c r="N62" s="29"/>
      <c r="O62" s="29"/>
      <c r="P62" s="29"/>
      <c r="Q62" s="19">
        <v>1</v>
      </c>
      <c r="R62" s="13">
        <v>1</v>
      </c>
      <c r="S62" s="91">
        <v>1</v>
      </c>
      <c r="T62" s="76">
        <v>7.0000000000000007E-2</v>
      </c>
      <c r="U62" s="36" t="s">
        <v>314</v>
      </c>
    </row>
    <row r="63" spans="1:21" ht="82.8" x14ac:dyDescent="0.3">
      <c r="A63" s="16">
        <v>36</v>
      </c>
      <c r="B63" s="11" t="s">
        <v>22</v>
      </c>
      <c r="C63" s="11" t="s">
        <v>144</v>
      </c>
      <c r="D63" s="117"/>
      <c r="E63" s="33" t="s">
        <v>64</v>
      </c>
      <c r="F63" s="76">
        <v>0.06</v>
      </c>
      <c r="G63" s="42" t="s">
        <v>315</v>
      </c>
      <c r="H63" s="18" t="s">
        <v>160</v>
      </c>
      <c r="I63" s="15" t="s">
        <v>309</v>
      </c>
      <c r="J63" s="31" t="s">
        <v>122</v>
      </c>
      <c r="K63" s="25" t="s">
        <v>310</v>
      </c>
      <c r="L63" s="14">
        <v>2</v>
      </c>
      <c r="M63" s="14">
        <v>0</v>
      </c>
      <c r="N63" s="29"/>
      <c r="O63" s="29"/>
      <c r="P63" s="29"/>
      <c r="Q63" s="19" t="s">
        <v>26</v>
      </c>
      <c r="R63" s="13" t="s">
        <v>26</v>
      </c>
      <c r="S63" s="39" t="s">
        <v>26</v>
      </c>
      <c r="T63" s="76" t="s">
        <v>26</v>
      </c>
      <c r="U63" s="36" t="s">
        <v>316</v>
      </c>
    </row>
    <row r="64" spans="1:21" ht="82.8" x14ac:dyDescent="0.3">
      <c r="A64" s="16">
        <v>37</v>
      </c>
      <c r="B64" s="11" t="s">
        <v>22</v>
      </c>
      <c r="C64" s="11" t="s">
        <v>144</v>
      </c>
      <c r="D64" s="117"/>
      <c r="E64" s="33" t="s">
        <v>65</v>
      </c>
      <c r="F64" s="76">
        <v>7.0000000000000007E-2</v>
      </c>
      <c r="G64" s="42" t="s">
        <v>317</v>
      </c>
      <c r="H64" s="18" t="s">
        <v>160</v>
      </c>
      <c r="I64" s="15" t="s">
        <v>318</v>
      </c>
      <c r="J64" s="31" t="s">
        <v>122</v>
      </c>
      <c r="K64" s="25" t="s">
        <v>310</v>
      </c>
      <c r="L64" s="14">
        <v>4</v>
      </c>
      <c r="M64" s="14">
        <v>1</v>
      </c>
      <c r="N64" s="29"/>
      <c r="O64" s="29"/>
      <c r="P64" s="29"/>
      <c r="Q64" s="19">
        <v>1</v>
      </c>
      <c r="R64" s="13">
        <v>1</v>
      </c>
      <c r="S64" s="91">
        <v>1</v>
      </c>
      <c r="T64" s="76">
        <v>7.0000000000000007E-2</v>
      </c>
      <c r="U64" s="36" t="s">
        <v>319</v>
      </c>
    </row>
    <row r="65" spans="1:21" ht="82.8" x14ac:dyDescent="0.3">
      <c r="A65" s="16">
        <v>38</v>
      </c>
      <c r="B65" s="11" t="s">
        <v>22</v>
      </c>
      <c r="C65" s="11" t="s">
        <v>144</v>
      </c>
      <c r="D65" s="117"/>
      <c r="E65" s="33" t="s">
        <v>66</v>
      </c>
      <c r="F65" s="76">
        <v>7.0000000000000007E-2</v>
      </c>
      <c r="G65" s="42" t="s">
        <v>308</v>
      </c>
      <c r="H65" s="18" t="s">
        <v>160</v>
      </c>
      <c r="I65" s="15" t="s">
        <v>320</v>
      </c>
      <c r="J65" s="31" t="s">
        <v>122</v>
      </c>
      <c r="K65" s="25" t="s">
        <v>321</v>
      </c>
      <c r="L65" s="14">
        <v>2</v>
      </c>
      <c r="M65" s="14">
        <v>1</v>
      </c>
      <c r="N65" s="29"/>
      <c r="O65" s="29"/>
      <c r="P65" s="29"/>
      <c r="Q65" s="19">
        <v>1</v>
      </c>
      <c r="R65" s="13">
        <v>1</v>
      </c>
      <c r="S65" s="91">
        <v>1</v>
      </c>
      <c r="T65" s="76">
        <v>7.0000000000000007E-2</v>
      </c>
      <c r="U65" s="36" t="s">
        <v>322</v>
      </c>
    </row>
    <row r="66" spans="1:21" ht="82.8" x14ac:dyDescent="0.3">
      <c r="A66" s="16">
        <v>39</v>
      </c>
      <c r="B66" s="11" t="s">
        <v>22</v>
      </c>
      <c r="C66" s="11" t="s">
        <v>144</v>
      </c>
      <c r="D66" s="117"/>
      <c r="E66" s="33" t="s">
        <v>67</v>
      </c>
      <c r="F66" s="76">
        <v>0.06</v>
      </c>
      <c r="G66" s="42" t="s">
        <v>323</v>
      </c>
      <c r="H66" s="18" t="s">
        <v>160</v>
      </c>
      <c r="I66" s="15" t="s">
        <v>324</v>
      </c>
      <c r="J66" s="31" t="s">
        <v>122</v>
      </c>
      <c r="K66" s="25" t="s">
        <v>321</v>
      </c>
      <c r="L66" s="14">
        <v>4</v>
      </c>
      <c r="M66" s="14">
        <v>1</v>
      </c>
      <c r="N66" s="29"/>
      <c r="O66" s="29"/>
      <c r="P66" s="29"/>
      <c r="Q66" s="19">
        <v>1</v>
      </c>
      <c r="R66" s="13">
        <v>1</v>
      </c>
      <c r="S66" s="91">
        <v>1</v>
      </c>
      <c r="T66" s="76">
        <v>0.06</v>
      </c>
      <c r="U66" s="36" t="s">
        <v>325</v>
      </c>
    </row>
    <row r="67" spans="1:21" ht="82.8" x14ac:dyDescent="0.3">
      <c r="A67" s="16">
        <v>40</v>
      </c>
      <c r="B67" s="11" t="s">
        <v>22</v>
      </c>
      <c r="C67" s="11" t="s">
        <v>144</v>
      </c>
      <c r="D67" s="117"/>
      <c r="E67" s="33" t="s">
        <v>68</v>
      </c>
      <c r="F67" s="76">
        <v>7.0000000000000007E-2</v>
      </c>
      <c r="G67" s="42" t="s">
        <v>326</v>
      </c>
      <c r="H67" s="18" t="s">
        <v>160</v>
      </c>
      <c r="I67" s="15" t="s">
        <v>327</v>
      </c>
      <c r="J67" s="31" t="s">
        <v>122</v>
      </c>
      <c r="K67" s="25" t="s">
        <v>297</v>
      </c>
      <c r="L67" s="42">
        <v>0.8</v>
      </c>
      <c r="M67" s="42">
        <v>0</v>
      </c>
      <c r="N67" s="29"/>
      <c r="O67" s="29"/>
      <c r="P67" s="29"/>
      <c r="Q67" s="59" t="s">
        <v>26</v>
      </c>
      <c r="R67" s="13" t="s">
        <v>26</v>
      </c>
      <c r="S67" s="39" t="s">
        <v>26</v>
      </c>
      <c r="T67" s="76" t="s">
        <v>26</v>
      </c>
      <c r="U67" s="36"/>
    </row>
    <row r="68" spans="1:21" ht="165.6" x14ac:dyDescent="0.3">
      <c r="A68" s="16">
        <v>43</v>
      </c>
      <c r="B68" s="11" t="s">
        <v>22</v>
      </c>
      <c r="C68" s="11" t="s">
        <v>144</v>
      </c>
      <c r="D68" s="117"/>
      <c r="E68" s="53" t="s">
        <v>71</v>
      </c>
      <c r="F68" s="76">
        <v>0.06</v>
      </c>
      <c r="G68" s="42" t="s">
        <v>302</v>
      </c>
      <c r="H68" s="18" t="s">
        <v>160</v>
      </c>
      <c r="I68" s="15" t="s">
        <v>328</v>
      </c>
      <c r="J68" s="31" t="s">
        <v>122</v>
      </c>
      <c r="K68" s="25" t="s">
        <v>297</v>
      </c>
      <c r="L68" s="14">
        <v>4</v>
      </c>
      <c r="M68" s="14">
        <v>1</v>
      </c>
      <c r="N68" s="29"/>
      <c r="O68" s="29"/>
      <c r="P68" s="29"/>
      <c r="Q68" s="19">
        <v>1</v>
      </c>
      <c r="R68" s="13">
        <v>1</v>
      </c>
      <c r="S68" s="91">
        <v>1</v>
      </c>
      <c r="T68" s="76">
        <v>0.06</v>
      </c>
      <c r="U68" s="36" t="s">
        <v>329</v>
      </c>
    </row>
    <row r="69" spans="1:21" ht="110.4" x14ac:dyDescent="0.3">
      <c r="A69" s="16">
        <v>46</v>
      </c>
      <c r="B69" s="11" t="s">
        <v>22</v>
      </c>
      <c r="C69" s="11" t="s">
        <v>144</v>
      </c>
      <c r="D69" s="117"/>
      <c r="E69" s="33" t="s">
        <v>74</v>
      </c>
      <c r="F69" s="76">
        <v>7.0000000000000007E-2</v>
      </c>
      <c r="G69" s="42" t="s">
        <v>330</v>
      </c>
      <c r="H69" s="18" t="s">
        <v>24</v>
      </c>
      <c r="I69" s="15" t="s">
        <v>331</v>
      </c>
      <c r="J69" s="31" t="s">
        <v>122</v>
      </c>
      <c r="K69" s="25" t="s">
        <v>332</v>
      </c>
      <c r="L69" s="14">
        <v>2</v>
      </c>
      <c r="M69" s="14">
        <v>0</v>
      </c>
      <c r="N69" s="29"/>
      <c r="O69" s="29"/>
      <c r="P69" s="29"/>
      <c r="Q69" s="19" t="s">
        <v>26</v>
      </c>
      <c r="R69" s="13" t="s">
        <v>26</v>
      </c>
      <c r="S69" s="39" t="s">
        <v>26</v>
      </c>
      <c r="T69" s="76" t="s">
        <v>26</v>
      </c>
      <c r="U69" s="36" t="s">
        <v>333</v>
      </c>
    </row>
    <row r="70" spans="1:21" ht="96.6" x14ac:dyDescent="0.3">
      <c r="A70" s="16">
        <v>47</v>
      </c>
      <c r="B70" s="11" t="s">
        <v>22</v>
      </c>
      <c r="C70" s="11" t="s">
        <v>144</v>
      </c>
      <c r="D70" s="117"/>
      <c r="E70" s="33" t="s">
        <v>75</v>
      </c>
      <c r="F70" s="76">
        <v>0.06</v>
      </c>
      <c r="G70" s="42" t="s">
        <v>334</v>
      </c>
      <c r="H70" s="18" t="s">
        <v>160</v>
      </c>
      <c r="I70" s="15" t="s">
        <v>335</v>
      </c>
      <c r="J70" s="31" t="s">
        <v>122</v>
      </c>
      <c r="K70" s="25" t="s">
        <v>332</v>
      </c>
      <c r="L70" s="42">
        <v>0.96</v>
      </c>
      <c r="M70" s="42">
        <v>0.96</v>
      </c>
      <c r="N70" s="29"/>
      <c r="O70" s="29"/>
      <c r="P70" s="29"/>
      <c r="Q70" s="59">
        <v>0.98160000000000003</v>
      </c>
      <c r="R70" s="13">
        <v>1.0225</v>
      </c>
      <c r="S70" s="91" t="s">
        <v>180</v>
      </c>
      <c r="T70" s="76">
        <v>0.06</v>
      </c>
      <c r="U70" s="36" t="s">
        <v>336</v>
      </c>
    </row>
    <row r="71" spans="1:21" ht="82.8" x14ac:dyDescent="0.3">
      <c r="A71" s="16">
        <v>48</v>
      </c>
      <c r="B71" s="11" t="s">
        <v>22</v>
      </c>
      <c r="C71" s="11" t="s">
        <v>144</v>
      </c>
      <c r="D71" s="117"/>
      <c r="E71" s="33" t="s">
        <v>76</v>
      </c>
      <c r="F71" s="76">
        <v>7.0000000000000007E-2</v>
      </c>
      <c r="G71" s="42" t="s">
        <v>337</v>
      </c>
      <c r="H71" s="18" t="s">
        <v>160</v>
      </c>
      <c r="I71" s="15" t="s">
        <v>338</v>
      </c>
      <c r="J71" s="31" t="s">
        <v>122</v>
      </c>
      <c r="K71" s="25" t="s">
        <v>332</v>
      </c>
      <c r="L71" s="42">
        <v>0.95</v>
      </c>
      <c r="M71" s="42">
        <v>0.95</v>
      </c>
      <c r="N71" s="29"/>
      <c r="O71" s="29"/>
      <c r="P71" s="29"/>
      <c r="Q71" s="59">
        <v>0.98150000000000004</v>
      </c>
      <c r="R71" s="13">
        <v>1.0331578947368423</v>
      </c>
      <c r="S71" s="91" t="s">
        <v>180</v>
      </c>
      <c r="T71" s="76">
        <v>7.0000000000000007E-2</v>
      </c>
      <c r="U71" s="36" t="s">
        <v>339</v>
      </c>
    </row>
    <row r="72" spans="1:21" ht="138" x14ac:dyDescent="0.3">
      <c r="A72" s="16">
        <v>49</v>
      </c>
      <c r="B72" s="11" t="s">
        <v>22</v>
      </c>
      <c r="C72" s="11" t="s">
        <v>144</v>
      </c>
      <c r="D72" s="117"/>
      <c r="E72" s="33" t="s">
        <v>77</v>
      </c>
      <c r="F72" s="76">
        <v>0.06</v>
      </c>
      <c r="G72" s="42" t="s">
        <v>340</v>
      </c>
      <c r="H72" s="18" t="s">
        <v>160</v>
      </c>
      <c r="I72" s="15" t="s">
        <v>341</v>
      </c>
      <c r="J72" s="31" t="s">
        <v>122</v>
      </c>
      <c r="K72" s="25" t="s">
        <v>332</v>
      </c>
      <c r="L72" s="42">
        <v>1</v>
      </c>
      <c r="M72" s="42">
        <v>1</v>
      </c>
      <c r="N72" s="29"/>
      <c r="O72" s="29"/>
      <c r="P72" s="29"/>
      <c r="Q72" s="59">
        <v>1</v>
      </c>
      <c r="R72" s="13">
        <v>1</v>
      </c>
      <c r="S72" s="91">
        <v>1</v>
      </c>
      <c r="T72" s="76">
        <v>0.06</v>
      </c>
      <c r="U72" s="36" t="s">
        <v>342</v>
      </c>
    </row>
    <row r="73" spans="1:21" ht="207" x14ac:dyDescent="0.3">
      <c r="A73" s="16">
        <v>1</v>
      </c>
      <c r="B73" s="11" t="s">
        <v>22</v>
      </c>
      <c r="C73" s="17" t="s">
        <v>145</v>
      </c>
      <c r="D73" s="113">
        <v>1</v>
      </c>
      <c r="E73" s="53" t="s">
        <v>23</v>
      </c>
      <c r="F73" s="74">
        <v>0.1</v>
      </c>
      <c r="G73" s="42" t="s">
        <v>343</v>
      </c>
      <c r="H73" s="18" t="s">
        <v>24</v>
      </c>
      <c r="I73" s="15" t="s">
        <v>344</v>
      </c>
      <c r="J73" s="31" t="s">
        <v>122</v>
      </c>
      <c r="K73" s="25" t="s">
        <v>294</v>
      </c>
      <c r="L73" s="42">
        <v>1</v>
      </c>
      <c r="M73" s="42">
        <v>0.2</v>
      </c>
      <c r="N73" s="29"/>
      <c r="O73" s="29"/>
      <c r="P73" s="29"/>
      <c r="Q73" s="59">
        <v>0.2</v>
      </c>
      <c r="R73" s="13">
        <v>1</v>
      </c>
      <c r="S73" s="91">
        <v>1</v>
      </c>
      <c r="T73" s="76">
        <v>0.1</v>
      </c>
      <c r="U73" s="36" t="s">
        <v>345</v>
      </c>
    </row>
    <row r="74" spans="1:21" ht="96.6" x14ac:dyDescent="0.3">
      <c r="A74" s="16">
        <v>2</v>
      </c>
      <c r="B74" s="11" t="s">
        <v>22</v>
      </c>
      <c r="C74" s="17" t="s">
        <v>145</v>
      </c>
      <c r="D74" s="113"/>
      <c r="E74" s="33" t="s">
        <v>25</v>
      </c>
      <c r="F74" s="76">
        <v>0.09</v>
      </c>
      <c r="G74" s="42" t="s">
        <v>346</v>
      </c>
      <c r="H74" s="18" t="s">
        <v>24</v>
      </c>
      <c r="I74" s="15" t="s">
        <v>347</v>
      </c>
      <c r="J74" s="31" t="s">
        <v>122</v>
      </c>
      <c r="K74" s="25" t="s">
        <v>294</v>
      </c>
      <c r="L74" s="14">
        <v>2</v>
      </c>
      <c r="M74" s="14">
        <v>0</v>
      </c>
      <c r="N74" s="29"/>
      <c r="O74" s="29"/>
      <c r="P74" s="29"/>
      <c r="Q74" s="19" t="s">
        <v>26</v>
      </c>
      <c r="R74" s="13" t="s">
        <v>26</v>
      </c>
      <c r="S74" s="39" t="s">
        <v>26</v>
      </c>
      <c r="T74" s="76" t="s">
        <v>26</v>
      </c>
      <c r="U74" s="36"/>
    </row>
    <row r="75" spans="1:21" ht="96.6" x14ac:dyDescent="0.3">
      <c r="A75" s="16">
        <v>3</v>
      </c>
      <c r="B75" s="11" t="s">
        <v>22</v>
      </c>
      <c r="C75" s="17" t="s">
        <v>145</v>
      </c>
      <c r="D75" s="113"/>
      <c r="E75" s="33" t="s">
        <v>27</v>
      </c>
      <c r="F75" s="76">
        <v>0.09</v>
      </c>
      <c r="G75" s="42" t="s">
        <v>348</v>
      </c>
      <c r="H75" s="18" t="s">
        <v>160</v>
      </c>
      <c r="I75" s="15" t="s">
        <v>349</v>
      </c>
      <c r="J75" s="31" t="s">
        <v>122</v>
      </c>
      <c r="K75" s="25" t="s">
        <v>294</v>
      </c>
      <c r="L75" s="14">
        <v>36</v>
      </c>
      <c r="M75" s="14">
        <v>0</v>
      </c>
      <c r="N75" s="29"/>
      <c r="O75" s="29"/>
      <c r="P75" s="29"/>
      <c r="Q75" s="19" t="s">
        <v>26</v>
      </c>
      <c r="R75" s="13" t="s">
        <v>26</v>
      </c>
      <c r="S75" s="39" t="s">
        <v>26</v>
      </c>
      <c r="T75" s="76" t="s">
        <v>26</v>
      </c>
      <c r="U75" s="36"/>
    </row>
    <row r="76" spans="1:21" ht="179.4" x14ac:dyDescent="0.3">
      <c r="A76" s="16">
        <v>4</v>
      </c>
      <c r="B76" s="11" t="s">
        <v>22</v>
      </c>
      <c r="C76" s="17" t="s">
        <v>145</v>
      </c>
      <c r="D76" s="113"/>
      <c r="E76" s="33" t="s">
        <v>28</v>
      </c>
      <c r="F76" s="76">
        <v>0.09</v>
      </c>
      <c r="G76" s="42" t="s">
        <v>350</v>
      </c>
      <c r="H76" s="18" t="s">
        <v>160</v>
      </c>
      <c r="I76" s="15" t="s">
        <v>351</v>
      </c>
      <c r="J76" s="31" t="s">
        <v>122</v>
      </c>
      <c r="K76" s="25" t="s">
        <v>294</v>
      </c>
      <c r="L76" s="14">
        <v>12</v>
      </c>
      <c r="M76" s="14">
        <v>3</v>
      </c>
      <c r="N76" s="29"/>
      <c r="O76" s="29"/>
      <c r="P76" s="29"/>
      <c r="Q76" s="19">
        <v>1</v>
      </c>
      <c r="R76" s="13">
        <v>0.33333333333333331</v>
      </c>
      <c r="S76" s="89">
        <v>0.33333333333333331</v>
      </c>
      <c r="T76" s="76">
        <v>0.03</v>
      </c>
      <c r="U76" s="36" t="s">
        <v>352</v>
      </c>
    </row>
    <row r="77" spans="1:21" ht="220.8" x14ac:dyDescent="0.3">
      <c r="A77" s="16">
        <v>6</v>
      </c>
      <c r="B77" s="11" t="s">
        <v>22</v>
      </c>
      <c r="C77" s="17" t="s">
        <v>145</v>
      </c>
      <c r="D77" s="113"/>
      <c r="E77" s="33" t="s">
        <v>30</v>
      </c>
      <c r="F77" s="76">
        <v>0.09</v>
      </c>
      <c r="G77" s="42" t="s">
        <v>353</v>
      </c>
      <c r="H77" s="18" t="s">
        <v>160</v>
      </c>
      <c r="I77" s="15" t="s">
        <v>354</v>
      </c>
      <c r="J77" s="31" t="s">
        <v>122</v>
      </c>
      <c r="K77" s="25" t="s">
        <v>294</v>
      </c>
      <c r="L77" s="14">
        <v>4</v>
      </c>
      <c r="M77" s="14">
        <v>1</v>
      </c>
      <c r="N77" s="29"/>
      <c r="O77" s="29"/>
      <c r="P77" s="29"/>
      <c r="Q77" s="19">
        <v>1</v>
      </c>
      <c r="R77" s="13">
        <v>1</v>
      </c>
      <c r="S77" s="91">
        <v>1</v>
      </c>
      <c r="T77" s="76">
        <v>0.09</v>
      </c>
      <c r="U77" s="36" t="s">
        <v>355</v>
      </c>
    </row>
    <row r="78" spans="1:21" ht="165.6" x14ac:dyDescent="0.3">
      <c r="A78" s="16">
        <v>8</v>
      </c>
      <c r="B78" s="11" t="s">
        <v>22</v>
      </c>
      <c r="C78" s="17" t="s">
        <v>145</v>
      </c>
      <c r="D78" s="113"/>
      <c r="E78" s="51" t="s">
        <v>34</v>
      </c>
      <c r="F78" s="76">
        <v>0.09</v>
      </c>
      <c r="G78" s="42" t="s">
        <v>356</v>
      </c>
      <c r="H78" s="18" t="s">
        <v>160</v>
      </c>
      <c r="I78" s="15" t="s">
        <v>204</v>
      </c>
      <c r="J78" s="31" t="s">
        <v>122</v>
      </c>
      <c r="K78" s="25" t="s">
        <v>294</v>
      </c>
      <c r="L78" s="42">
        <v>1</v>
      </c>
      <c r="M78" s="42">
        <v>0.1</v>
      </c>
      <c r="N78" s="29"/>
      <c r="O78" s="29"/>
      <c r="P78" s="29"/>
      <c r="Q78" s="59">
        <v>0.1</v>
      </c>
      <c r="R78" s="13">
        <v>1</v>
      </c>
      <c r="S78" s="91">
        <v>1</v>
      </c>
      <c r="T78" s="76">
        <v>0.09</v>
      </c>
      <c r="U78" s="36" t="s">
        <v>357</v>
      </c>
    </row>
    <row r="79" spans="1:21" ht="110.4" x14ac:dyDescent="0.3">
      <c r="A79" s="16">
        <v>9</v>
      </c>
      <c r="B79" s="11" t="s">
        <v>22</v>
      </c>
      <c r="C79" s="17" t="s">
        <v>145</v>
      </c>
      <c r="D79" s="113"/>
      <c r="E79" s="51" t="s">
        <v>35</v>
      </c>
      <c r="F79" s="76">
        <v>0.09</v>
      </c>
      <c r="G79" s="42" t="s">
        <v>358</v>
      </c>
      <c r="H79" s="18" t="s">
        <v>160</v>
      </c>
      <c r="I79" s="15" t="s">
        <v>204</v>
      </c>
      <c r="J79" s="31" t="s">
        <v>122</v>
      </c>
      <c r="K79" s="25" t="s">
        <v>294</v>
      </c>
      <c r="L79" s="42">
        <v>1</v>
      </c>
      <c r="M79" s="42">
        <v>0.1</v>
      </c>
      <c r="N79" s="29"/>
      <c r="O79" s="29"/>
      <c r="P79" s="29"/>
      <c r="Q79" s="59">
        <v>0.1</v>
      </c>
      <c r="R79" s="13">
        <v>1</v>
      </c>
      <c r="S79" s="91">
        <v>1</v>
      </c>
      <c r="T79" s="76">
        <v>0.09</v>
      </c>
      <c r="U79" s="36" t="s">
        <v>359</v>
      </c>
    </row>
    <row r="80" spans="1:21" ht="96.6" x14ac:dyDescent="0.3">
      <c r="A80" s="16">
        <v>15</v>
      </c>
      <c r="B80" s="11" t="s">
        <v>22</v>
      </c>
      <c r="C80" s="17" t="s">
        <v>145</v>
      </c>
      <c r="D80" s="113"/>
      <c r="E80" s="33" t="s">
        <v>42</v>
      </c>
      <c r="F80" s="76">
        <v>0.09</v>
      </c>
      <c r="G80" s="42" t="s">
        <v>360</v>
      </c>
      <c r="H80" s="18" t="s">
        <v>160</v>
      </c>
      <c r="I80" s="15" t="s">
        <v>309</v>
      </c>
      <c r="J80" s="31" t="s">
        <v>122</v>
      </c>
      <c r="K80" s="25" t="s">
        <v>361</v>
      </c>
      <c r="L80" s="14">
        <v>3</v>
      </c>
      <c r="M80" s="14">
        <v>0</v>
      </c>
      <c r="N80" s="29"/>
      <c r="O80" s="29"/>
      <c r="P80" s="29"/>
      <c r="Q80" s="19" t="s">
        <v>26</v>
      </c>
      <c r="R80" s="13" t="s">
        <v>26</v>
      </c>
      <c r="S80" s="39" t="s">
        <v>26</v>
      </c>
      <c r="T80" s="76" t="s">
        <v>26</v>
      </c>
      <c r="U80" s="36" t="s">
        <v>362</v>
      </c>
    </row>
    <row r="81" spans="1:21" ht="96.6" x14ac:dyDescent="0.3">
      <c r="A81" s="16">
        <v>16</v>
      </c>
      <c r="B81" s="11" t="s">
        <v>22</v>
      </c>
      <c r="C81" s="17" t="s">
        <v>145</v>
      </c>
      <c r="D81" s="113"/>
      <c r="E81" s="54" t="s">
        <v>43</v>
      </c>
      <c r="F81" s="76">
        <v>0.09</v>
      </c>
      <c r="G81" s="42" t="s">
        <v>363</v>
      </c>
      <c r="H81" s="18" t="s">
        <v>160</v>
      </c>
      <c r="I81" s="15" t="s">
        <v>364</v>
      </c>
      <c r="J81" s="31" t="s">
        <v>122</v>
      </c>
      <c r="K81" s="25" t="s">
        <v>361</v>
      </c>
      <c r="L81" s="42">
        <v>1</v>
      </c>
      <c r="M81" s="42">
        <v>1</v>
      </c>
      <c r="N81" s="29"/>
      <c r="O81" s="29"/>
      <c r="P81" s="29"/>
      <c r="Q81" s="59">
        <v>1</v>
      </c>
      <c r="R81" s="13">
        <v>1</v>
      </c>
      <c r="S81" s="91">
        <v>1</v>
      </c>
      <c r="T81" s="76">
        <v>0.09</v>
      </c>
      <c r="U81" s="36" t="s">
        <v>365</v>
      </c>
    </row>
    <row r="82" spans="1:21" ht="96.6" x14ac:dyDescent="0.3">
      <c r="A82" s="16">
        <v>17</v>
      </c>
      <c r="B82" s="11" t="s">
        <v>22</v>
      </c>
      <c r="C82" s="17" t="s">
        <v>145</v>
      </c>
      <c r="D82" s="113"/>
      <c r="E82" s="33" t="s">
        <v>44</v>
      </c>
      <c r="F82" s="76">
        <v>0.09</v>
      </c>
      <c r="G82" s="42" t="s">
        <v>366</v>
      </c>
      <c r="H82" s="18" t="s">
        <v>24</v>
      </c>
      <c r="I82" s="15" t="s">
        <v>367</v>
      </c>
      <c r="J82" s="31" t="s">
        <v>122</v>
      </c>
      <c r="K82" s="25" t="s">
        <v>361</v>
      </c>
      <c r="L82" s="14">
        <v>3</v>
      </c>
      <c r="M82" s="14">
        <v>0</v>
      </c>
      <c r="N82" s="29"/>
      <c r="O82" s="29"/>
      <c r="P82" s="29"/>
      <c r="Q82" s="19" t="s">
        <v>26</v>
      </c>
      <c r="R82" s="13" t="s">
        <v>26</v>
      </c>
      <c r="S82" s="39" t="s">
        <v>26</v>
      </c>
      <c r="T82" s="76" t="s">
        <v>26</v>
      </c>
      <c r="U82" s="36" t="s">
        <v>368</v>
      </c>
    </row>
    <row r="83" spans="1:21" ht="219.75" customHeight="1" x14ac:dyDescent="0.3">
      <c r="A83" s="16">
        <v>18</v>
      </c>
      <c r="B83" s="11" t="s">
        <v>22</v>
      </c>
      <c r="C83" s="17" t="s">
        <v>145</v>
      </c>
      <c r="D83" s="113"/>
      <c r="E83" s="55" t="s">
        <v>45</v>
      </c>
      <c r="F83" s="76">
        <v>0.09</v>
      </c>
      <c r="G83" s="42" t="s">
        <v>369</v>
      </c>
      <c r="H83" s="18" t="s">
        <v>160</v>
      </c>
      <c r="I83" s="15" t="s">
        <v>370</v>
      </c>
      <c r="J83" s="31" t="s">
        <v>122</v>
      </c>
      <c r="K83" s="25" t="s">
        <v>371</v>
      </c>
      <c r="L83" s="42">
        <v>1</v>
      </c>
      <c r="M83" s="42">
        <v>1</v>
      </c>
      <c r="N83" s="29"/>
      <c r="O83" s="29"/>
      <c r="P83" s="29"/>
      <c r="Q83" s="59">
        <v>0.92</v>
      </c>
      <c r="R83" s="13">
        <v>0.92</v>
      </c>
      <c r="S83" s="45">
        <v>0.92</v>
      </c>
      <c r="T83" s="76">
        <v>8.2799999999999999E-2</v>
      </c>
      <c r="U83" s="36" t="s">
        <v>372</v>
      </c>
    </row>
    <row r="84" spans="1:21" ht="185.25" customHeight="1" x14ac:dyDescent="0.3">
      <c r="A84" s="16">
        <v>42</v>
      </c>
      <c r="B84" s="11" t="s">
        <v>22</v>
      </c>
      <c r="C84" s="17" t="s">
        <v>146</v>
      </c>
      <c r="D84" s="113">
        <v>1</v>
      </c>
      <c r="E84" s="33" t="s">
        <v>70</v>
      </c>
      <c r="F84" s="77">
        <v>0.34</v>
      </c>
      <c r="G84" s="42" t="s">
        <v>373</v>
      </c>
      <c r="H84" s="18" t="s">
        <v>160</v>
      </c>
      <c r="I84" s="15" t="s">
        <v>327</v>
      </c>
      <c r="J84" s="31" t="s">
        <v>122</v>
      </c>
      <c r="K84" s="25" t="s">
        <v>297</v>
      </c>
      <c r="L84" s="42">
        <v>1</v>
      </c>
      <c r="M84" s="42">
        <v>0.2</v>
      </c>
      <c r="N84" s="29"/>
      <c r="O84" s="29"/>
      <c r="P84" s="29"/>
      <c r="Q84" s="59">
        <v>0.19500000000000001</v>
      </c>
      <c r="R84" s="92">
        <v>0.97499999999999998</v>
      </c>
      <c r="S84" s="45">
        <v>0.97499999999999998</v>
      </c>
      <c r="T84" s="76">
        <v>0.33150000000000002</v>
      </c>
      <c r="U84" s="36" t="s">
        <v>374</v>
      </c>
    </row>
    <row r="85" spans="1:21" ht="82.8" x14ac:dyDescent="0.3">
      <c r="A85" s="16">
        <v>44</v>
      </c>
      <c r="B85" s="11" t="s">
        <v>22</v>
      </c>
      <c r="C85" s="17" t="s">
        <v>146</v>
      </c>
      <c r="D85" s="117"/>
      <c r="E85" s="33" t="s">
        <v>72</v>
      </c>
      <c r="F85" s="78">
        <v>0.33</v>
      </c>
      <c r="G85" s="42" t="s">
        <v>375</v>
      </c>
      <c r="H85" s="18" t="s">
        <v>24</v>
      </c>
      <c r="I85" s="15" t="s">
        <v>376</v>
      </c>
      <c r="J85" s="31" t="s">
        <v>122</v>
      </c>
      <c r="K85" s="25" t="s">
        <v>377</v>
      </c>
      <c r="L85" s="14">
        <v>1</v>
      </c>
      <c r="M85" s="14">
        <v>0</v>
      </c>
      <c r="N85" s="29"/>
      <c r="O85" s="29"/>
      <c r="P85" s="29"/>
      <c r="Q85" s="19" t="s">
        <v>26</v>
      </c>
      <c r="R85" s="13" t="s">
        <v>26</v>
      </c>
      <c r="S85" s="39" t="s">
        <v>26</v>
      </c>
      <c r="T85" s="76" t="s">
        <v>26</v>
      </c>
      <c r="U85" s="36" t="s">
        <v>378</v>
      </c>
    </row>
    <row r="86" spans="1:21" ht="124.2" x14ac:dyDescent="0.3">
      <c r="A86" s="16">
        <v>45</v>
      </c>
      <c r="B86" s="11" t="s">
        <v>22</v>
      </c>
      <c r="C86" s="17" t="s">
        <v>146</v>
      </c>
      <c r="D86" s="117"/>
      <c r="E86" s="33" t="s">
        <v>73</v>
      </c>
      <c r="F86" s="78">
        <v>0.33</v>
      </c>
      <c r="G86" s="42" t="s">
        <v>379</v>
      </c>
      <c r="H86" s="18" t="s">
        <v>160</v>
      </c>
      <c r="I86" s="15" t="s">
        <v>380</v>
      </c>
      <c r="J86" s="31" t="s">
        <v>122</v>
      </c>
      <c r="K86" s="25" t="s">
        <v>377</v>
      </c>
      <c r="L86" s="42">
        <v>1</v>
      </c>
      <c r="M86" s="42">
        <v>1</v>
      </c>
      <c r="N86" s="29"/>
      <c r="O86" s="29"/>
      <c r="P86" s="29"/>
      <c r="Q86" s="59">
        <v>0</v>
      </c>
      <c r="R86" s="92">
        <v>0</v>
      </c>
      <c r="S86" s="89">
        <v>0</v>
      </c>
      <c r="T86" s="76">
        <v>0</v>
      </c>
      <c r="U86" s="36" t="s">
        <v>409</v>
      </c>
    </row>
    <row r="87" spans="1:21" ht="96.6" x14ac:dyDescent="0.3">
      <c r="A87" s="16">
        <v>5</v>
      </c>
      <c r="B87" s="11" t="s">
        <v>22</v>
      </c>
      <c r="C87" s="11" t="s">
        <v>400</v>
      </c>
      <c r="D87" s="48">
        <v>1</v>
      </c>
      <c r="E87" s="33" t="s">
        <v>29</v>
      </c>
      <c r="F87" s="77">
        <v>1</v>
      </c>
      <c r="G87" s="42" t="s">
        <v>381</v>
      </c>
      <c r="H87" s="18" t="s">
        <v>160</v>
      </c>
      <c r="I87" s="15" t="s">
        <v>204</v>
      </c>
      <c r="J87" s="31" t="s">
        <v>122</v>
      </c>
      <c r="K87" s="25" t="s">
        <v>294</v>
      </c>
      <c r="L87" s="42">
        <v>1</v>
      </c>
      <c r="M87" s="42">
        <v>0.25</v>
      </c>
      <c r="N87" s="29"/>
      <c r="O87" s="29"/>
      <c r="P87" s="29"/>
      <c r="Q87" s="59">
        <v>0.25</v>
      </c>
      <c r="R87" s="92">
        <v>1</v>
      </c>
      <c r="S87" s="91">
        <v>1</v>
      </c>
      <c r="T87" s="76">
        <v>1</v>
      </c>
      <c r="U87" s="36" t="s">
        <v>382</v>
      </c>
    </row>
    <row r="88" spans="1:21" ht="151.80000000000001" x14ac:dyDescent="0.3">
      <c r="A88" s="16">
        <v>19</v>
      </c>
      <c r="B88" s="11" t="s">
        <v>22</v>
      </c>
      <c r="C88" s="11" t="s">
        <v>401</v>
      </c>
      <c r="D88" s="113">
        <v>1</v>
      </c>
      <c r="E88" s="33" t="s">
        <v>46</v>
      </c>
      <c r="F88" s="76">
        <v>0.25</v>
      </c>
      <c r="G88" s="42" t="s">
        <v>383</v>
      </c>
      <c r="H88" s="18" t="s">
        <v>24</v>
      </c>
      <c r="I88" s="15" t="s">
        <v>384</v>
      </c>
      <c r="J88" s="31" t="s">
        <v>122</v>
      </c>
      <c r="K88" s="25" t="s">
        <v>385</v>
      </c>
      <c r="L88" s="14">
        <v>5</v>
      </c>
      <c r="M88" s="14">
        <v>1</v>
      </c>
      <c r="N88" s="29"/>
      <c r="O88" s="29"/>
      <c r="P88" s="29"/>
      <c r="Q88" s="19">
        <v>2</v>
      </c>
      <c r="R88" s="13">
        <v>2</v>
      </c>
      <c r="S88" s="91" t="s">
        <v>180</v>
      </c>
      <c r="T88" s="76">
        <v>0.25</v>
      </c>
      <c r="U88" s="36" t="s">
        <v>386</v>
      </c>
    </row>
    <row r="89" spans="1:21" ht="96.6" x14ac:dyDescent="0.3">
      <c r="A89" s="16">
        <v>20</v>
      </c>
      <c r="B89" s="11" t="s">
        <v>22</v>
      </c>
      <c r="C89" s="11" t="s">
        <v>401</v>
      </c>
      <c r="D89" s="117"/>
      <c r="E89" s="33" t="s">
        <v>47</v>
      </c>
      <c r="F89" s="76">
        <v>0.25</v>
      </c>
      <c r="G89" s="42" t="s">
        <v>387</v>
      </c>
      <c r="H89" s="18" t="s">
        <v>24</v>
      </c>
      <c r="I89" s="15" t="s">
        <v>388</v>
      </c>
      <c r="J89" s="31" t="s">
        <v>122</v>
      </c>
      <c r="K89" s="25" t="s">
        <v>385</v>
      </c>
      <c r="L89" s="14">
        <v>4</v>
      </c>
      <c r="M89" s="14">
        <v>1</v>
      </c>
      <c r="N89" s="29"/>
      <c r="O89" s="29"/>
      <c r="P89" s="29"/>
      <c r="Q89" s="19">
        <v>1</v>
      </c>
      <c r="R89" s="13">
        <v>1</v>
      </c>
      <c r="S89" s="91">
        <v>1</v>
      </c>
      <c r="T89" s="76">
        <v>0.25</v>
      </c>
      <c r="U89" s="36" t="s">
        <v>389</v>
      </c>
    </row>
    <row r="90" spans="1:21" ht="82.8" x14ac:dyDescent="0.3">
      <c r="A90" s="16">
        <v>21</v>
      </c>
      <c r="B90" s="11" t="s">
        <v>22</v>
      </c>
      <c r="C90" s="11" t="s">
        <v>401</v>
      </c>
      <c r="D90" s="117"/>
      <c r="E90" s="33" t="s">
        <v>48</v>
      </c>
      <c r="F90" s="76">
        <v>0.25</v>
      </c>
      <c r="G90" s="42" t="s">
        <v>390</v>
      </c>
      <c r="H90" s="18" t="s">
        <v>391</v>
      </c>
      <c r="I90" s="15" t="s">
        <v>392</v>
      </c>
      <c r="J90" s="31" t="s">
        <v>122</v>
      </c>
      <c r="K90" s="25" t="s">
        <v>385</v>
      </c>
      <c r="L90" s="42">
        <v>0.35</v>
      </c>
      <c r="M90" s="42">
        <v>0.05</v>
      </c>
      <c r="N90" s="29"/>
      <c r="O90" s="29"/>
      <c r="P90" s="29"/>
      <c r="Q90" s="59">
        <v>0.16400000000000001</v>
      </c>
      <c r="R90" s="92">
        <v>3.28</v>
      </c>
      <c r="S90" s="91" t="s">
        <v>180</v>
      </c>
      <c r="T90" s="76">
        <v>0.25</v>
      </c>
      <c r="U90" s="36" t="s">
        <v>393</v>
      </c>
    </row>
    <row r="91" spans="1:21" ht="96.6" x14ac:dyDescent="0.3">
      <c r="A91" s="16">
        <v>22</v>
      </c>
      <c r="B91" s="11" t="s">
        <v>22</v>
      </c>
      <c r="C91" s="11" t="s">
        <v>401</v>
      </c>
      <c r="D91" s="117"/>
      <c r="E91" s="33" t="s">
        <v>49</v>
      </c>
      <c r="F91" s="76">
        <v>0.25</v>
      </c>
      <c r="G91" s="42" t="s">
        <v>394</v>
      </c>
      <c r="H91" s="18" t="s">
        <v>24</v>
      </c>
      <c r="I91" s="15" t="s">
        <v>395</v>
      </c>
      <c r="J91" s="31" t="s">
        <v>122</v>
      </c>
      <c r="K91" s="25" t="s">
        <v>385</v>
      </c>
      <c r="L91" s="42">
        <v>0.95</v>
      </c>
      <c r="M91" s="42">
        <v>0.95</v>
      </c>
      <c r="N91" s="29"/>
      <c r="O91" s="29"/>
      <c r="P91" s="29"/>
      <c r="Q91" s="59">
        <v>1</v>
      </c>
      <c r="R91" s="92">
        <v>1.0526315789473684</v>
      </c>
      <c r="S91" s="91" t="s">
        <v>180</v>
      </c>
      <c r="T91" s="76">
        <v>0.25</v>
      </c>
      <c r="U91" s="36" t="s">
        <v>396</v>
      </c>
    </row>
  </sheetData>
  <sheetProtection algorithmName="SHA-512" hashValue="FFNeTMAGD7gN030FV1OaaFPNSnClrpIkD6oUxPDvgGf+HAmaqgsymrCpyQT34R/6HeF+jnN1Q3Klmgb+hYhS2Q==" saltValue="kHP0PxV5KSc+/MxnY+eROw==" spinCount="100000" sheet="1" formatCells="0" formatColumns="0" formatRows="0" insertColumns="0" insertRows="0" insertHyperlinks="0" deleteColumns="0" deleteRows="0" sort="0" autoFilter="0" pivotTables="0"/>
  <autoFilter ref="A6:U91" xr:uid="{78C1D8BD-81FF-438F-BEA0-075AA403C128}"/>
  <sortState xmlns:xlrd2="http://schemas.microsoft.com/office/spreadsheetml/2017/richdata2" ref="B6:U42">
    <sortCondition ref="B7:B42"/>
    <sortCondition ref="C7:C42"/>
  </sortState>
  <mergeCells count="23">
    <mergeCell ref="C1:Q1"/>
    <mergeCell ref="D52:D55"/>
    <mergeCell ref="D58:D72"/>
    <mergeCell ref="D84:D86"/>
    <mergeCell ref="D88:D91"/>
    <mergeCell ref="D73:D83"/>
    <mergeCell ref="D21:D22"/>
    <mergeCell ref="D23:D25"/>
    <mergeCell ref="D26:D32"/>
    <mergeCell ref="D34:D38"/>
    <mergeCell ref="D42:D51"/>
    <mergeCell ref="E5:E6"/>
    <mergeCell ref="B5:B6"/>
    <mergeCell ref="C5:C6"/>
    <mergeCell ref="D7:D8"/>
    <mergeCell ref="D10:D14"/>
    <mergeCell ref="D15:D19"/>
    <mergeCell ref="D5:D6"/>
    <mergeCell ref="U5:U6"/>
    <mergeCell ref="L5:Q5"/>
    <mergeCell ref="S5:S6"/>
    <mergeCell ref="R5:R6"/>
    <mergeCell ref="T5:T6"/>
  </mergeCells>
  <phoneticPr fontId="14" type="noConversion"/>
  <dataValidations count="1">
    <dataValidation allowBlank="1" showInputMessage="1" showErrorMessage="1" sqref="C7:C22 C56:C1048576" xr:uid="{88BA7715-0C57-4681-8087-88CA763E2F89}"/>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2C039-D9F3-441B-8EDA-7DCF4729052F}">
  <dimension ref="A1:E21"/>
  <sheetViews>
    <sheetView zoomScale="70" zoomScaleNormal="70" workbookViewId="0">
      <selection activeCell="H6" sqref="H6"/>
    </sheetView>
  </sheetViews>
  <sheetFormatPr baseColWidth="10" defaultColWidth="11.44140625" defaultRowHeight="13.8" x14ac:dyDescent="0.3"/>
  <cols>
    <col min="1" max="1" width="69.5546875" style="66" customWidth="1"/>
    <col min="2" max="2" width="15.109375" style="69" customWidth="1"/>
    <col min="3" max="3" width="17" style="69" customWidth="1"/>
    <col min="4" max="4" width="17.5546875" style="69" customWidth="1"/>
    <col min="5" max="5" width="27.6640625" style="66" customWidth="1"/>
    <col min="6" max="16384" width="11.44140625" style="66"/>
  </cols>
  <sheetData>
    <row r="1" spans="1:5" s="62" customFormat="1" ht="41.4" x14ac:dyDescent="0.3">
      <c r="A1" s="70" t="s">
        <v>12</v>
      </c>
      <c r="B1" s="60" t="s">
        <v>402</v>
      </c>
      <c r="C1" s="60" t="s">
        <v>404</v>
      </c>
      <c r="D1" s="60" t="s">
        <v>405</v>
      </c>
      <c r="E1" s="61" t="s">
        <v>127</v>
      </c>
    </row>
    <row r="2" spans="1:5" ht="41.4" x14ac:dyDescent="0.3">
      <c r="A2" s="63" t="s">
        <v>123</v>
      </c>
      <c r="B2" s="64">
        <v>0.5</v>
      </c>
      <c r="C2" s="64">
        <v>0.5</v>
      </c>
      <c r="D2" s="102">
        <f>+C2/B2</f>
        <v>1</v>
      </c>
      <c r="E2" s="101" t="str">
        <f>VLOOKUP(A2,'MATRIZ DE SEGUIMIENTO'!C:K,9,0)</f>
        <v>Dirección de Prevención y Cultura Ciudadana</v>
      </c>
    </row>
    <row r="3" spans="1:5" ht="55.2" x14ac:dyDescent="0.3">
      <c r="A3" s="63" t="s">
        <v>129</v>
      </c>
      <c r="B3" s="64">
        <v>0.4</v>
      </c>
      <c r="C3" s="64">
        <v>0.4</v>
      </c>
      <c r="D3" s="102">
        <f t="shared" ref="D3:D20" si="0">+C3/B3</f>
        <v>1</v>
      </c>
      <c r="E3" s="101" t="str">
        <f>VLOOKUP(A3,'MATRIZ DE SEGUIMIENTO'!C:K,9,0)</f>
        <v>Oficina de Análisis de Información y Estudios Estratégicos</v>
      </c>
    </row>
    <row r="4" spans="1:5" ht="55.2" x14ac:dyDescent="0.3">
      <c r="A4" s="63" t="s">
        <v>399</v>
      </c>
      <c r="B4" s="64">
        <v>0.5</v>
      </c>
      <c r="C4" s="64">
        <v>0.5</v>
      </c>
      <c r="D4" s="102">
        <f t="shared" si="0"/>
        <v>1</v>
      </c>
      <c r="E4" s="101" t="s">
        <v>154</v>
      </c>
    </row>
    <row r="5" spans="1:5" ht="27.6" x14ac:dyDescent="0.3">
      <c r="A5" s="67" t="s">
        <v>131</v>
      </c>
      <c r="B5" s="64">
        <v>0.8</v>
      </c>
      <c r="C5" s="64">
        <v>0.8</v>
      </c>
      <c r="D5" s="102">
        <f t="shared" si="0"/>
        <v>1</v>
      </c>
      <c r="E5" s="101" t="str">
        <f>VLOOKUP(A5,'MATRIZ DE SEGUIMIENTO'!C:K,9,0)</f>
        <v>Subsecretaria de Seguridad y Convivencia</v>
      </c>
    </row>
    <row r="6" spans="1:5" s="62" customFormat="1" ht="55.2" x14ac:dyDescent="0.3">
      <c r="A6" s="101" t="s">
        <v>134</v>
      </c>
      <c r="B6" s="64">
        <v>0.5</v>
      </c>
      <c r="C6" s="64">
        <v>0.5</v>
      </c>
      <c r="D6" s="102">
        <f t="shared" si="0"/>
        <v>1</v>
      </c>
      <c r="E6" s="101" t="s">
        <v>170</v>
      </c>
    </row>
    <row r="7" spans="1:5" ht="27.6" x14ac:dyDescent="0.3">
      <c r="A7" s="67" t="s">
        <v>136</v>
      </c>
      <c r="B7" s="64">
        <v>0.44000000000000006</v>
      </c>
      <c r="C7" s="64">
        <v>0.44000000000000006</v>
      </c>
      <c r="D7" s="102">
        <f t="shared" si="0"/>
        <v>1</v>
      </c>
      <c r="E7" s="101" t="str">
        <f>VLOOKUP(A7,'MATRIZ DE SEGUIMIENTO'!C:K,9,0)</f>
        <v>Dirección Cárcel Distrital</v>
      </c>
    </row>
    <row r="8" spans="1:5" ht="41.4" x14ac:dyDescent="0.3">
      <c r="A8" s="67" t="s">
        <v>137</v>
      </c>
      <c r="B8" s="64">
        <v>1</v>
      </c>
      <c r="C8" s="64">
        <v>1</v>
      </c>
      <c r="D8" s="102">
        <f t="shared" si="0"/>
        <v>1</v>
      </c>
      <c r="E8" s="101" t="str">
        <f>VLOOKUP(A8,'MATRIZ DE SEGUIMIENTO'!C:K,9,0)</f>
        <v>Oficina Centro de Comando, Control, comunicaciones y Cómputo-C4</v>
      </c>
    </row>
    <row r="9" spans="1:5" ht="41.4" x14ac:dyDescent="0.3">
      <c r="A9" s="101" t="s">
        <v>138</v>
      </c>
      <c r="B9" s="64">
        <v>0.60000000000000009</v>
      </c>
      <c r="C9" s="64">
        <v>0.60000000000000009</v>
      </c>
      <c r="D9" s="102">
        <f t="shared" si="0"/>
        <v>1</v>
      </c>
      <c r="E9" s="101" t="str">
        <f>VLOOKUP(A9,'MATRIZ DE SEGUIMIENTO'!C:K,9,0)</f>
        <v>Oficina Centro de Comando, Control, comunicaciones y Cómputo-C4</v>
      </c>
    </row>
    <row r="10" spans="1:5" ht="41.4" x14ac:dyDescent="0.3">
      <c r="A10" s="67" t="s">
        <v>139</v>
      </c>
      <c r="B10" s="64">
        <v>1</v>
      </c>
      <c r="C10" s="64">
        <v>1</v>
      </c>
      <c r="D10" s="102">
        <f t="shared" si="0"/>
        <v>1</v>
      </c>
      <c r="E10" s="101" t="str">
        <f>VLOOKUP(A10,'MATRIZ DE SEGUIMIENTO'!C:K,9,0)</f>
        <v>Oficina Centro de Comando, Control, comunicaciones y Cómputo-C4</v>
      </c>
    </row>
    <row r="11" spans="1:5" ht="41.4" x14ac:dyDescent="0.3">
      <c r="A11" s="67" t="s">
        <v>140</v>
      </c>
      <c r="B11" s="64">
        <v>1</v>
      </c>
      <c r="C11" s="64">
        <v>1</v>
      </c>
      <c r="D11" s="102">
        <f t="shared" si="0"/>
        <v>1</v>
      </c>
      <c r="E11" s="101" t="str">
        <f>VLOOKUP(A11,'MATRIZ DE SEGUIMIENTO'!C:K,9,0)</f>
        <v>Oficina Centro de Comando, Control, comunicaciones y Cómputo-C4</v>
      </c>
    </row>
    <row r="12" spans="1:5" ht="41.4" x14ac:dyDescent="0.3">
      <c r="A12" s="67" t="s">
        <v>114</v>
      </c>
      <c r="B12" s="64">
        <v>1</v>
      </c>
      <c r="C12" s="64">
        <v>0.66666666666666663</v>
      </c>
      <c r="D12" s="103">
        <f t="shared" si="0"/>
        <v>0.66666666666666663</v>
      </c>
      <c r="E12" s="101" t="s">
        <v>249</v>
      </c>
    </row>
    <row r="13" spans="1:5" ht="41.4" x14ac:dyDescent="0.3">
      <c r="A13" s="67" t="s">
        <v>141</v>
      </c>
      <c r="B13" s="64">
        <v>0.89999999999999991</v>
      </c>
      <c r="C13" s="64">
        <v>0.89999999999999991</v>
      </c>
      <c r="D13" s="102">
        <f t="shared" si="0"/>
        <v>1</v>
      </c>
      <c r="E13" s="101" t="str">
        <f>VLOOKUP(A13,'MATRIZ DE SEGUIMIENTO'!C:K,9,0)</f>
        <v>Subsecretaría de Inversiones y Fortalecimiento de Capacidades Operativas</v>
      </c>
    </row>
    <row r="14" spans="1:5" ht="55.2" x14ac:dyDescent="0.3">
      <c r="A14" s="67" t="s">
        <v>142</v>
      </c>
      <c r="B14" s="64">
        <v>0.60000000000000009</v>
      </c>
      <c r="C14" s="64">
        <v>0.56000000000000005</v>
      </c>
      <c r="D14" s="104">
        <f t="shared" si="0"/>
        <v>0.93333333333333324</v>
      </c>
      <c r="E14" s="101" t="s">
        <v>413</v>
      </c>
    </row>
    <row r="15" spans="1:5" ht="55.2" x14ac:dyDescent="0.3">
      <c r="A15" s="67" t="s">
        <v>143</v>
      </c>
      <c r="B15" s="64">
        <v>1</v>
      </c>
      <c r="C15" s="64">
        <v>0</v>
      </c>
      <c r="D15" s="103">
        <f t="shared" si="0"/>
        <v>0</v>
      </c>
      <c r="E15" s="101" t="s">
        <v>297</v>
      </c>
    </row>
    <row r="16" spans="1:5" ht="55.2" x14ac:dyDescent="0.3">
      <c r="A16" s="67" t="s">
        <v>144</v>
      </c>
      <c r="B16" s="64">
        <v>0.80000000000000027</v>
      </c>
      <c r="C16" s="64">
        <v>0.80000000000000027</v>
      </c>
      <c r="D16" s="102">
        <f t="shared" si="0"/>
        <v>1</v>
      </c>
      <c r="E16" s="101" t="s">
        <v>300</v>
      </c>
    </row>
    <row r="17" spans="1:5" ht="55.2" x14ac:dyDescent="0.3">
      <c r="A17" s="67" t="s">
        <v>145</v>
      </c>
      <c r="B17" s="64">
        <v>0.6399999999999999</v>
      </c>
      <c r="C17" s="64">
        <v>0.57279999999999998</v>
      </c>
      <c r="D17" s="104">
        <f t="shared" si="0"/>
        <v>0.89500000000000013</v>
      </c>
      <c r="E17" s="101" t="s">
        <v>411</v>
      </c>
    </row>
    <row r="18" spans="1:5" ht="48" customHeight="1" x14ac:dyDescent="0.3">
      <c r="A18" s="67" t="s">
        <v>146</v>
      </c>
      <c r="B18" s="64">
        <v>0.67</v>
      </c>
      <c r="C18" s="64">
        <v>0.33150000000000002</v>
      </c>
      <c r="D18" s="103">
        <f t="shared" si="0"/>
        <v>0.49477611940298505</v>
      </c>
      <c r="E18" s="101" t="s">
        <v>412</v>
      </c>
    </row>
    <row r="19" spans="1:5" ht="41.4" x14ac:dyDescent="0.3">
      <c r="A19" s="67" t="s">
        <v>400</v>
      </c>
      <c r="B19" s="64">
        <v>1</v>
      </c>
      <c r="C19" s="64">
        <v>1</v>
      </c>
      <c r="D19" s="102">
        <f t="shared" si="0"/>
        <v>1</v>
      </c>
      <c r="E19" s="101" t="str">
        <f>VLOOKUP(A19,'MATRIZ DE SEGUIMIENTO'!C:K,9,0)</f>
        <v>Oficina Asesora de Planeación</v>
      </c>
    </row>
    <row r="20" spans="1:5" ht="55.2" x14ac:dyDescent="0.3">
      <c r="A20" s="67" t="s">
        <v>401</v>
      </c>
      <c r="B20" s="64">
        <v>1</v>
      </c>
      <c r="C20" s="64">
        <v>1</v>
      </c>
      <c r="D20" s="102">
        <f t="shared" si="0"/>
        <v>1</v>
      </c>
      <c r="E20" s="101" t="s">
        <v>385</v>
      </c>
    </row>
    <row r="21" spans="1:5" ht="23.25" customHeight="1" x14ac:dyDescent="0.3">
      <c r="A21" s="68" t="s">
        <v>406</v>
      </c>
      <c r="B21" s="64"/>
      <c r="C21" s="64"/>
      <c r="D21" s="105">
        <f>+AVERAGE(D2:D20)</f>
        <v>0.89419874312647274</v>
      </c>
      <c r="E21" s="65"/>
    </row>
  </sheetData>
  <autoFilter ref="A1:E21" xr:uid="{1522C039-D9F3-441B-8EDA-7DCF4729052F}"/>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22DB4-3A1A-4263-B151-1A261CE0C91F}">
  <dimension ref="A1:S59"/>
  <sheetViews>
    <sheetView workbookViewId="0">
      <selection activeCell="B30" sqref="B30"/>
    </sheetView>
  </sheetViews>
  <sheetFormatPr baseColWidth="10" defaultRowHeight="14.4" x14ac:dyDescent="0.3"/>
  <cols>
    <col min="1" max="1" width="17.109375" customWidth="1"/>
    <col min="2" max="2" width="43" customWidth="1"/>
    <col min="5" max="5" width="11.44140625" style="38"/>
    <col min="16" max="16" width="14.5546875" customWidth="1"/>
    <col min="19" max="19" width="11.44140625" style="38"/>
  </cols>
  <sheetData>
    <row r="1" spans="1:19" x14ac:dyDescent="0.3">
      <c r="A1" t="s">
        <v>21</v>
      </c>
      <c r="B1" t="s">
        <v>12</v>
      </c>
      <c r="C1" t="s">
        <v>124</v>
      </c>
      <c r="D1" t="s">
        <v>4</v>
      </c>
      <c r="E1" s="38" t="s">
        <v>5</v>
      </c>
      <c r="F1" t="s">
        <v>6</v>
      </c>
      <c r="G1" t="s">
        <v>7</v>
      </c>
      <c r="H1" t="s">
        <v>8</v>
      </c>
      <c r="I1" t="s">
        <v>9</v>
      </c>
      <c r="J1" t="s">
        <v>10</v>
      </c>
      <c r="K1" t="s">
        <v>13</v>
      </c>
      <c r="L1" t="s">
        <v>14</v>
      </c>
      <c r="M1" t="s">
        <v>15</v>
      </c>
      <c r="N1" t="s">
        <v>16</v>
      </c>
      <c r="O1" t="s">
        <v>17</v>
      </c>
      <c r="P1" t="s">
        <v>18</v>
      </c>
      <c r="R1" t="s">
        <v>20</v>
      </c>
      <c r="S1" s="38" t="s">
        <v>403</v>
      </c>
    </row>
    <row r="2" spans="1:19" ht="13.5" customHeight="1" x14ac:dyDescent="0.3">
      <c r="A2" t="s">
        <v>125</v>
      </c>
      <c r="B2" t="s">
        <v>123</v>
      </c>
      <c r="C2">
        <v>1</v>
      </c>
      <c r="D2" t="s">
        <v>84</v>
      </c>
      <c r="E2" s="38">
        <v>0.5</v>
      </c>
      <c r="F2" t="s">
        <v>85</v>
      </c>
      <c r="G2" t="s">
        <v>24</v>
      </c>
      <c r="H2" t="s">
        <v>121</v>
      </c>
      <c r="I2" t="s">
        <v>148</v>
      </c>
      <c r="J2" t="s">
        <v>82</v>
      </c>
      <c r="K2">
        <v>50</v>
      </c>
      <c r="L2">
        <v>10</v>
      </c>
      <c r="P2">
        <v>10</v>
      </c>
      <c r="Q2">
        <v>1</v>
      </c>
      <c r="R2">
        <v>1</v>
      </c>
      <c r="S2" s="38">
        <v>0.5</v>
      </c>
    </row>
    <row r="3" spans="1:19" ht="13.5" customHeight="1" x14ac:dyDescent="0.3">
      <c r="A3" t="s">
        <v>126</v>
      </c>
      <c r="B3" t="s">
        <v>399</v>
      </c>
      <c r="C3">
        <v>1</v>
      </c>
      <c r="D3" t="s">
        <v>37</v>
      </c>
      <c r="E3" s="38">
        <v>0.5</v>
      </c>
      <c r="F3" t="s">
        <v>152</v>
      </c>
      <c r="G3" t="s">
        <v>24</v>
      </c>
      <c r="H3" t="s">
        <v>153</v>
      </c>
      <c r="I3" t="s">
        <v>122</v>
      </c>
      <c r="J3" t="s">
        <v>154</v>
      </c>
      <c r="K3">
        <v>20</v>
      </c>
      <c r="L3">
        <v>5</v>
      </c>
      <c r="P3">
        <v>5</v>
      </c>
      <c r="Q3">
        <v>1</v>
      </c>
      <c r="R3">
        <v>1</v>
      </c>
      <c r="S3" s="38">
        <v>0.5</v>
      </c>
    </row>
    <row r="4" spans="1:19" ht="13.5" customHeight="1" x14ac:dyDescent="0.3">
      <c r="A4" t="s">
        <v>126</v>
      </c>
      <c r="B4" t="s">
        <v>129</v>
      </c>
      <c r="D4" t="s">
        <v>38</v>
      </c>
      <c r="E4" s="38">
        <v>0.2</v>
      </c>
      <c r="F4" t="s">
        <v>156</v>
      </c>
      <c r="G4" t="s">
        <v>24</v>
      </c>
      <c r="H4" t="s">
        <v>157</v>
      </c>
      <c r="I4" t="s">
        <v>122</v>
      </c>
      <c r="J4" t="s">
        <v>154</v>
      </c>
      <c r="K4">
        <v>12</v>
      </c>
      <c r="L4">
        <v>3</v>
      </c>
      <c r="P4">
        <v>3</v>
      </c>
      <c r="Q4">
        <v>1</v>
      </c>
      <c r="R4">
        <v>1</v>
      </c>
      <c r="S4" s="38">
        <v>0.2</v>
      </c>
    </row>
    <row r="5" spans="1:19" ht="13.5" customHeight="1" x14ac:dyDescent="0.3">
      <c r="A5" t="s">
        <v>126</v>
      </c>
      <c r="B5" t="s">
        <v>129</v>
      </c>
      <c r="D5" t="s">
        <v>39</v>
      </c>
      <c r="E5" s="38">
        <v>0.2</v>
      </c>
      <c r="F5" t="s">
        <v>159</v>
      </c>
      <c r="G5" t="s">
        <v>160</v>
      </c>
      <c r="H5" t="s">
        <v>161</v>
      </c>
      <c r="I5" t="s">
        <v>122</v>
      </c>
      <c r="J5" t="s">
        <v>154</v>
      </c>
      <c r="K5">
        <v>12</v>
      </c>
      <c r="L5">
        <v>3</v>
      </c>
      <c r="P5">
        <v>3</v>
      </c>
      <c r="Q5">
        <v>1</v>
      </c>
      <c r="R5">
        <v>1</v>
      </c>
      <c r="S5" s="38">
        <v>0.2</v>
      </c>
    </row>
    <row r="6" spans="1:19" ht="13.5" customHeight="1" x14ac:dyDescent="0.3">
      <c r="A6" t="s">
        <v>126</v>
      </c>
      <c r="B6" t="s">
        <v>131</v>
      </c>
      <c r="C6">
        <v>1</v>
      </c>
      <c r="D6" t="s">
        <v>78</v>
      </c>
      <c r="E6" s="38">
        <v>0.2</v>
      </c>
      <c r="F6" t="s">
        <v>168</v>
      </c>
      <c r="G6" t="s">
        <v>24</v>
      </c>
      <c r="H6" t="s">
        <v>169</v>
      </c>
      <c r="I6" t="s">
        <v>122</v>
      </c>
      <c r="J6" t="s">
        <v>170</v>
      </c>
      <c r="K6">
        <v>1</v>
      </c>
      <c r="L6">
        <v>0.25</v>
      </c>
      <c r="P6">
        <v>0.25</v>
      </c>
      <c r="Q6">
        <v>1</v>
      </c>
      <c r="R6">
        <v>1</v>
      </c>
      <c r="S6" s="38">
        <v>0.2</v>
      </c>
    </row>
    <row r="7" spans="1:19" ht="13.5" customHeight="1" x14ac:dyDescent="0.3">
      <c r="A7" t="s">
        <v>126</v>
      </c>
      <c r="B7" t="s">
        <v>131</v>
      </c>
      <c r="D7" t="s">
        <v>79</v>
      </c>
      <c r="E7" s="38">
        <v>0.2</v>
      </c>
      <c r="F7" t="s">
        <v>172</v>
      </c>
      <c r="G7" t="s">
        <v>160</v>
      </c>
      <c r="H7" t="s">
        <v>173</v>
      </c>
      <c r="I7" t="s">
        <v>122</v>
      </c>
      <c r="J7" t="s">
        <v>170</v>
      </c>
      <c r="K7">
        <v>12</v>
      </c>
      <c r="L7">
        <v>3</v>
      </c>
      <c r="P7">
        <v>3</v>
      </c>
      <c r="Q7">
        <v>1</v>
      </c>
      <c r="R7">
        <v>1</v>
      </c>
      <c r="S7" s="38">
        <v>0.2</v>
      </c>
    </row>
    <row r="8" spans="1:19" ht="13.5" customHeight="1" x14ac:dyDescent="0.3">
      <c r="A8" t="s">
        <v>126</v>
      </c>
      <c r="B8" t="s">
        <v>131</v>
      </c>
      <c r="D8" t="s">
        <v>94</v>
      </c>
      <c r="E8" s="38">
        <v>0.2</v>
      </c>
      <c r="F8" t="s">
        <v>178</v>
      </c>
      <c r="G8" t="s">
        <v>24</v>
      </c>
      <c r="H8" t="s">
        <v>179</v>
      </c>
      <c r="I8" t="s">
        <v>122</v>
      </c>
      <c r="J8" t="s">
        <v>170</v>
      </c>
      <c r="K8">
        <v>0.5</v>
      </c>
      <c r="L8">
        <v>0.5</v>
      </c>
      <c r="P8">
        <v>1</v>
      </c>
      <c r="Q8">
        <v>2</v>
      </c>
      <c r="R8" t="s">
        <v>180</v>
      </c>
      <c r="S8" s="38">
        <v>0.2</v>
      </c>
    </row>
    <row r="9" spans="1:19" ht="13.5" customHeight="1" x14ac:dyDescent="0.3">
      <c r="A9" t="s">
        <v>126</v>
      </c>
      <c r="B9" t="s">
        <v>131</v>
      </c>
      <c r="D9" t="s">
        <v>95</v>
      </c>
      <c r="E9" s="38">
        <v>0.2</v>
      </c>
      <c r="F9" t="s">
        <v>182</v>
      </c>
      <c r="G9" t="s">
        <v>24</v>
      </c>
      <c r="H9" t="s">
        <v>183</v>
      </c>
      <c r="I9" t="s">
        <v>122</v>
      </c>
      <c r="J9" t="s">
        <v>170</v>
      </c>
      <c r="K9" t="s">
        <v>184</v>
      </c>
      <c r="L9">
        <v>6</v>
      </c>
      <c r="P9">
        <v>6</v>
      </c>
      <c r="Q9">
        <v>1</v>
      </c>
      <c r="R9">
        <v>1</v>
      </c>
      <c r="S9" s="38">
        <v>0.2</v>
      </c>
    </row>
    <row r="10" spans="1:19" ht="13.5" customHeight="1" x14ac:dyDescent="0.3">
      <c r="A10" t="s">
        <v>126</v>
      </c>
      <c r="B10" t="s">
        <v>134</v>
      </c>
      <c r="D10" t="s">
        <v>83</v>
      </c>
      <c r="E10" s="38">
        <v>0.5</v>
      </c>
      <c r="F10" t="s">
        <v>191</v>
      </c>
      <c r="G10" t="s">
        <v>160</v>
      </c>
      <c r="H10" t="s">
        <v>192</v>
      </c>
      <c r="I10" t="s">
        <v>122</v>
      </c>
      <c r="J10" t="s">
        <v>82</v>
      </c>
      <c r="K10">
        <v>40</v>
      </c>
      <c r="L10">
        <v>16</v>
      </c>
      <c r="P10">
        <v>16</v>
      </c>
      <c r="Q10">
        <v>1</v>
      </c>
      <c r="R10">
        <v>1</v>
      </c>
      <c r="S10" s="38">
        <v>0.5</v>
      </c>
    </row>
    <row r="11" spans="1:19" ht="13.5" customHeight="1" x14ac:dyDescent="0.3">
      <c r="A11" t="s">
        <v>96</v>
      </c>
      <c r="B11" t="s">
        <v>136</v>
      </c>
      <c r="C11">
        <v>1</v>
      </c>
      <c r="D11" t="s">
        <v>97</v>
      </c>
      <c r="E11" s="38">
        <v>0.15</v>
      </c>
      <c r="F11" t="s">
        <v>203</v>
      </c>
      <c r="G11" t="s">
        <v>24</v>
      </c>
      <c r="H11" t="s">
        <v>204</v>
      </c>
      <c r="I11" t="s">
        <v>122</v>
      </c>
      <c r="J11" t="s">
        <v>205</v>
      </c>
      <c r="K11">
        <v>1</v>
      </c>
      <c r="L11">
        <v>0.1</v>
      </c>
      <c r="P11">
        <v>0.1</v>
      </c>
      <c r="Q11">
        <v>1</v>
      </c>
      <c r="R11">
        <v>1</v>
      </c>
      <c r="S11" s="38">
        <v>0.15</v>
      </c>
    </row>
    <row r="12" spans="1:19" ht="13.5" customHeight="1" x14ac:dyDescent="0.3">
      <c r="A12" t="s">
        <v>96</v>
      </c>
      <c r="B12" t="s">
        <v>136</v>
      </c>
      <c r="D12" t="s">
        <v>99</v>
      </c>
      <c r="E12" s="38">
        <v>0.14000000000000001</v>
      </c>
      <c r="F12" t="s">
        <v>210</v>
      </c>
      <c r="G12" t="s">
        <v>160</v>
      </c>
      <c r="H12" t="s">
        <v>211</v>
      </c>
      <c r="I12" t="s">
        <v>122</v>
      </c>
      <c r="J12" t="s">
        <v>212</v>
      </c>
      <c r="K12">
        <v>1</v>
      </c>
      <c r="L12">
        <v>1</v>
      </c>
      <c r="P12">
        <v>1</v>
      </c>
      <c r="Q12">
        <v>1</v>
      </c>
      <c r="R12">
        <v>1</v>
      </c>
      <c r="S12" s="38">
        <v>0.14000000000000001</v>
      </c>
    </row>
    <row r="13" spans="1:19" ht="13.5" customHeight="1" x14ac:dyDescent="0.3">
      <c r="A13" t="s">
        <v>96</v>
      </c>
      <c r="B13" t="s">
        <v>136</v>
      </c>
      <c r="D13" t="s">
        <v>100</v>
      </c>
      <c r="E13" s="38">
        <v>0.15</v>
      </c>
      <c r="F13" t="s">
        <v>214</v>
      </c>
      <c r="G13" t="s">
        <v>160</v>
      </c>
      <c r="H13" t="s">
        <v>215</v>
      </c>
      <c r="I13" t="s">
        <v>122</v>
      </c>
      <c r="J13" t="s">
        <v>212</v>
      </c>
      <c r="K13">
        <v>1</v>
      </c>
      <c r="L13">
        <v>0.1</v>
      </c>
      <c r="P13">
        <v>0.1</v>
      </c>
      <c r="Q13">
        <v>1</v>
      </c>
      <c r="R13">
        <v>1</v>
      </c>
      <c r="S13" s="38">
        <v>0.15</v>
      </c>
    </row>
    <row r="14" spans="1:19" ht="13.5" customHeight="1" x14ac:dyDescent="0.3">
      <c r="A14" t="s">
        <v>50</v>
      </c>
      <c r="B14" t="s">
        <v>137</v>
      </c>
      <c r="C14">
        <v>1</v>
      </c>
      <c r="D14" t="s">
        <v>51</v>
      </c>
      <c r="E14" s="38">
        <v>1</v>
      </c>
      <c r="F14" t="s">
        <v>225</v>
      </c>
      <c r="G14" t="s">
        <v>24</v>
      </c>
      <c r="H14" t="s">
        <v>204</v>
      </c>
      <c r="I14" t="s">
        <v>122</v>
      </c>
      <c r="J14" t="s">
        <v>226</v>
      </c>
      <c r="K14">
        <v>1</v>
      </c>
      <c r="L14">
        <v>0.2</v>
      </c>
      <c r="P14">
        <v>0.2</v>
      </c>
      <c r="Q14">
        <v>1</v>
      </c>
      <c r="R14">
        <v>1</v>
      </c>
      <c r="S14" s="38">
        <v>1</v>
      </c>
    </row>
    <row r="15" spans="1:19" ht="13.5" customHeight="1" x14ac:dyDescent="0.3">
      <c r="A15" t="s">
        <v>50</v>
      </c>
      <c r="B15" t="s">
        <v>138</v>
      </c>
      <c r="C15">
        <v>1</v>
      </c>
      <c r="D15" t="s">
        <v>52</v>
      </c>
      <c r="E15" s="38">
        <v>0.2</v>
      </c>
      <c r="F15" t="s">
        <v>228</v>
      </c>
      <c r="G15" t="s">
        <v>24</v>
      </c>
      <c r="H15" t="s">
        <v>229</v>
      </c>
      <c r="I15" t="s">
        <v>122</v>
      </c>
      <c r="J15" t="s">
        <v>226</v>
      </c>
      <c r="K15">
        <v>1</v>
      </c>
      <c r="L15">
        <v>0.3</v>
      </c>
      <c r="P15">
        <v>0.31</v>
      </c>
      <c r="Q15">
        <v>1.0333333333333334</v>
      </c>
      <c r="R15" t="s">
        <v>180</v>
      </c>
      <c r="S15" s="38">
        <v>0.2</v>
      </c>
    </row>
    <row r="16" spans="1:19" ht="13.5" customHeight="1" x14ac:dyDescent="0.3">
      <c r="A16" t="s">
        <v>50</v>
      </c>
      <c r="B16" t="s">
        <v>138</v>
      </c>
      <c r="D16" t="s">
        <v>54</v>
      </c>
      <c r="E16" s="38">
        <v>0.2</v>
      </c>
      <c r="F16" t="s">
        <v>234</v>
      </c>
      <c r="G16" t="s">
        <v>24</v>
      </c>
      <c r="H16" t="s">
        <v>235</v>
      </c>
      <c r="I16" t="s">
        <v>122</v>
      </c>
      <c r="J16" t="s">
        <v>226</v>
      </c>
      <c r="K16">
        <v>1</v>
      </c>
      <c r="L16">
        <v>0.1</v>
      </c>
      <c r="P16">
        <v>0.1</v>
      </c>
      <c r="Q16">
        <v>1</v>
      </c>
      <c r="R16">
        <v>1</v>
      </c>
      <c r="S16" s="38">
        <v>0.2</v>
      </c>
    </row>
    <row r="17" spans="1:19" ht="13.5" customHeight="1" x14ac:dyDescent="0.3">
      <c r="A17" t="s">
        <v>50</v>
      </c>
      <c r="B17" t="s">
        <v>138</v>
      </c>
      <c r="D17" t="s">
        <v>56</v>
      </c>
      <c r="E17" s="38">
        <v>0.2</v>
      </c>
      <c r="F17" t="s">
        <v>240</v>
      </c>
      <c r="G17" t="s">
        <v>24</v>
      </c>
      <c r="H17" t="s">
        <v>204</v>
      </c>
      <c r="I17" t="s">
        <v>122</v>
      </c>
      <c r="J17" t="s">
        <v>226</v>
      </c>
      <c r="K17">
        <v>1</v>
      </c>
      <c r="L17">
        <v>0.3</v>
      </c>
      <c r="P17">
        <v>0.3</v>
      </c>
      <c r="Q17">
        <v>1</v>
      </c>
      <c r="R17">
        <v>1</v>
      </c>
      <c r="S17" s="38">
        <v>0.2</v>
      </c>
    </row>
    <row r="18" spans="1:19" ht="13.5" customHeight="1" x14ac:dyDescent="0.3">
      <c r="A18" t="s">
        <v>50</v>
      </c>
      <c r="B18" t="s">
        <v>139</v>
      </c>
      <c r="C18">
        <v>1</v>
      </c>
      <c r="D18" t="s">
        <v>57</v>
      </c>
      <c r="E18" s="38">
        <v>1</v>
      </c>
      <c r="F18" t="s">
        <v>242</v>
      </c>
      <c r="G18" t="s">
        <v>160</v>
      </c>
      <c r="H18" t="s">
        <v>204</v>
      </c>
      <c r="I18" t="s">
        <v>122</v>
      </c>
      <c r="J18" t="s">
        <v>226</v>
      </c>
      <c r="K18">
        <v>1</v>
      </c>
      <c r="L18">
        <v>0.3</v>
      </c>
      <c r="P18">
        <v>0.3</v>
      </c>
      <c r="Q18">
        <v>1</v>
      </c>
      <c r="R18">
        <v>1</v>
      </c>
      <c r="S18" s="38">
        <v>1</v>
      </c>
    </row>
    <row r="19" spans="1:19" ht="13.5" customHeight="1" x14ac:dyDescent="0.3">
      <c r="A19" t="s">
        <v>50</v>
      </c>
      <c r="B19" t="s">
        <v>140</v>
      </c>
      <c r="C19">
        <v>1</v>
      </c>
      <c r="D19" t="s">
        <v>58</v>
      </c>
      <c r="E19" s="38">
        <v>1</v>
      </c>
      <c r="F19" t="s">
        <v>244</v>
      </c>
      <c r="G19" t="s">
        <v>24</v>
      </c>
      <c r="H19" t="s">
        <v>245</v>
      </c>
      <c r="I19" t="s">
        <v>122</v>
      </c>
      <c r="J19" t="s">
        <v>226</v>
      </c>
      <c r="K19">
        <v>1</v>
      </c>
      <c r="L19">
        <v>0.1</v>
      </c>
      <c r="P19">
        <v>0.1</v>
      </c>
      <c r="Q19">
        <v>1</v>
      </c>
      <c r="R19">
        <v>1</v>
      </c>
      <c r="S19" s="38">
        <v>1</v>
      </c>
    </row>
    <row r="20" spans="1:19" ht="13.5" customHeight="1" x14ac:dyDescent="0.3">
      <c r="A20" t="s">
        <v>31</v>
      </c>
      <c r="B20" t="s">
        <v>114</v>
      </c>
      <c r="C20">
        <v>1</v>
      </c>
      <c r="D20" t="s">
        <v>115</v>
      </c>
      <c r="E20" s="38">
        <v>1</v>
      </c>
      <c r="F20" t="s">
        <v>247</v>
      </c>
      <c r="G20" t="s">
        <v>160</v>
      </c>
      <c r="H20" t="s">
        <v>248</v>
      </c>
      <c r="I20" t="s">
        <v>122</v>
      </c>
      <c r="J20" t="s">
        <v>249</v>
      </c>
      <c r="K20">
        <v>12</v>
      </c>
      <c r="L20">
        <v>3</v>
      </c>
      <c r="P20">
        <v>2</v>
      </c>
      <c r="Q20">
        <v>0.66666666666666663</v>
      </c>
      <c r="R20">
        <v>0.66666666666666663</v>
      </c>
      <c r="S20" s="38">
        <v>0.66666666666666663</v>
      </c>
    </row>
    <row r="21" spans="1:19" ht="13.5" customHeight="1" x14ac:dyDescent="0.3">
      <c r="A21" t="s">
        <v>31</v>
      </c>
      <c r="B21" t="s">
        <v>141</v>
      </c>
      <c r="C21">
        <v>1</v>
      </c>
      <c r="D21" t="s">
        <v>104</v>
      </c>
      <c r="E21" s="38">
        <v>0.1</v>
      </c>
      <c r="F21" t="s">
        <v>251</v>
      </c>
      <c r="G21" t="s">
        <v>160</v>
      </c>
      <c r="H21" t="s">
        <v>252</v>
      </c>
      <c r="I21" t="s">
        <v>122</v>
      </c>
      <c r="J21" t="s">
        <v>253</v>
      </c>
      <c r="K21">
        <v>1</v>
      </c>
      <c r="L21">
        <v>1</v>
      </c>
      <c r="P21">
        <v>1</v>
      </c>
      <c r="Q21">
        <v>1</v>
      </c>
      <c r="R21">
        <v>1</v>
      </c>
      <c r="S21" s="38">
        <v>0.1</v>
      </c>
    </row>
    <row r="22" spans="1:19" ht="13.5" customHeight="1" x14ac:dyDescent="0.3">
      <c r="A22" t="s">
        <v>31</v>
      </c>
      <c r="B22" t="s">
        <v>141</v>
      </c>
      <c r="D22" t="s">
        <v>106</v>
      </c>
      <c r="E22" s="38">
        <v>0.1</v>
      </c>
      <c r="F22" t="s">
        <v>255</v>
      </c>
      <c r="G22" t="s">
        <v>24</v>
      </c>
      <c r="H22" t="s">
        <v>256</v>
      </c>
      <c r="I22" t="s">
        <v>122</v>
      </c>
      <c r="J22" t="s">
        <v>257</v>
      </c>
      <c r="K22">
        <v>1</v>
      </c>
      <c r="L22">
        <v>1</v>
      </c>
      <c r="P22">
        <v>1</v>
      </c>
      <c r="Q22">
        <v>1</v>
      </c>
      <c r="R22">
        <v>1</v>
      </c>
      <c r="S22" s="38">
        <v>0.1</v>
      </c>
    </row>
    <row r="23" spans="1:19" ht="13.5" customHeight="1" x14ac:dyDescent="0.3">
      <c r="A23" t="s">
        <v>31</v>
      </c>
      <c r="B23" t="s">
        <v>141</v>
      </c>
      <c r="D23" t="s">
        <v>107</v>
      </c>
      <c r="E23" s="38">
        <v>0.1</v>
      </c>
      <c r="F23" t="s">
        <v>259</v>
      </c>
      <c r="G23" t="s">
        <v>160</v>
      </c>
      <c r="H23" t="s">
        <v>260</v>
      </c>
      <c r="I23" t="s">
        <v>122</v>
      </c>
      <c r="J23" t="s">
        <v>257</v>
      </c>
      <c r="K23">
        <v>2</v>
      </c>
      <c r="L23">
        <v>1</v>
      </c>
      <c r="P23">
        <v>1</v>
      </c>
      <c r="Q23">
        <v>1</v>
      </c>
      <c r="R23">
        <v>1</v>
      </c>
      <c r="S23" s="38">
        <v>0.1</v>
      </c>
    </row>
    <row r="24" spans="1:19" ht="13.5" customHeight="1" x14ac:dyDescent="0.3">
      <c r="A24" t="s">
        <v>31</v>
      </c>
      <c r="B24" t="s">
        <v>141</v>
      </c>
      <c r="D24" t="s">
        <v>108</v>
      </c>
      <c r="E24" s="38">
        <v>0.1</v>
      </c>
      <c r="F24" t="s">
        <v>262</v>
      </c>
      <c r="G24" t="s">
        <v>160</v>
      </c>
      <c r="H24" t="s">
        <v>248</v>
      </c>
      <c r="I24" t="s">
        <v>122</v>
      </c>
      <c r="J24" t="s">
        <v>257</v>
      </c>
      <c r="K24">
        <v>12</v>
      </c>
      <c r="L24">
        <v>3</v>
      </c>
      <c r="P24">
        <v>3</v>
      </c>
      <c r="Q24">
        <v>1</v>
      </c>
      <c r="R24">
        <v>1</v>
      </c>
      <c r="S24" s="38">
        <v>0.1</v>
      </c>
    </row>
    <row r="25" spans="1:19" ht="13.5" customHeight="1" x14ac:dyDescent="0.3">
      <c r="A25" t="s">
        <v>31</v>
      </c>
      <c r="B25" t="s">
        <v>141</v>
      </c>
      <c r="D25" t="s">
        <v>109</v>
      </c>
      <c r="E25" s="38">
        <v>0.1</v>
      </c>
      <c r="F25" t="s">
        <v>264</v>
      </c>
      <c r="G25" t="s">
        <v>160</v>
      </c>
      <c r="H25" t="s">
        <v>265</v>
      </c>
      <c r="I25" t="s">
        <v>122</v>
      </c>
      <c r="J25" t="s">
        <v>266</v>
      </c>
      <c r="K25">
        <v>1</v>
      </c>
      <c r="L25">
        <v>1</v>
      </c>
      <c r="P25">
        <v>1</v>
      </c>
      <c r="Q25">
        <v>1</v>
      </c>
      <c r="R25">
        <v>1</v>
      </c>
      <c r="S25" s="38">
        <v>0.1</v>
      </c>
    </row>
    <row r="26" spans="1:19" ht="13.5" customHeight="1" x14ac:dyDescent="0.3">
      <c r="A26" t="s">
        <v>31</v>
      </c>
      <c r="B26" t="s">
        <v>141</v>
      </c>
      <c r="D26" t="s">
        <v>111</v>
      </c>
      <c r="E26" s="38">
        <v>0.1</v>
      </c>
      <c r="F26" t="s">
        <v>271</v>
      </c>
      <c r="G26" t="s">
        <v>160</v>
      </c>
      <c r="H26" t="s">
        <v>248</v>
      </c>
      <c r="I26" t="s">
        <v>122</v>
      </c>
      <c r="J26" t="s">
        <v>266</v>
      </c>
      <c r="K26">
        <v>12</v>
      </c>
      <c r="L26">
        <v>3</v>
      </c>
      <c r="P26">
        <v>3</v>
      </c>
      <c r="Q26">
        <v>1</v>
      </c>
      <c r="R26">
        <v>1</v>
      </c>
      <c r="S26" s="38">
        <v>0.1</v>
      </c>
    </row>
    <row r="27" spans="1:19" ht="13.5" customHeight="1" x14ac:dyDescent="0.3">
      <c r="A27" t="s">
        <v>31</v>
      </c>
      <c r="B27" t="s">
        <v>141</v>
      </c>
      <c r="D27" t="s">
        <v>112</v>
      </c>
      <c r="E27" s="38">
        <v>0.1</v>
      </c>
      <c r="F27" t="s">
        <v>273</v>
      </c>
      <c r="G27" t="s">
        <v>160</v>
      </c>
      <c r="H27" t="s">
        <v>274</v>
      </c>
      <c r="I27" t="s">
        <v>122</v>
      </c>
      <c r="J27" t="s">
        <v>266</v>
      </c>
      <c r="K27">
        <v>12</v>
      </c>
      <c r="L27">
        <v>3</v>
      </c>
      <c r="P27">
        <v>3</v>
      </c>
      <c r="Q27">
        <v>1</v>
      </c>
      <c r="R27">
        <v>1</v>
      </c>
      <c r="S27" s="38">
        <v>0.1</v>
      </c>
    </row>
    <row r="28" spans="1:19" ht="13.5" customHeight="1" x14ac:dyDescent="0.3">
      <c r="A28" t="s">
        <v>31</v>
      </c>
      <c r="B28" t="s">
        <v>141</v>
      </c>
      <c r="D28" t="s">
        <v>116</v>
      </c>
      <c r="E28" s="38">
        <v>0.1</v>
      </c>
      <c r="F28" t="s">
        <v>276</v>
      </c>
      <c r="G28" t="s">
        <v>160</v>
      </c>
      <c r="H28" t="s">
        <v>277</v>
      </c>
      <c r="I28" t="s">
        <v>122</v>
      </c>
      <c r="J28" t="s">
        <v>249</v>
      </c>
      <c r="K28">
        <v>4</v>
      </c>
      <c r="L28">
        <v>1</v>
      </c>
      <c r="P28">
        <v>1</v>
      </c>
      <c r="Q28">
        <v>1</v>
      </c>
      <c r="R28">
        <v>1</v>
      </c>
      <c r="S28" s="38">
        <v>0.1</v>
      </c>
    </row>
    <row r="29" spans="1:19" ht="13.5" customHeight="1" x14ac:dyDescent="0.3">
      <c r="A29" t="s">
        <v>31</v>
      </c>
      <c r="B29" t="s">
        <v>141</v>
      </c>
      <c r="D29" t="s">
        <v>117</v>
      </c>
      <c r="E29" s="38">
        <v>0.1</v>
      </c>
      <c r="F29" t="s">
        <v>279</v>
      </c>
      <c r="G29" t="s">
        <v>160</v>
      </c>
      <c r="H29" t="s">
        <v>280</v>
      </c>
      <c r="I29" t="s">
        <v>122</v>
      </c>
      <c r="J29" t="s">
        <v>249</v>
      </c>
      <c r="K29">
        <v>6</v>
      </c>
      <c r="L29">
        <v>1</v>
      </c>
      <c r="P29">
        <v>1</v>
      </c>
      <c r="Q29">
        <v>1</v>
      </c>
      <c r="R29">
        <v>1</v>
      </c>
      <c r="S29" s="38">
        <v>0.1</v>
      </c>
    </row>
    <row r="30" spans="1:19" ht="13.5" customHeight="1" x14ac:dyDescent="0.3">
      <c r="A30" t="s">
        <v>31</v>
      </c>
      <c r="B30" t="s">
        <v>142</v>
      </c>
      <c r="C30">
        <v>100</v>
      </c>
      <c r="D30" t="s">
        <v>105</v>
      </c>
      <c r="E30" s="38">
        <v>0.2</v>
      </c>
      <c r="F30" t="s">
        <v>282</v>
      </c>
      <c r="G30" t="s">
        <v>160</v>
      </c>
      <c r="H30" t="s">
        <v>283</v>
      </c>
      <c r="I30" t="s">
        <v>122</v>
      </c>
      <c r="J30" t="s">
        <v>253</v>
      </c>
      <c r="K30">
        <v>4</v>
      </c>
      <c r="L30">
        <v>1</v>
      </c>
      <c r="P30">
        <v>3</v>
      </c>
      <c r="Q30">
        <v>3</v>
      </c>
      <c r="R30" t="s">
        <v>180</v>
      </c>
      <c r="S30" s="38">
        <v>0.2</v>
      </c>
    </row>
    <row r="31" spans="1:19" ht="13.5" customHeight="1" x14ac:dyDescent="0.3">
      <c r="A31" t="s">
        <v>31</v>
      </c>
      <c r="B31" t="s">
        <v>142</v>
      </c>
      <c r="D31" t="s">
        <v>118</v>
      </c>
      <c r="E31" s="38">
        <v>0.2</v>
      </c>
      <c r="F31" t="s">
        <v>279</v>
      </c>
      <c r="G31" t="s">
        <v>160</v>
      </c>
      <c r="H31" t="s">
        <v>287</v>
      </c>
      <c r="I31" t="s">
        <v>122</v>
      </c>
      <c r="J31" t="s">
        <v>249</v>
      </c>
      <c r="K31">
        <v>49</v>
      </c>
      <c r="L31">
        <v>10</v>
      </c>
      <c r="P31">
        <v>8</v>
      </c>
      <c r="Q31">
        <v>0.8</v>
      </c>
      <c r="R31">
        <v>0.8</v>
      </c>
      <c r="S31" s="38">
        <v>0.16000000000000003</v>
      </c>
    </row>
    <row r="32" spans="1:19" ht="13.5" customHeight="1" x14ac:dyDescent="0.3">
      <c r="A32" t="s">
        <v>31</v>
      </c>
      <c r="B32" t="s">
        <v>142</v>
      </c>
      <c r="D32" t="s">
        <v>119</v>
      </c>
      <c r="E32" s="38">
        <v>0.2</v>
      </c>
      <c r="F32" t="s">
        <v>289</v>
      </c>
      <c r="G32" t="s">
        <v>160</v>
      </c>
      <c r="H32" t="s">
        <v>290</v>
      </c>
      <c r="I32" t="s">
        <v>122</v>
      </c>
      <c r="J32" t="s">
        <v>249</v>
      </c>
      <c r="K32">
        <v>4</v>
      </c>
      <c r="L32">
        <v>1</v>
      </c>
      <c r="P32">
        <v>1</v>
      </c>
      <c r="Q32">
        <v>1</v>
      </c>
      <c r="R32">
        <v>1</v>
      </c>
      <c r="S32" s="38">
        <v>0.2</v>
      </c>
    </row>
    <row r="33" spans="1:19" ht="13.5" customHeight="1" x14ac:dyDescent="0.3">
      <c r="A33" t="s">
        <v>22</v>
      </c>
      <c r="B33" t="s">
        <v>143</v>
      </c>
      <c r="C33">
        <v>1</v>
      </c>
      <c r="D33" t="s">
        <v>69</v>
      </c>
      <c r="E33" s="38">
        <v>1</v>
      </c>
      <c r="F33" t="s">
        <v>295</v>
      </c>
      <c r="G33" t="s">
        <v>24</v>
      </c>
      <c r="H33" t="s">
        <v>296</v>
      </c>
      <c r="I33" t="s">
        <v>122</v>
      </c>
      <c r="J33" t="s">
        <v>297</v>
      </c>
      <c r="K33">
        <v>1</v>
      </c>
      <c r="L33">
        <v>1</v>
      </c>
      <c r="P33">
        <v>0</v>
      </c>
      <c r="Q33">
        <v>0</v>
      </c>
      <c r="R33">
        <v>0</v>
      </c>
      <c r="S33" s="38">
        <v>0</v>
      </c>
    </row>
    <row r="34" spans="1:19" ht="13.5" customHeight="1" x14ac:dyDescent="0.3">
      <c r="A34" t="s">
        <v>22</v>
      </c>
      <c r="B34" t="s">
        <v>144</v>
      </c>
      <c r="C34">
        <v>1</v>
      </c>
      <c r="D34" t="s">
        <v>59</v>
      </c>
      <c r="E34" s="38">
        <v>7.0000000000000007E-2</v>
      </c>
      <c r="F34" t="s">
        <v>298</v>
      </c>
      <c r="G34" t="s">
        <v>24</v>
      </c>
      <c r="H34" t="s">
        <v>299</v>
      </c>
      <c r="I34" t="s">
        <v>122</v>
      </c>
      <c r="J34" t="s">
        <v>300</v>
      </c>
      <c r="K34">
        <v>2</v>
      </c>
      <c r="L34">
        <v>1</v>
      </c>
      <c r="P34">
        <v>1</v>
      </c>
      <c r="Q34">
        <v>1</v>
      </c>
      <c r="R34">
        <v>1</v>
      </c>
      <c r="S34" s="38">
        <v>7.0000000000000007E-2</v>
      </c>
    </row>
    <row r="35" spans="1:19" ht="13.5" customHeight="1" x14ac:dyDescent="0.3">
      <c r="A35" t="s">
        <v>22</v>
      </c>
      <c r="B35" t="s">
        <v>144</v>
      </c>
      <c r="D35" t="s">
        <v>60</v>
      </c>
      <c r="E35" s="38">
        <v>7.0000000000000007E-2</v>
      </c>
      <c r="F35" t="s">
        <v>302</v>
      </c>
      <c r="G35" t="s">
        <v>160</v>
      </c>
      <c r="H35" t="s">
        <v>303</v>
      </c>
      <c r="I35" t="s">
        <v>122</v>
      </c>
      <c r="J35" t="s">
        <v>300</v>
      </c>
      <c r="K35">
        <v>12</v>
      </c>
      <c r="L35">
        <v>3</v>
      </c>
      <c r="P35">
        <v>3</v>
      </c>
      <c r="Q35">
        <v>1</v>
      </c>
      <c r="R35">
        <v>1</v>
      </c>
      <c r="S35" s="38">
        <v>7.0000000000000007E-2</v>
      </c>
    </row>
    <row r="36" spans="1:19" ht="13.5" customHeight="1" x14ac:dyDescent="0.3">
      <c r="A36" t="s">
        <v>22</v>
      </c>
      <c r="B36" t="s">
        <v>144</v>
      </c>
      <c r="D36" t="s">
        <v>61</v>
      </c>
      <c r="E36" s="38">
        <v>7.0000000000000007E-2</v>
      </c>
      <c r="F36" t="s">
        <v>305</v>
      </c>
      <c r="G36" t="s">
        <v>160</v>
      </c>
      <c r="H36" t="s">
        <v>306</v>
      </c>
      <c r="I36" t="s">
        <v>122</v>
      </c>
      <c r="J36" t="s">
        <v>300</v>
      </c>
      <c r="K36">
        <v>4</v>
      </c>
      <c r="L36">
        <v>1</v>
      </c>
      <c r="P36">
        <v>1</v>
      </c>
      <c r="Q36">
        <v>1</v>
      </c>
      <c r="R36">
        <v>1</v>
      </c>
      <c r="S36" s="38">
        <v>7.0000000000000007E-2</v>
      </c>
    </row>
    <row r="37" spans="1:19" ht="13.5" customHeight="1" x14ac:dyDescent="0.3">
      <c r="A37" t="s">
        <v>22</v>
      </c>
      <c r="B37" t="s">
        <v>144</v>
      </c>
      <c r="D37" t="s">
        <v>62</v>
      </c>
      <c r="E37" s="38">
        <v>7.0000000000000007E-2</v>
      </c>
      <c r="F37" t="s">
        <v>308</v>
      </c>
      <c r="G37" t="s">
        <v>160</v>
      </c>
      <c r="H37" t="s">
        <v>309</v>
      </c>
      <c r="I37" t="s">
        <v>122</v>
      </c>
      <c r="J37" t="s">
        <v>310</v>
      </c>
      <c r="K37">
        <v>4</v>
      </c>
      <c r="L37">
        <v>1</v>
      </c>
      <c r="P37">
        <v>1</v>
      </c>
      <c r="Q37">
        <v>1</v>
      </c>
      <c r="R37">
        <v>1</v>
      </c>
      <c r="S37" s="38">
        <v>7.0000000000000007E-2</v>
      </c>
    </row>
    <row r="38" spans="1:19" ht="13.5" customHeight="1" x14ac:dyDescent="0.3">
      <c r="A38" t="s">
        <v>22</v>
      </c>
      <c r="B38" t="s">
        <v>144</v>
      </c>
      <c r="D38" t="s">
        <v>63</v>
      </c>
      <c r="E38" s="38">
        <v>7.0000000000000007E-2</v>
      </c>
      <c r="F38" t="s">
        <v>312</v>
      </c>
      <c r="G38" t="s">
        <v>160</v>
      </c>
      <c r="H38" t="s">
        <v>313</v>
      </c>
      <c r="I38" t="s">
        <v>122</v>
      </c>
      <c r="J38" t="s">
        <v>310</v>
      </c>
      <c r="K38">
        <v>4</v>
      </c>
      <c r="L38">
        <v>1</v>
      </c>
      <c r="P38">
        <v>1</v>
      </c>
      <c r="Q38">
        <v>1</v>
      </c>
      <c r="R38">
        <v>1</v>
      </c>
      <c r="S38" s="38">
        <v>7.0000000000000007E-2</v>
      </c>
    </row>
    <row r="39" spans="1:19" ht="13.5" customHeight="1" x14ac:dyDescent="0.3">
      <c r="A39" t="s">
        <v>22</v>
      </c>
      <c r="B39" t="s">
        <v>144</v>
      </c>
      <c r="D39" t="s">
        <v>65</v>
      </c>
      <c r="E39" s="38">
        <v>7.0000000000000007E-2</v>
      </c>
      <c r="F39" t="s">
        <v>317</v>
      </c>
      <c r="G39" t="s">
        <v>160</v>
      </c>
      <c r="H39" t="s">
        <v>318</v>
      </c>
      <c r="I39" t="s">
        <v>122</v>
      </c>
      <c r="J39" t="s">
        <v>310</v>
      </c>
      <c r="K39">
        <v>4</v>
      </c>
      <c r="L39">
        <v>1</v>
      </c>
      <c r="P39">
        <v>1</v>
      </c>
      <c r="Q39">
        <v>1</v>
      </c>
      <c r="R39">
        <v>1</v>
      </c>
      <c r="S39" s="38">
        <v>7.0000000000000007E-2</v>
      </c>
    </row>
    <row r="40" spans="1:19" ht="13.5" customHeight="1" x14ac:dyDescent="0.3">
      <c r="A40" t="s">
        <v>22</v>
      </c>
      <c r="B40" t="s">
        <v>144</v>
      </c>
      <c r="D40" t="s">
        <v>66</v>
      </c>
      <c r="E40" s="38">
        <v>7.0000000000000007E-2</v>
      </c>
      <c r="F40" t="s">
        <v>308</v>
      </c>
      <c r="G40" t="s">
        <v>160</v>
      </c>
      <c r="H40" t="s">
        <v>320</v>
      </c>
      <c r="I40" t="s">
        <v>122</v>
      </c>
      <c r="J40" t="s">
        <v>321</v>
      </c>
      <c r="K40">
        <v>2</v>
      </c>
      <c r="L40">
        <v>1</v>
      </c>
      <c r="P40">
        <v>1</v>
      </c>
      <c r="Q40">
        <v>1</v>
      </c>
      <c r="R40">
        <v>1</v>
      </c>
      <c r="S40" s="38">
        <v>7.0000000000000007E-2</v>
      </c>
    </row>
    <row r="41" spans="1:19" ht="13.5" customHeight="1" x14ac:dyDescent="0.3">
      <c r="A41" t="s">
        <v>22</v>
      </c>
      <c r="B41" t="s">
        <v>144</v>
      </c>
      <c r="D41" t="s">
        <v>67</v>
      </c>
      <c r="E41" s="38">
        <v>0.06</v>
      </c>
      <c r="F41" t="s">
        <v>323</v>
      </c>
      <c r="G41" t="s">
        <v>160</v>
      </c>
      <c r="H41" t="s">
        <v>324</v>
      </c>
      <c r="I41" t="s">
        <v>122</v>
      </c>
      <c r="J41" t="s">
        <v>321</v>
      </c>
      <c r="K41">
        <v>4</v>
      </c>
      <c r="L41">
        <v>1</v>
      </c>
      <c r="P41">
        <v>1</v>
      </c>
      <c r="Q41">
        <v>1</v>
      </c>
      <c r="R41">
        <v>1</v>
      </c>
      <c r="S41" s="38">
        <v>0.06</v>
      </c>
    </row>
    <row r="42" spans="1:19" ht="13.5" customHeight="1" x14ac:dyDescent="0.3">
      <c r="A42" t="s">
        <v>22</v>
      </c>
      <c r="B42" t="s">
        <v>144</v>
      </c>
      <c r="D42" t="s">
        <v>71</v>
      </c>
      <c r="E42" s="38">
        <v>0.06</v>
      </c>
      <c r="F42" t="s">
        <v>302</v>
      </c>
      <c r="G42" t="s">
        <v>160</v>
      </c>
      <c r="H42" t="s">
        <v>328</v>
      </c>
      <c r="I42" t="s">
        <v>122</v>
      </c>
      <c r="J42" t="s">
        <v>297</v>
      </c>
      <c r="K42">
        <v>4</v>
      </c>
      <c r="L42">
        <v>1</v>
      </c>
      <c r="P42">
        <v>1</v>
      </c>
      <c r="Q42">
        <v>1</v>
      </c>
      <c r="R42">
        <v>1</v>
      </c>
      <c r="S42" s="38">
        <v>0.06</v>
      </c>
    </row>
    <row r="43" spans="1:19" ht="13.5" customHeight="1" x14ac:dyDescent="0.3">
      <c r="A43" t="s">
        <v>22</v>
      </c>
      <c r="B43" t="s">
        <v>144</v>
      </c>
      <c r="D43" t="s">
        <v>75</v>
      </c>
      <c r="E43" s="38">
        <v>0.06</v>
      </c>
      <c r="F43" t="s">
        <v>334</v>
      </c>
      <c r="G43" t="s">
        <v>160</v>
      </c>
      <c r="H43" t="s">
        <v>335</v>
      </c>
      <c r="I43" t="s">
        <v>122</v>
      </c>
      <c r="J43" t="s">
        <v>332</v>
      </c>
      <c r="K43">
        <v>0.96</v>
      </c>
      <c r="L43">
        <v>0.96</v>
      </c>
      <c r="P43">
        <v>0.98160000000000003</v>
      </c>
      <c r="Q43">
        <v>1.0225</v>
      </c>
      <c r="R43" t="s">
        <v>180</v>
      </c>
      <c r="S43" s="38">
        <v>0.06</v>
      </c>
    </row>
    <row r="44" spans="1:19" ht="13.5" customHeight="1" x14ac:dyDescent="0.3">
      <c r="A44" t="s">
        <v>22</v>
      </c>
      <c r="B44" t="s">
        <v>144</v>
      </c>
      <c r="D44" t="s">
        <v>76</v>
      </c>
      <c r="E44" s="38">
        <v>7.0000000000000007E-2</v>
      </c>
      <c r="F44" t="s">
        <v>337</v>
      </c>
      <c r="G44" t="s">
        <v>160</v>
      </c>
      <c r="H44" t="s">
        <v>338</v>
      </c>
      <c r="I44" t="s">
        <v>122</v>
      </c>
      <c r="J44" t="s">
        <v>332</v>
      </c>
      <c r="K44">
        <v>0.95</v>
      </c>
      <c r="L44">
        <v>0.95</v>
      </c>
      <c r="P44">
        <v>0.98150000000000004</v>
      </c>
      <c r="Q44">
        <v>1.0331578947368423</v>
      </c>
      <c r="R44" t="s">
        <v>180</v>
      </c>
      <c r="S44" s="38">
        <v>7.0000000000000007E-2</v>
      </c>
    </row>
    <row r="45" spans="1:19" ht="13.5" customHeight="1" x14ac:dyDescent="0.3">
      <c r="A45" t="s">
        <v>22</v>
      </c>
      <c r="B45" t="s">
        <v>144</v>
      </c>
      <c r="D45" t="s">
        <v>77</v>
      </c>
      <c r="E45" s="38">
        <v>0.06</v>
      </c>
      <c r="F45" t="s">
        <v>340</v>
      </c>
      <c r="G45" t="s">
        <v>160</v>
      </c>
      <c r="H45" t="s">
        <v>341</v>
      </c>
      <c r="I45" t="s">
        <v>122</v>
      </c>
      <c r="J45" t="s">
        <v>332</v>
      </c>
      <c r="K45">
        <v>1</v>
      </c>
      <c r="L45">
        <v>1</v>
      </c>
      <c r="P45">
        <v>1</v>
      </c>
      <c r="Q45">
        <v>1</v>
      </c>
      <c r="R45">
        <v>1</v>
      </c>
      <c r="S45" s="38">
        <v>0.06</v>
      </c>
    </row>
    <row r="46" spans="1:19" ht="13.5" customHeight="1" x14ac:dyDescent="0.3">
      <c r="A46" t="s">
        <v>22</v>
      </c>
      <c r="B46" t="s">
        <v>145</v>
      </c>
      <c r="C46">
        <v>1</v>
      </c>
      <c r="D46" t="s">
        <v>23</v>
      </c>
      <c r="E46" s="38">
        <v>0.1</v>
      </c>
      <c r="F46" t="s">
        <v>343</v>
      </c>
      <c r="G46" t="s">
        <v>24</v>
      </c>
      <c r="H46" t="s">
        <v>344</v>
      </c>
      <c r="I46" t="s">
        <v>122</v>
      </c>
      <c r="J46" t="s">
        <v>294</v>
      </c>
      <c r="K46">
        <v>1</v>
      </c>
      <c r="L46">
        <v>0.2</v>
      </c>
      <c r="P46">
        <v>0.2</v>
      </c>
      <c r="Q46">
        <v>1</v>
      </c>
      <c r="R46">
        <v>1</v>
      </c>
      <c r="S46" s="38">
        <v>0.1</v>
      </c>
    </row>
    <row r="47" spans="1:19" ht="13.5" customHeight="1" x14ac:dyDescent="0.3">
      <c r="A47" t="s">
        <v>22</v>
      </c>
      <c r="B47" t="s">
        <v>145</v>
      </c>
      <c r="D47" t="s">
        <v>28</v>
      </c>
      <c r="E47" s="38">
        <v>0.09</v>
      </c>
      <c r="F47" t="s">
        <v>350</v>
      </c>
      <c r="G47" t="s">
        <v>160</v>
      </c>
      <c r="H47" t="s">
        <v>351</v>
      </c>
      <c r="I47" t="s">
        <v>122</v>
      </c>
      <c r="J47" t="s">
        <v>294</v>
      </c>
      <c r="K47">
        <v>12</v>
      </c>
      <c r="L47">
        <v>3</v>
      </c>
      <c r="P47">
        <v>1</v>
      </c>
      <c r="Q47">
        <v>0.33333333333333331</v>
      </c>
      <c r="R47">
        <v>0.33333333333333331</v>
      </c>
      <c r="S47" s="38">
        <v>0.03</v>
      </c>
    </row>
    <row r="48" spans="1:19" ht="13.5" customHeight="1" x14ac:dyDescent="0.3">
      <c r="A48" t="s">
        <v>22</v>
      </c>
      <c r="B48" t="s">
        <v>145</v>
      </c>
      <c r="D48" t="s">
        <v>30</v>
      </c>
      <c r="E48" s="38">
        <v>0.09</v>
      </c>
      <c r="F48" t="s">
        <v>353</v>
      </c>
      <c r="G48" t="s">
        <v>160</v>
      </c>
      <c r="H48" t="s">
        <v>354</v>
      </c>
      <c r="I48" t="s">
        <v>122</v>
      </c>
      <c r="J48" t="s">
        <v>294</v>
      </c>
      <c r="K48">
        <v>4</v>
      </c>
      <c r="L48">
        <v>1</v>
      </c>
      <c r="P48">
        <v>1</v>
      </c>
      <c r="Q48">
        <v>1</v>
      </c>
      <c r="R48">
        <v>1</v>
      </c>
      <c r="S48" s="38">
        <v>0.09</v>
      </c>
    </row>
    <row r="49" spans="1:19" ht="13.5" customHeight="1" x14ac:dyDescent="0.3">
      <c r="A49" t="s">
        <v>22</v>
      </c>
      <c r="B49" t="s">
        <v>145</v>
      </c>
      <c r="D49" t="s">
        <v>34</v>
      </c>
      <c r="E49" s="38">
        <v>0.09</v>
      </c>
      <c r="F49" t="s">
        <v>356</v>
      </c>
      <c r="G49" t="s">
        <v>160</v>
      </c>
      <c r="H49" t="s">
        <v>204</v>
      </c>
      <c r="I49" t="s">
        <v>122</v>
      </c>
      <c r="J49" t="s">
        <v>294</v>
      </c>
      <c r="K49">
        <v>1</v>
      </c>
      <c r="L49">
        <v>0.1</v>
      </c>
      <c r="P49">
        <v>0.1</v>
      </c>
      <c r="Q49">
        <v>1</v>
      </c>
      <c r="R49">
        <v>1</v>
      </c>
      <c r="S49" s="38">
        <v>0.09</v>
      </c>
    </row>
    <row r="50" spans="1:19" ht="13.5" customHeight="1" x14ac:dyDescent="0.3">
      <c r="A50" t="s">
        <v>22</v>
      </c>
      <c r="B50" t="s">
        <v>145</v>
      </c>
      <c r="D50" t="s">
        <v>35</v>
      </c>
      <c r="E50" s="38">
        <v>0.09</v>
      </c>
      <c r="F50" t="s">
        <v>358</v>
      </c>
      <c r="G50" t="s">
        <v>160</v>
      </c>
      <c r="H50" t="s">
        <v>204</v>
      </c>
      <c r="I50" t="s">
        <v>122</v>
      </c>
      <c r="J50" t="s">
        <v>294</v>
      </c>
      <c r="K50">
        <v>1</v>
      </c>
      <c r="L50">
        <v>0.1</v>
      </c>
      <c r="P50">
        <v>0.1</v>
      </c>
      <c r="Q50">
        <v>1</v>
      </c>
      <c r="R50">
        <v>1</v>
      </c>
      <c r="S50" s="38">
        <v>0.09</v>
      </c>
    </row>
    <row r="51" spans="1:19" ht="13.5" customHeight="1" x14ac:dyDescent="0.3">
      <c r="A51" t="s">
        <v>22</v>
      </c>
      <c r="B51" t="s">
        <v>145</v>
      </c>
      <c r="D51" t="s">
        <v>43</v>
      </c>
      <c r="E51" s="38">
        <v>0.09</v>
      </c>
      <c r="F51" t="s">
        <v>363</v>
      </c>
      <c r="G51" t="s">
        <v>160</v>
      </c>
      <c r="H51" t="s">
        <v>364</v>
      </c>
      <c r="I51" t="s">
        <v>122</v>
      </c>
      <c r="J51" t="s">
        <v>361</v>
      </c>
      <c r="K51">
        <v>1</v>
      </c>
      <c r="L51">
        <v>1</v>
      </c>
      <c r="P51">
        <v>1</v>
      </c>
      <c r="Q51">
        <v>1</v>
      </c>
      <c r="R51">
        <v>1</v>
      </c>
      <c r="S51" s="38">
        <v>0.09</v>
      </c>
    </row>
    <row r="52" spans="1:19" ht="13.5" customHeight="1" x14ac:dyDescent="0.3">
      <c r="A52" t="s">
        <v>22</v>
      </c>
      <c r="B52" t="s">
        <v>145</v>
      </c>
      <c r="D52" t="s">
        <v>45</v>
      </c>
      <c r="E52" s="38">
        <v>0.09</v>
      </c>
      <c r="F52" t="s">
        <v>369</v>
      </c>
      <c r="G52" t="s">
        <v>160</v>
      </c>
      <c r="H52" t="s">
        <v>370</v>
      </c>
      <c r="I52" t="s">
        <v>122</v>
      </c>
      <c r="J52" t="s">
        <v>371</v>
      </c>
      <c r="K52">
        <v>1</v>
      </c>
      <c r="L52">
        <v>1</v>
      </c>
      <c r="P52">
        <v>0.92</v>
      </c>
      <c r="Q52">
        <v>0.92</v>
      </c>
      <c r="R52">
        <v>0.92</v>
      </c>
      <c r="S52" s="38">
        <v>8.2799999999999999E-2</v>
      </c>
    </row>
    <row r="53" spans="1:19" ht="13.5" customHeight="1" x14ac:dyDescent="0.3">
      <c r="A53" t="s">
        <v>22</v>
      </c>
      <c r="B53" t="s">
        <v>146</v>
      </c>
      <c r="C53">
        <v>1</v>
      </c>
      <c r="D53" t="s">
        <v>70</v>
      </c>
      <c r="E53" s="38">
        <v>0.34</v>
      </c>
      <c r="F53" t="s">
        <v>373</v>
      </c>
      <c r="G53" t="s">
        <v>160</v>
      </c>
      <c r="H53" t="s">
        <v>327</v>
      </c>
      <c r="I53" t="s">
        <v>122</v>
      </c>
      <c r="J53" t="s">
        <v>297</v>
      </c>
      <c r="K53">
        <v>1</v>
      </c>
      <c r="L53">
        <v>0.2</v>
      </c>
      <c r="P53">
        <v>0.19500000000000001</v>
      </c>
      <c r="Q53">
        <v>0.97499999999999998</v>
      </c>
      <c r="R53">
        <v>0.97499999999999998</v>
      </c>
      <c r="S53" s="38">
        <v>0.33150000000000002</v>
      </c>
    </row>
    <row r="54" spans="1:19" ht="13.5" customHeight="1" x14ac:dyDescent="0.3">
      <c r="A54" t="s">
        <v>22</v>
      </c>
      <c r="B54" t="s">
        <v>146</v>
      </c>
      <c r="D54" t="s">
        <v>73</v>
      </c>
      <c r="E54" s="38">
        <v>0.33</v>
      </c>
      <c r="F54" t="s">
        <v>379</v>
      </c>
      <c r="G54" t="s">
        <v>160</v>
      </c>
      <c r="H54" t="s">
        <v>380</v>
      </c>
      <c r="I54" t="s">
        <v>122</v>
      </c>
      <c r="J54" t="s">
        <v>377</v>
      </c>
      <c r="K54">
        <v>1</v>
      </c>
      <c r="L54">
        <v>1</v>
      </c>
      <c r="P54">
        <v>0</v>
      </c>
      <c r="Q54">
        <v>0</v>
      </c>
      <c r="R54">
        <v>0</v>
      </c>
      <c r="S54" s="38">
        <v>0</v>
      </c>
    </row>
    <row r="55" spans="1:19" ht="13.5" customHeight="1" x14ac:dyDescent="0.3">
      <c r="A55" t="s">
        <v>22</v>
      </c>
      <c r="B55" t="s">
        <v>400</v>
      </c>
      <c r="C55">
        <v>1</v>
      </c>
      <c r="D55" t="s">
        <v>29</v>
      </c>
      <c r="E55" s="38">
        <v>1</v>
      </c>
      <c r="F55" t="s">
        <v>381</v>
      </c>
      <c r="G55" t="s">
        <v>160</v>
      </c>
      <c r="H55" t="s">
        <v>204</v>
      </c>
      <c r="I55" t="s">
        <v>122</v>
      </c>
      <c r="J55" t="s">
        <v>294</v>
      </c>
      <c r="K55">
        <v>1</v>
      </c>
      <c r="L55">
        <v>0.25</v>
      </c>
      <c r="P55">
        <v>0.25</v>
      </c>
      <c r="Q55">
        <v>1</v>
      </c>
      <c r="R55">
        <v>1</v>
      </c>
      <c r="S55" s="38">
        <v>1</v>
      </c>
    </row>
    <row r="56" spans="1:19" ht="13.5" customHeight="1" x14ac:dyDescent="0.3">
      <c r="A56" t="s">
        <v>22</v>
      </c>
      <c r="B56" t="s">
        <v>401</v>
      </c>
      <c r="C56">
        <v>1</v>
      </c>
      <c r="D56" t="s">
        <v>46</v>
      </c>
      <c r="E56" s="38">
        <v>0.25</v>
      </c>
      <c r="F56" t="s">
        <v>383</v>
      </c>
      <c r="G56" t="s">
        <v>24</v>
      </c>
      <c r="H56" t="s">
        <v>384</v>
      </c>
      <c r="I56" t="s">
        <v>122</v>
      </c>
      <c r="J56" t="s">
        <v>385</v>
      </c>
      <c r="K56">
        <v>5</v>
      </c>
      <c r="L56">
        <v>1</v>
      </c>
      <c r="P56">
        <v>2</v>
      </c>
      <c r="Q56">
        <v>2</v>
      </c>
      <c r="R56" t="s">
        <v>180</v>
      </c>
      <c r="S56" s="38">
        <v>0.25</v>
      </c>
    </row>
    <row r="57" spans="1:19" ht="13.5" customHeight="1" x14ac:dyDescent="0.3">
      <c r="A57" t="s">
        <v>22</v>
      </c>
      <c r="B57" t="s">
        <v>401</v>
      </c>
      <c r="D57" t="s">
        <v>47</v>
      </c>
      <c r="E57" s="38">
        <v>0.25</v>
      </c>
      <c r="F57" t="s">
        <v>387</v>
      </c>
      <c r="G57" t="s">
        <v>24</v>
      </c>
      <c r="H57" t="s">
        <v>388</v>
      </c>
      <c r="I57" t="s">
        <v>122</v>
      </c>
      <c r="J57" t="s">
        <v>385</v>
      </c>
      <c r="K57">
        <v>4</v>
      </c>
      <c r="L57">
        <v>1</v>
      </c>
      <c r="P57">
        <v>1</v>
      </c>
      <c r="Q57">
        <v>1</v>
      </c>
      <c r="R57">
        <v>1</v>
      </c>
      <c r="S57" s="38">
        <v>0.25</v>
      </c>
    </row>
    <row r="58" spans="1:19" ht="13.5" customHeight="1" x14ac:dyDescent="0.3">
      <c r="A58" t="s">
        <v>22</v>
      </c>
      <c r="B58" t="s">
        <v>401</v>
      </c>
      <c r="D58" t="s">
        <v>48</v>
      </c>
      <c r="E58" s="38">
        <v>0.25</v>
      </c>
      <c r="F58" t="s">
        <v>390</v>
      </c>
      <c r="G58" t="s">
        <v>391</v>
      </c>
      <c r="H58" t="s">
        <v>392</v>
      </c>
      <c r="I58" t="s">
        <v>122</v>
      </c>
      <c r="J58" t="s">
        <v>385</v>
      </c>
      <c r="K58">
        <v>0.35</v>
      </c>
      <c r="L58">
        <v>0.05</v>
      </c>
      <c r="P58">
        <v>0.16400000000000001</v>
      </c>
      <c r="Q58">
        <v>3.28</v>
      </c>
      <c r="R58" t="s">
        <v>180</v>
      </c>
      <c r="S58" s="38">
        <v>0.25</v>
      </c>
    </row>
    <row r="59" spans="1:19" ht="13.5" customHeight="1" x14ac:dyDescent="0.3">
      <c r="A59" t="s">
        <v>22</v>
      </c>
      <c r="B59" t="s">
        <v>401</v>
      </c>
      <c r="D59" t="s">
        <v>49</v>
      </c>
      <c r="E59" s="38">
        <v>0.25</v>
      </c>
      <c r="F59" t="s">
        <v>394</v>
      </c>
      <c r="G59" t="s">
        <v>24</v>
      </c>
      <c r="H59" t="s">
        <v>395</v>
      </c>
      <c r="I59" t="s">
        <v>122</v>
      </c>
      <c r="J59" t="s">
        <v>385</v>
      </c>
      <c r="K59">
        <v>0.95</v>
      </c>
      <c r="L59">
        <v>0.95</v>
      </c>
      <c r="P59">
        <v>1</v>
      </c>
      <c r="Q59">
        <v>1.0526315789473684</v>
      </c>
      <c r="R59" t="s">
        <v>180</v>
      </c>
      <c r="S59" s="38">
        <v>0.25</v>
      </c>
    </row>
  </sheetData>
  <autoFilter ref="A1:S59" xr:uid="{D0322DB4-3A1A-4263-B151-1A261CE0C91F}"/>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97F3-8AD4-4EF0-B219-E5E87E700A3A}">
  <dimension ref="A3:E23"/>
  <sheetViews>
    <sheetView workbookViewId="0">
      <selection activeCell="D3" sqref="D3"/>
    </sheetView>
  </sheetViews>
  <sheetFormatPr baseColWidth="10" defaultRowHeight="14.4" x14ac:dyDescent="0.3"/>
  <cols>
    <col min="1" max="1" width="63.5546875" customWidth="1"/>
    <col min="2" max="3" width="14.33203125" customWidth="1"/>
    <col min="5" max="5" width="11.44140625" style="38"/>
  </cols>
  <sheetData>
    <row r="3" spans="1:3" x14ac:dyDescent="0.3">
      <c r="A3" s="49" t="s">
        <v>397</v>
      </c>
      <c r="B3" t="s">
        <v>402</v>
      </c>
      <c r="C3" t="s">
        <v>404</v>
      </c>
    </row>
    <row r="4" spans="1:3" x14ac:dyDescent="0.3">
      <c r="A4" s="50" t="s">
        <v>123</v>
      </c>
      <c r="B4" s="57">
        <v>0.5</v>
      </c>
      <c r="C4" s="57">
        <v>0.5</v>
      </c>
    </row>
    <row r="5" spans="1:3" x14ac:dyDescent="0.3">
      <c r="A5" s="50" t="s">
        <v>129</v>
      </c>
      <c r="B5" s="57">
        <v>0.4</v>
      </c>
      <c r="C5" s="57">
        <v>0.4</v>
      </c>
    </row>
    <row r="6" spans="1:3" x14ac:dyDescent="0.3">
      <c r="A6" s="50" t="s">
        <v>399</v>
      </c>
      <c r="B6" s="57">
        <v>0.5</v>
      </c>
      <c r="C6" s="57">
        <v>0.5</v>
      </c>
    </row>
    <row r="7" spans="1:3" x14ac:dyDescent="0.3">
      <c r="A7" s="50" t="s">
        <v>131</v>
      </c>
      <c r="B7" s="57">
        <v>0.8</v>
      </c>
      <c r="C7" s="57">
        <v>0.8</v>
      </c>
    </row>
    <row r="8" spans="1:3" x14ac:dyDescent="0.3">
      <c r="A8" s="50" t="s">
        <v>134</v>
      </c>
      <c r="B8" s="57">
        <v>0.5</v>
      </c>
      <c r="C8" s="57">
        <v>0.5</v>
      </c>
    </row>
    <row r="9" spans="1:3" x14ac:dyDescent="0.3">
      <c r="A9" s="50" t="s">
        <v>136</v>
      </c>
      <c r="B9" s="57">
        <v>0.44000000000000006</v>
      </c>
      <c r="C9" s="57">
        <v>0.44000000000000006</v>
      </c>
    </row>
    <row r="10" spans="1:3" x14ac:dyDescent="0.3">
      <c r="A10" s="50" t="s">
        <v>137</v>
      </c>
      <c r="B10" s="57">
        <v>1</v>
      </c>
      <c r="C10" s="57">
        <v>1</v>
      </c>
    </row>
    <row r="11" spans="1:3" x14ac:dyDescent="0.3">
      <c r="A11" s="50" t="s">
        <v>138</v>
      </c>
      <c r="B11" s="57">
        <v>0.60000000000000009</v>
      </c>
      <c r="C11" s="57">
        <v>0.60000000000000009</v>
      </c>
    </row>
    <row r="12" spans="1:3" x14ac:dyDescent="0.3">
      <c r="A12" s="50" t="s">
        <v>139</v>
      </c>
      <c r="B12" s="57">
        <v>1</v>
      </c>
      <c r="C12" s="57">
        <v>1</v>
      </c>
    </row>
    <row r="13" spans="1:3" x14ac:dyDescent="0.3">
      <c r="A13" s="50" t="s">
        <v>140</v>
      </c>
      <c r="B13" s="57">
        <v>1</v>
      </c>
      <c r="C13" s="57">
        <v>1</v>
      </c>
    </row>
    <row r="14" spans="1:3" x14ac:dyDescent="0.3">
      <c r="A14" s="50" t="s">
        <v>114</v>
      </c>
      <c r="B14" s="57">
        <v>1</v>
      </c>
      <c r="C14" s="57">
        <v>0.66666666666666663</v>
      </c>
    </row>
    <row r="15" spans="1:3" x14ac:dyDescent="0.3">
      <c r="A15" s="50" t="s">
        <v>141</v>
      </c>
      <c r="B15" s="57">
        <v>0.89999999999999991</v>
      </c>
      <c r="C15" s="57">
        <v>0.89999999999999991</v>
      </c>
    </row>
    <row r="16" spans="1:3" x14ac:dyDescent="0.3">
      <c r="A16" s="50" t="s">
        <v>142</v>
      </c>
      <c r="B16" s="57">
        <v>0.60000000000000009</v>
      </c>
      <c r="C16" s="57">
        <v>0.56000000000000005</v>
      </c>
    </row>
    <row r="17" spans="1:3" x14ac:dyDescent="0.3">
      <c r="A17" s="50" t="s">
        <v>143</v>
      </c>
      <c r="B17" s="57">
        <v>1</v>
      </c>
      <c r="C17" s="57">
        <v>0</v>
      </c>
    </row>
    <row r="18" spans="1:3" x14ac:dyDescent="0.3">
      <c r="A18" s="50" t="s">
        <v>144</v>
      </c>
      <c r="B18" s="57">
        <v>0.80000000000000027</v>
      </c>
      <c r="C18" s="57">
        <v>0.80000000000000027</v>
      </c>
    </row>
    <row r="19" spans="1:3" x14ac:dyDescent="0.3">
      <c r="A19" s="50" t="s">
        <v>145</v>
      </c>
      <c r="B19" s="57">
        <v>0.6399999999999999</v>
      </c>
      <c r="C19" s="57">
        <v>0.57279999999999998</v>
      </c>
    </row>
    <row r="20" spans="1:3" x14ac:dyDescent="0.3">
      <c r="A20" s="50" t="s">
        <v>146</v>
      </c>
      <c r="B20" s="57">
        <v>0.67</v>
      </c>
      <c r="C20" s="57">
        <v>0.33150000000000002</v>
      </c>
    </row>
    <row r="21" spans="1:3" x14ac:dyDescent="0.3">
      <c r="A21" s="50" t="s">
        <v>400</v>
      </c>
      <c r="B21" s="57">
        <v>1</v>
      </c>
      <c r="C21" s="57">
        <v>1</v>
      </c>
    </row>
    <row r="22" spans="1:3" x14ac:dyDescent="0.3">
      <c r="A22" s="50" t="s">
        <v>401</v>
      </c>
      <c r="B22" s="57">
        <v>1</v>
      </c>
      <c r="C22" s="57">
        <v>1</v>
      </c>
    </row>
    <row r="23" spans="1:3" x14ac:dyDescent="0.3">
      <c r="A23" s="50" t="s">
        <v>398</v>
      </c>
      <c r="B23" s="57">
        <v>14.350000000000001</v>
      </c>
      <c r="C23" s="57">
        <v>12.570966666666669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905d047-e0de-4cd3-a84d-0709da490b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5FDE71EA156CD48936D4A35AB30414D" ma:contentTypeVersion="14" ma:contentTypeDescription="Crear nuevo documento." ma:contentTypeScope="" ma:versionID="203b6fd5cab8afc86ad4273f0f8fe404">
  <xsd:schema xmlns:xsd="http://www.w3.org/2001/XMLSchema" xmlns:xs="http://www.w3.org/2001/XMLSchema" xmlns:p="http://schemas.microsoft.com/office/2006/metadata/properties" xmlns:ns3="6905d047-e0de-4cd3-a84d-0709da490be9" xmlns:ns4="07271c13-3852-4635-9ab7-0c26aaeb1ad0" targetNamespace="http://schemas.microsoft.com/office/2006/metadata/properties" ma:root="true" ma:fieldsID="9d4e3f4305da720c910d50601489e50b" ns3:_="" ns4:_="">
    <xsd:import namespace="6905d047-e0de-4cd3-a84d-0709da490be9"/>
    <xsd:import namespace="07271c13-3852-4635-9ab7-0c26aaeb1ad0"/>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05d047-e0de-4cd3-a84d-0709da490be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271c13-3852-4635-9ab7-0c26aaeb1ad0"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9EDA1C-0359-47E2-B2FF-46DA56E3CABE}">
  <ds:schemaRefs>
    <ds:schemaRef ds:uri="http://schemas.microsoft.com/sharepoint/v3/contenttype/forms"/>
  </ds:schemaRefs>
</ds:datastoreItem>
</file>

<file path=customXml/itemProps2.xml><?xml version="1.0" encoding="utf-8"?>
<ds:datastoreItem xmlns:ds="http://schemas.openxmlformats.org/officeDocument/2006/customXml" ds:itemID="{94C405C9-314E-48B0-9202-3D67CBCEF4E6}">
  <ds:schemaRefs>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07271c13-3852-4635-9ab7-0c26aaeb1ad0"/>
    <ds:schemaRef ds:uri="6905d047-e0de-4cd3-a84d-0709da490be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A64A9B-87E9-449C-8597-EEDDF9BB9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05d047-e0de-4cd3-a84d-0709da490be9"/>
    <ds:schemaRef ds:uri="07271c13-3852-4635-9ab7-0c26aaeb1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SEGUIMIENTO</vt:lpstr>
      <vt:lpstr>CUADRO DE CUMPLIMIENTO</vt:lpstr>
      <vt:lpstr>BASE</vt:lpstr>
      <vt:lpstr>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Lopez</dc:creator>
  <cp:lastModifiedBy>Diana Lopez Coronado</cp:lastModifiedBy>
  <dcterms:created xsi:type="dcterms:W3CDTF">2026-04-28T19:44:27Z</dcterms:created>
  <dcterms:modified xsi:type="dcterms:W3CDTF">2026-05-06T19:22:46Z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0x010100D5FDE71EA156CD48936D4A35AB30414D</vt:lpwstr>
  </property>
</Properties>
</file>